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1"/>
  </bookViews>
  <sheets>
    <sheet name="2018046" sheetId="1" r:id="rId1"/>
    <sheet name="2018047" sheetId="2" r:id="rId2"/>
    <sheet name="2018048" sheetId="3" r:id="rId3"/>
    <sheet name="2018049" sheetId="4" r:id="rId4"/>
    <sheet name="2018050" sheetId="5" r:id="rId5"/>
    <sheet name="2018051" sheetId="6" r:id="rId6"/>
    <sheet name="2018052" sheetId="7" r:id="rId7"/>
    <sheet name="2018053" sheetId="8" r:id="rId8"/>
    <sheet name="2018054" sheetId="9" r:id="rId9"/>
    <sheet name="2018055" sheetId="10" r:id="rId10"/>
    <sheet name="2018056" sheetId="11" r:id="rId11"/>
    <sheet name="2018057" sheetId="12" r:id="rId12"/>
  </sheets>
  <calcPr calcId="145621"/>
</workbook>
</file>

<file path=xl/calcChain.xml><?xml version="1.0" encoding="utf-8"?>
<calcChain xmlns="http://schemas.openxmlformats.org/spreadsheetml/2006/main">
  <c r="AD29" i="12" l="1"/>
  <c r="AB29" i="12"/>
  <c r="Y29" i="12"/>
  <c r="W29" i="12"/>
  <c r="T29" i="12"/>
  <c r="R29" i="12"/>
  <c r="O29" i="12"/>
  <c r="M29" i="12"/>
  <c r="J29" i="12"/>
  <c r="H29" i="12"/>
  <c r="D29" i="12"/>
  <c r="B29" i="12"/>
  <c r="AC28" i="12"/>
  <c r="X28" i="12"/>
  <c r="S28" i="12"/>
  <c r="N28" i="12"/>
  <c r="I28" i="12"/>
  <c r="C28" i="12"/>
  <c r="AC27" i="12"/>
  <c r="X27" i="12"/>
  <c r="S27" i="12"/>
  <c r="N27" i="12"/>
  <c r="I27" i="12"/>
  <c r="C27" i="12"/>
  <c r="AC26" i="12"/>
  <c r="X26" i="12"/>
  <c r="S26" i="12"/>
  <c r="N26" i="12"/>
  <c r="I26" i="12"/>
  <c r="C26" i="12"/>
  <c r="AC25" i="12"/>
  <c r="X25" i="12"/>
  <c r="S25" i="12"/>
  <c r="N25" i="12"/>
  <c r="I25" i="12"/>
  <c r="C25" i="12"/>
  <c r="AC24" i="12"/>
  <c r="X24" i="12"/>
  <c r="S24" i="12"/>
  <c r="N24" i="12"/>
  <c r="I24" i="12"/>
  <c r="C24" i="12"/>
  <c r="AC23" i="12"/>
  <c r="X23" i="12"/>
  <c r="S23" i="12"/>
  <c r="N23" i="12"/>
  <c r="I23" i="12"/>
  <c r="C23" i="12"/>
  <c r="AC22" i="12"/>
  <c r="X22" i="12"/>
  <c r="S22" i="12"/>
  <c r="N22" i="12"/>
  <c r="I22" i="12"/>
  <c r="C22" i="12"/>
  <c r="AC21" i="12"/>
  <c r="X21" i="12"/>
  <c r="S21" i="12"/>
  <c r="N21" i="12"/>
  <c r="I21" i="12"/>
  <c r="C21" i="12"/>
  <c r="AC20" i="12"/>
  <c r="X20" i="12"/>
  <c r="S20" i="12"/>
  <c r="N20" i="12"/>
  <c r="I20" i="12"/>
  <c r="C20" i="12"/>
  <c r="AC19" i="12"/>
  <c r="AC29" i="12" s="1"/>
  <c r="X19" i="12"/>
  <c r="X29" i="12" s="1"/>
  <c r="W30" i="12" s="1"/>
  <c r="S19" i="12"/>
  <c r="N19" i="12"/>
  <c r="N29" i="12" s="1"/>
  <c r="I19" i="12"/>
  <c r="I29" i="12" s="1"/>
  <c r="C19" i="12"/>
  <c r="C29" i="12" s="1"/>
  <c r="S29" i="12" l="1"/>
  <c r="R30" i="12"/>
  <c r="M30" i="12"/>
  <c r="B30" i="12"/>
  <c r="H30" i="12"/>
  <c r="AB30" i="12"/>
  <c r="AD29" i="11" l="1"/>
  <c r="AB29" i="11"/>
  <c r="Y29" i="11"/>
  <c r="W29" i="11"/>
  <c r="T29" i="11"/>
  <c r="R29" i="11"/>
  <c r="O29" i="11"/>
  <c r="M29" i="11"/>
  <c r="J29" i="11"/>
  <c r="H29" i="11"/>
  <c r="D29" i="11"/>
  <c r="B29" i="11"/>
  <c r="AC28" i="11"/>
  <c r="X28" i="11"/>
  <c r="S28" i="11"/>
  <c r="N28" i="11"/>
  <c r="I28" i="11"/>
  <c r="C28" i="11"/>
  <c r="AC27" i="11"/>
  <c r="X27" i="11"/>
  <c r="S27" i="11"/>
  <c r="N27" i="11"/>
  <c r="I27" i="11"/>
  <c r="C27" i="11"/>
  <c r="AC26" i="11"/>
  <c r="X26" i="11"/>
  <c r="S26" i="11"/>
  <c r="N26" i="11"/>
  <c r="I26" i="11"/>
  <c r="C26" i="11"/>
  <c r="AC25" i="11"/>
  <c r="X25" i="11"/>
  <c r="S25" i="11"/>
  <c r="N25" i="11"/>
  <c r="I25" i="11"/>
  <c r="C25" i="11"/>
  <c r="AC24" i="11"/>
  <c r="X24" i="11"/>
  <c r="S24" i="11"/>
  <c r="N24" i="11"/>
  <c r="I24" i="11"/>
  <c r="C24" i="11"/>
  <c r="AC23" i="11"/>
  <c r="X23" i="11"/>
  <c r="S23" i="11"/>
  <c r="N23" i="11"/>
  <c r="I23" i="11"/>
  <c r="C23" i="11"/>
  <c r="AC22" i="11"/>
  <c r="X22" i="11"/>
  <c r="S22" i="11"/>
  <c r="N22" i="11"/>
  <c r="I22" i="11"/>
  <c r="C22" i="11"/>
  <c r="AC21" i="11"/>
  <c r="X21" i="11"/>
  <c r="S21" i="11"/>
  <c r="N21" i="11"/>
  <c r="I21" i="11"/>
  <c r="C21" i="11"/>
  <c r="AC20" i="11"/>
  <c r="X20" i="11"/>
  <c r="S20" i="11"/>
  <c r="N20" i="11"/>
  <c r="I20" i="11"/>
  <c r="C20" i="11"/>
  <c r="AC19" i="11"/>
  <c r="AC29" i="11" s="1"/>
  <c r="X19" i="11"/>
  <c r="X29" i="11" s="1"/>
  <c r="W30" i="11" s="1"/>
  <c r="S19" i="11"/>
  <c r="S29" i="11" s="1"/>
  <c r="N19" i="11"/>
  <c r="N29" i="11" s="1"/>
  <c r="I19" i="11"/>
  <c r="I29" i="11" s="1"/>
  <c r="C19" i="11"/>
  <c r="C29" i="11" l="1"/>
  <c r="B30" i="11" s="1"/>
  <c r="R30" i="11"/>
  <c r="H30" i="11"/>
  <c r="AB30" i="11"/>
  <c r="M30" i="11"/>
  <c r="AD29" i="10" l="1"/>
  <c r="AB29" i="10"/>
  <c r="AB30" i="10" s="1"/>
  <c r="Y29" i="10"/>
  <c r="W29" i="10"/>
  <c r="AC28" i="10"/>
  <c r="X28" i="10"/>
  <c r="AC27" i="10"/>
  <c r="X27" i="10"/>
  <c r="AC26" i="10"/>
  <c r="X26" i="10"/>
  <c r="AC25" i="10"/>
  <c r="X25" i="10"/>
  <c r="AC24" i="10"/>
  <c r="X24" i="10"/>
  <c r="AC23" i="10"/>
  <c r="X23" i="10"/>
  <c r="AC22" i="10"/>
  <c r="X22" i="10"/>
  <c r="AC21" i="10"/>
  <c r="X21" i="10"/>
  <c r="AC20" i="10"/>
  <c r="X20" i="10"/>
  <c r="AC19" i="10"/>
  <c r="AC29" i="10" s="1"/>
  <c r="X19" i="10"/>
  <c r="X29" i="10" s="1"/>
  <c r="W30" i="10" s="1"/>
  <c r="T29" i="10"/>
  <c r="R29" i="10"/>
  <c r="O29" i="10"/>
  <c r="N29" i="10"/>
  <c r="M29" i="10"/>
  <c r="M30" i="10" s="1"/>
  <c r="J29" i="10"/>
  <c r="H29" i="10"/>
  <c r="D29" i="10"/>
  <c r="B29" i="10"/>
  <c r="S28" i="10"/>
  <c r="N28" i="10"/>
  <c r="I28" i="10"/>
  <c r="C28" i="10"/>
  <c r="S27" i="10"/>
  <c r="N27" i="10"/>
  <c r="I27" i="10"/>
  <c r="C27" i="10"/>
  <c r="S26" i="10"/>
  <c r="N26" i="10"/>
  <c r="I26" i="10"/>
  <c r="C26" i="10"/>
  <c r="S25" i="10"/>
  <c r="N25" i="10"/>
  <c r="I25" i="10"/>
  <c r="C25" i="10"/>
  <c r="S24" i="10"/>
  <c r="N24" i="10"/>
  <c r="I24" i="10"/>
  <c r="C24" i="10"/>
  <c r="S23" i="10"/>
  <c r="N23" i="10"/>
  <c r="I23" i="10"/>
  <c r="C23" i="10"/>
  <c r="S22" i="10"/>
  <c r="N22" i="10"/>
  <c r="I22" i="10"/>
  <c r="C22" i="10"/>
  <c r="S21" i="10"/>
  <c r="N21" i="10"/>
  <c r="I21" i="10"/>
  <c r="C21" i="10"/>
  <c r="S20" i="10"/>
  <c r="N20" i="10"/>
  <c r="I20" i="10"/>
  <c r="C20" i="10"/>
  <c r="S19" i="10"/>
  <c r="S29" i="10" s="1"/>
  <c r="N19" i="10"/>
  <c r="I19" i="10"/>
  <c r="I29" i="10" s="1"/>
  <c r="H30" i="10" s="1"/>
  <c r="C19" i="10"/>
  <c r="C29" i="10" s="1"/>
  <c r="R30" i="10" l="1"/>
  <c r="B30" i="10"/>
  <c r="AB30" i="9"/>
  <c r="AD29" i="9"/>
  <c r="AB29" i="9"/>
  <c r="AC28" i="9"/>
  <c r="AC27" i="9"/>
  <c r="AC26" i="9"/>
  <c r="AC25" i="9"/>
  <c r="AC24" i="9"/>
  <c r="AC23" i="9"/>
  <c r="AC21" i="9"/>
  <c r="AC20" i="9"/>
  <c r="Y29" i="9"/>
  <c r="W29" i="9"/>
  <c r="T29" i="9"/>
  <c r="R29" i="9"/>
  <c r="O29" i="9"/>
  <c r="M29" i="9"/>
  <c r="J29" i="9"/>
  <c r="H29" i="9"/>
  <c r="D29" i="9"/>
  <c r="B29" i="9"/>
  <c r="X28" i="9"/>
  <c r="S28" i="9"/>
  <c r="N28" i="9"/>
  <c r="I28" i="9"/>
  <c r="C28" i="9"/>
  <c r="X27" i="9"/>
  <c r="S27" i="9"/>
  <c r="N27" i="9"/>
  <c r="I27" i="9"/>
  <c r="C27" i="9"/>
  <c r="X26" i="9"/>
  <c r="S26" i="9"/>
  <c r="N26" i="9"/>
  <c r="I26" i="9"/>
  <c r="C26" i="9"/>
  <c r="X25" i="9"/>
  <c r="S25" i="9"/>
  <c r="N25" i="9"/>
  <c r="I25" i="9"/>
  <c r="C25" i="9"/>
  <c r="X24" i="9"/>
  <c r="S24" i="9"/>
  <c r="N24" i="9"/>
  <c r="I24" i="9"/>
  <c r="C24" i="9"/>
  <c r="X23" i="9"/>
  <c r="S23" i="9"/>
  <c r="N23" i="9"/>
  <c r="I23" i="9"/>
  <c r="C23" i="9"/>
  <c r="X22" i="9"/>
  <c r="S22" i="9"/>
  <c r="N22" i="9"/>
  <c r="I22" i="9"/>
  <c r="C22" i="9"/>
  <c r="X21" i="9"/>
  <c r="S21" i="9"/>
  <c r="N21" i="9"/>
  <c r="I21" i="9"/>
  <c r="C21" i="9"/>
  <c r="X20" i="9"/>
  <c r="S20" i="9"/>
  <c r="N20" i="9"/>
  <c r="I20" i="9"/>
  <c r="C20" i="9"/>
  <c r="X19" i="9"/>
  <c r="X29" i="9" s="1"/>
  <c r="W30" i="9" s="1"/>
  <c r="S19" i="9"/>
  <c r="N19" i="9"/>
  <c r="I19" i="9"/>
  <c r="C19" i="9"/>
  <c r="AC29" i="9" l="1"/>
  <c r="S29" i="9"/>
  <c r="C29" i="9"/>
  <c r="B30" i="9" s="1"/>
  <c r="N29" i="9"/>
  <c r="M30" i="9"/>
  <c r="I29" i="9"/>
  <c r="H30" i="9" s="1"/>
  <c r="R30" i="9"/>
  <c r="AD29" i="8"/>
  <c r="AB29" i="8"/>
  <c r="AC28" i="8"/>
  <c r="AC27" i="8"/>
  <c r="AC26" i="8"/>
  <c r="AC25" i="8"/>
  <c r="AC24" i="8"/>
  <c r="AC23" i="8"/>
  <c r="AC21" i="8"/>
  <c r="AC20" i="8"/>
  <c r="O29" i="8"/>
  <c r="M29" i="8"/>
  <c r="N28" i="8"/>
  <c r="N27" i="8"/>
  <c r="N26" i="8"/>
  <c r="N25" i="8"/>
  <c r="N24" i="8"/>
  <c r="N23" i="8"/>
  <c r="N22" i="8"/>
  <c r="N29" i="8" s="1"/>
  <c r="M30" i="8" s="1"/>
  <c r="N21" i="8"/>
  <c r="N20" i="8"/>
  <c r="N19" i="8"/>
  <c r="J29" i="8"/>
  <c r="H29" i="8"/>
  <c r="I28" i="8"/>
  <c r="I27" i="8"/>
  <c r="I26" i="8"/>
  <c r="I25" i="8"/>
  <c r="I24" i="8"/>
  <c r="I23" i="8"/>
  <c r="I22" i="8"/>
  <c r="I29" i="8" s="1"/>
  <c r="I21" i="8"/>
  <c r="I20" i="8"/>
  <c r="I19" i="8"/>
  <c r="Y29" i="8"/>
  <c r="W29" i="8"/>
  <c r="T29" i="8"/>
  <c r="R29" i="8"/>
  <c r="D29" i="8"/>
  <c r="B29" i="8"/>
  <c r="X28" i="8"/>
  <c r="S28" i="8"/>
  <c r="C28" i="8"/>
  <c r="X27" i="8"/>
  <c r="S27" i="8"/>
  <c r="C27" i="8"/>
  <c r="X26" i="8"/>
  <c r="S26" i="8"/>
  <c r="C26" i="8"/>
  <c r="X25" i="8"/>
  <c r="S25" i="8"/>
  <c r="C25" i="8"/>
  <c r="X24" i="8"/>
  <c r="S24" i="8"/>
  <c r="C24" i="8"/>
  <c r="X23" i="8"/>
  <c r="S23" i="8"/>
  <c r="C23" i="8"/>
  <c r="X22" i="8"/>
  <c r="S22" i="8"/>
  <c r="C22" i="8"/>
  <c r="X21" i="8"/>
  <c r="S21" i="8"/>
  <c r="C21" i="8"/>
  <c r="X20" i="8"/>
  <c r="S20" i="8"/>
  <c r="C20" i="8"/>
  <c r="X19" i="8"/>
  <c r="X29" i="8" s="1"/>
  <c r="S19" i="8"/>
  <c r="C19" i="8"/>
  <c r="AC29" i="8" l="1"/>
  <c r="AB30" i="8" s="1"/>
  <c r="W30" i="8"/>
  <c r="H30" i="8"/>
  <c r="C29" i="8"/>
  <c r="B30" i="8" s="1"/>
  <c r="S29" i="8"/>
  <c r="R30" i="8" s="1"/>
  <c r="O29" i="7" l="1"/>
  <c r="M29" i="7"/>
  <c r="N28" i="7"/>
  <c r="N27" i="7"/>
  <c r="N26" i="7"/>
  <c r="N25" i="7"/>
  <c r="N24" i="7"/>
  <c r="N23" i="7"/>
  <c r="N22" i="7"/>
  <c r="N21" i="7"/>
  <c r="N20" i="7"/>
  <c r="N19" i="7"/>
  <c r="Y29" i="7"/>
  <c r="W29" i="7"/>
  <c r="T29" i="7"/>
  <c r="R29" i="7"/>
  <c r="J29" i="7"/>
  <c r="H29" i="7"/>
  <c r="D29" i="7"/>
  <c r="B29" i="7"/>
  <c r="X28" i="7"/>
  <c r="S28" i="7"/>
  <c r="I28" i="7"/>
  <c r="C28" i="7"/>
  <c r="X27" i="7"/>
  <c r="S27" i="7"/>
  <c r="I27" i="7"/>
  <c r="C27" i="7"/>
  <c r="X26" i="7"/>
  <c r="S26" i="7"/>
  <c r="I26" i="7"/>
  <c r="C26" i="7"/>
  <c r="X25" i="7"/>
  <c r="S25" i="7"/>
  <c r="I25" i="7"/>
  <c r="C25" i="7"/>
  <c r="X24" i="7"/>
  <c r="S24" i="7"/>
  <c r="I24" i="7"/>
  <c r="C24" i="7"/>
  <c r="X23" i="7"/>
  <c r="S23" i="7"/>
  <c r="I23" i="7"/>
  <c r="C23" i="7"/>
  <c r="X22" i="7"/>
  <c r="S22" i="7"/>
  <c r="I22" i="7"/>
  <c r="C22" i="7"/>
  <c r="X21" i="7"/>
  <c r="S21" i="7"/>
  <c r="I21" i="7"/>
  <c r="C21" i="7"/>
  <c r="X20" i="7"/>
  <c r="S20" i="7"/>
  <c r="I20" i="7"/>
  <c r="C20" i="7"/>
  <c r="X19" i="7"/>
  <c r="S19" i="7"/>
  <c r="S29" i="7" s="1"/>
  <c r="I19" i="7"/>
  <c r="I29" i="7" s="1"/>
  <c r="C19" i="7"/>
  <c r="C29" i="7" s="1"/>
  <c r="B30" i="7" s="1"/>
  <c r="N29" i="7" l="1"/>
  <c r="X29" i="7"/>
  <c r="W30" i="7" s="1"/>
  <c r="M30" i="7"/>
  <c r="R30" i="7"/>
  <c r="H30" i="7"/>
  <c r="X29" i="6"/>
  <c r="V29" i="6"/>
  <c r="S29" i="6"/>
  <c r="Q29" i="6"/>
  <c r="N29" i="6"/>
  <c r="L29" i="6"/>
  <c r="L30" i="6" s="1"/>
  <c r="I29" i="6"/>
  <c r="G29" i="6"/>
  <c r="D29" i="6"/>
  <c r="B29" i="6"/>
  <c r="W28" i="6"/>
  <c r="R28" i="6"/>
  <c r="M28" i="6"/>
  <c r="H28" i="6"/>
  <c r="C28" i="6"/>
  <c r="W27" i="6"/>
  <c r="R27" i="6"/>
  <c r="M27" i="6"/>
  <c r="H27" i="6"/>
  <c r="C27" i="6"/>
  <c r="W26" i="6"/>
  <c r="R26" i="6"/>
  <c r="M26" i="6"/>
  <c r="H26" i="6"/>
  <c r="C26" i="6"/>
  <c r="W25" i="6"/>
  <c r="R25" i="6"/>
  <c r="M25" i="6"/>
  <c r="H25" i="6"/>
  <c r="C25" i="6"/>
  <c r="W24" i="6"/>
  <c r="R24" i="6"/>
  <c r="M24" i="6"/>
  <c r="H24" i="6"/>
  <c r="C24" i="6"/>
  <c r="W23" i="6"/>
  <c r="R23" i="6"/>
  <c r="M23" i="6"/>
  <c r="H23" i="6"/>
  <c r="C23" i="6"/>
  <c r="W22" i="6"/>
  <c r="R22" i="6"/>
  <c r="M22" i="6"/>
  <c r="H22" i="6"/>
  <c r="C22" i="6"/>
  <c r="W21" i="6"/>
  <c r="R21" i="6"/>
  <c r="M21" i="6"/>
  <c r="H21" i="6"/>
  <c r="C21" i="6"/>
  <c r="W20" i="6"/>
  <c r="R20" i="6"/>
  <c r="M20" i="6"/>
  <c r="M29" i="6" s="1"/>
  <c r="H20" i="6"/>
  <c r="C20" i="6"/>
  <c r="W19" i="6"/>
  <c r="W29" i="6" s="1"/>
  <c r="V30" i="6" s="1"/>
  <c r="R19" i="6"/>
  <c r="R29" i="6" s="1"/>
  <c r="M19" i="6"/>
  <c r="H19" i="6"/>
  <c r="H29" i="6" s="1"/>
  <c r="C19" i="6"/>
  <c r="C29" i="6" s="1"/>
  <c r="B30" i="6" s="1"/>
  <c r="X29" i="5"/>
  <c r="V29" i="5"/>
  <c r="S29" i="5"/>
  <c r="Q29" i="5"/>
  <c r="N29" i="5"/>
  <c r="L29" i="5"/>
  <c r="L30" i="5" s="1"/>
  <c r="I29" i="5"/>
  <c r="G29" i="5"/>
  <c r="D29" i="5"/>
  <c r="B29" i="5"/>
  <c r="W28" i="5"/>
  <c r="R28" i="5"/>
  <c r="M28" i="5"/>
  <c r="H28" i="5"/>
  <c r="C28" i="5"/>
  <c r="W27" i="5"/>
  <c r="R27" i="5"/>
  <c r="M27" i="5"/>
  <c r="H27" i="5"/>
  <c r="C27" i="5"/>
  <c r="W26" i="5"/>
  <c r="R26" i="5"/>
  <c r="M26" i="5"/>
  <c r="H26" i="5"/>
  <c r="C26" i="5"/>
  <c r="W25" i="5"/>
  <c r="R25" i="5"/>
  <c r="M25" i="5"/>
  <c r="H25" i="5"/>
  <c r="C25" i="5"/>
  <c r="W24" i="5"/>
  <c r="R24" i="5"/>
  <c r="M24" i="5"/>
  <c r="H24" i="5"/>
  <c r="C24" i="5"/>
  <c r="W23" i="5"/>
  <c r="R23" i="5"/>
  <c r="M23" i="5"/>
  <c r="H23" i="5"/>
  <c r="C23" i="5"/>
  <c r="W22" i="5"/>
  <c r="R22" i="5"/>
  <c r="M22" i="5"/>
  <c r="H22" i="5"/>
  <c r="C22" i="5"/>
  <c r="W21" i="5"/>
  <c r="R21" i="5"/>
  <c r="M21" i="5"/>
  <c r="H21" i="5"/>
  <c r="C21" i="5"/>
  <c r="W20" i="5"/>
  <c r="R20" i="5"/>
  <c r="M20" i="5"/>
  <c r="M29" i="5" s="1"/>
  <c r="H20" i="5"/>
  <c r="C20" i="5"/>
  <c r="W19" i="5"/>
  <c r="W29" i="5" s="1"/>
  <c r="V30" i="5" s="1"/>
  <c r="R19" i="5"/>
  <c r="R29" i="5" s="1"/>
  <c r="M19" i="5"/>
  <c r="H19" i="5"/>
  <c r="H29" i="5" s="1"/>
  <c r="C19" i="5"/>
  <c r="C29" i="5" s="1"/>
  <c r="B30" i="5" s="1"/>
  <c r="X29" i="4"/>
  <c r="V29" i="4"/>
  <c r="S29" i="4"/>
  <c r="Q29" i="4"/>
  <c r="N29" i="4"/>
  <c r="L29" i="4"/>
  <c r="L30" i="4" s="1"/>
  <c r="I29" i="4"/>
  <c r="G29" i="4"/>
  <c r="D29" i="4"/>
  <c r="B29" i="4"/>
  <c r="W28" i="4"/>
  <c r="R28" i="4"/>
  <c r="M28" i="4"/>
  <c r="H28" i="4"/>
  <c r="C28" i="4"/>
  <c r="W27" i="4"/>
  <c r="R27" i="4"/>
  <c r="M27" i="4"/>
  <c r="H27" i="4"/>
  <c r="C27" i="4"/>
  <c r="W26" i="4"/>
  <c r="R26" i="4"/>
  <c r="M26" i="4"/>
  <c r="H26" i="4"/>
  <c r="C26" i="4"/>
  <c r="W25" i="4"/>
  <c r="R25" i="4"/>
  <c r="M25" i="4"/>
  <c r="H25" i="4"/>
  <c r="C25" i="4"/>
  <c r="W24" i="4"/>
  <c r="R24" i="4"/>
  <c r="M24" i="4"/>
  <c r="H24" i="4"/>
  <c r="C24" i="4"/>
  <c r="W23" i="4"/>
  <c r="R23" i="4"/>
  <c r="M23" i="4"/>
  <c r="H23" i="4"/>
  <c r="C23" i="4"/>
  <c r="W22" i="4"/>
  <c r="R22" i="4"/>
  <c r="M22" i="4"/>
  <c r="H22" i="4"/>
  <c r="C22" i="4"/>
  <c r="W21" i="4"/>
  <c r="R21" i="4"/>
  <c r="M21" i="4"/>
  <c r="H21" i="4"/>
  <c r="C21" i="4"/>
  <c r="W20" i="4"/>
  <c r="R20" i="4"/>
  <c r="M20" i="4"/>
  <c r="M29" i="4" s="1"/>
  <c r="H20" i="4"/>
  <c r="C20" i="4"/>
  <c r="W19" i="4"/>
  <c r="W29" i="4" s="1"/>
  <c r="V30" i="4" s="1"/>
  <c r="R19" i="4"/>
  <c r="R29" i="4" s="1"/>
  <c r="M19" i="4"/>
  <c r="H19" i="4"/>
  <c r="H29" i="4" s="1"/>
  <c r="C19" i="4"/>
  <c r="C29" i="4" s="1"/>
  <c r="B30" i="4" s="1"/>
  <c r="X29" i="3"/>
  <c r="V29" i="3"/>
  <c r="S29" i="3"/>
  <c r="Q29" i="3"/>
  <c r="N29" i="3"/>
  <c r="L29" i="3"/>
  <c r="L30" i="3" s="1"/>
  <c r="I29" i="3"/>
  <c r="G29" i="3"/>
  <c r="D29" i="3"/>
  <c r="B29" i="3"/>
  <c r="W28" i="3"/>
  <c r="R28" i="3"/>
  <c r="M28" i="3"/>
  <c r="H28" i="3"/>
  <c r="C28" i="3"/>
  <c r="W27" i="3"/>
  <c r="R27" i="3"/>
  <c r="M27" i="3"/>
  <c r="H27" i="3"/>
  <c r="C27" i="3"/>
  <c r="W26" i="3"/>
  <c r="R26" i="3"/>
  <c r="M26" i="3"/>
  <c r="H26" i="3"/>
  <c r="C26" i="3"/>
  <c r="W25" i="3"/>
  <c r="R25" i="3"/>
  <c r="M25" i="3"/>
  <c r="H25" i="3"/>
  <c r="C25" i="3"/>
  <c r="W24" i="3"/>
  <c r="R24" i="3"/>
  <c r="M24" i="3"/>
  <c r="H24" i="3"/>
  <c r="C24" i="3"/>
  <c r="W23" i="3"/>
  <c r="R23" i="3"/>
  <c r="M23" i="3"/>
  <c r="H23" i="3"/>
  <c r="C23" i="3"/>
  <c r="W22" i="3"/>
  <c r="R22" i="3"/>
  <c r="M22" i="3"/>
  <c r="H22" i="3"/>
  <c r="C22" i="3"/>
  <c r="W21" i="3"/>
  <c r="R21" i="3"/>
  <c r="M21" i="3"/>
  <c r="H21" i="3"/>
  <c r="C21" i="3"/>
  <c r="W20" i="3"/>
  <c r="R20" i="3"/>
  <c r="M20" i="3"/>
  <c r="M29" i="3" s="1"/>
  <c r="H20" i="3"/>
  <c r="C20" i="3"/>
  <c r="W19" i="3"/>
  <c r="W29" i="3" s="1"/>
  <c r="V30" i="3" s="1"/>
  <c r="R19" i="3"/>
  <c r="R29" i="3" s="1"/>
  <c r="M19" i="3"/>
  <c r="H19" i="3"/>
  <c r="H29" i="3" s="1"/>
  <c r="C19" i="3"/>
  <c r="C29" i="3" s="1"/>
  <c r="B30" i="3" s="1"/>
  <c r="X29" i="2"/>
  <c r="V29" i="2"/>
  <c r="S29" i="2"/>
  <c r="Q29" i="2"/>
  <c r="Q30" i="2" s="1"/>
  <c r="N29" i="2"/>
  <c r="L29" i="2"/>
  <c r="L30" i="2" s="1"/>
  <c r="I29" i="2"/>
  <c r="G29" i="2"/>
  <c r="G30" i="2" s="1"/>
  <c r="D29" i="2"/>
  <c r="B29" i="2"/>
  <c r="W28" i="2"/>
  <c r="R28" i="2"/>
  <c r="M28" i="2"/>
  <c r="H28" i="2"/>
  <c r="C28" i="2"/>
  <c r="W27" i="2"/>
  <c r="R27" i="2"/>
  <c r="M27" i="2"/>
  <c r="H27" i="2"/>
  <c r="C27" i="2"/>
  <c r="W26" i="2"/>
  <c r="R26" i="2"/>
  <c r="M26" i="2"/>
  <c r="H26" i="2"/>
  <c r="C26" i="2"/>
  <c r="W25" i="2"/>
  <c r="R25" i="2"/>
  <c r="M25" i="2"/>
  <c r="H25" i="2"/>
  <c r="C25" i="2"/>
  <c r="W24" i="2"/>
  <c r="R24" i="2"/>
  <c r="M24" i="2"/>
  <c r="H24" i="2"/>
  <c r="C24" i="2"/>
  <c r="W23" i="2"/>
  <c r="R23" i="2"/>
  <c r="M23" i="2"/>
  <c r="H23" i="2"/>
  <c r="C23" i="2"/>
  <c r="W22" i="2"/>
  <c r="R22" i="2"/>
  <c r="M22" i="2"/>
  <c r="H22" i="2"/>
  <c r="C22" i="2"/>
  <c r="W21" i="2"/>
  <c r="R21" i="2"/>
  <c r="M21" i="2"/>
  <c r="H21" i="2"/>
  <c r="C21" i="2"/>
  <c r="W20" i="2"/>
  <c r="R20" i="2"/>
  <c r="M20" i="2"/>
  <c r="M29" i="2" s="1"/>
  <c r="H20" i="2"/>
  <c r="C20" i="2"/>
  <c r="W19" i="2"/>
  <c r="W29" i="2" s="1"/>
  <c r="V30" i="2" s="1"/>
  <c r="R19" i="2"/>
  <c r="R29" i="2" s="1"/>
  <c r="M19" i="2"/>
  <c r="H19" i="2"/>
  <c r="H29" i="2" s="1"/>
  <c r="C19" i="2"/>
  <c r="C29" i="2" s="1"/>
  <c r="B30" i="2" s="1"/>
  <c r="X29" i="1"/>
  <c r="V29" i="1"/>
  <c r="S29" i="1"/>
  <c r="Q29" i="1"/>
  <c r="N29" i="1"/>
  <c r="L29" i="1"/>
  <c r="L30" i="1" s="1"/>
  <c r="I29" i="1"/>
  <c r="G29" i="1"/>
  <c r="G30" i="1" s="1"/>
  <c r="D29" i="1"/>
  <c r="B29" i="1"/>
  <c r="W28" i="1"/>
  <c r="R28" i="1"/>
  <c r="M28" i="1"/>
  <c r="H28" i="1"/>
  <c r="C28" i="1"/>
  <c r="W27" i="1"/>
  <c r="R27" i="1"/>
  <c r="M27" i="1"/>
  <c r="H27" i="1"/>
  <c r="C27" i="1"/>
  <c r="W26" i="1"/>
  <c r="R26" i="1"/>
  <c r="M26" i="1"/>
  <c r="H26" i="1"/>
  <c r="C26" i="1"/>
  <c r="W25" i="1"/>
  <c r="R25" i="1"/>
  <c r="M25" i="1"/>
  <c r="H25" i="1"/>
  <c r="C25" i="1"/>
  <c r="W24" i="1"/>
  <c r="R24" i="1"/>
  <c r="M24" i="1"/>
  <c r="H24" i="1"/>
  <c r="C24" i="1"/>
  <c r="W23" i="1"/>
  <c r="R23" i="1"/>
  <c r="M23" i="1"/>
  <c r="H23" i="1"/>
  <c r="C23" i="1"/>
  <c r="W22" i="1"/>
  <c r="R22" i="1"/>
  <c r="M22" i="1"/>
  <c r="H22" i="1"/>
  <c r="C22" i="1"/>
  <c r="W21" i="1"/>
  <c r="R21" i="1"/>
  <c r="M21" i="1"/>
  <c r="H21" i="1"/>
  <c r="C21" i="1"/>
  <c r="W20" i="1"/>
  <c r="R20" i="1"/>
  <c r="M20" i="1"/>
  <c r="M29" i="1" s="1"/>
  <c r="H20" i="1"/>
  <c r="C20" i="1"/>
  <c r="W19" i="1"/>
  <c r="W29" i="1" s="1"/>
  <c r="V30" i="1" s="1"/>
  <c r="R19" i="1"/>
  <c r="R29" i="1" s="1"/>
  <c r="M19" i="1"/>
  <c r="H19" i="1"/>
  <c r="H29" i="1" s="1"/>
  <c r="C19" i="1"/>
  <c r="C29" i="1" s="1"/>
  <c r="B30" i="1" s="1"/>
  <c r="G30" i="6" l="1"/>
  <c r="Q30" i="6"/>
  <c r="G30" i="5"/>
  <c r="Q30" i="5"/>
  <c r="G30" i="4"/>
  <c r="Q30" i="4"/>
  <c r="G30" i="3"/>
  <c r="Q30" i="3"/>
  <c r="Q30" i="1"/>
</calcChain>
</file>

<file path=xl/sharedStrings.xml><?xml version="1.0" encoding="utf-8"?>
<sst xmlns="http://schemas.openxmlformats.org/spreadsheetml/2006/main" count="1316" uniqueCount="79">
  <si>
    <t>返水率</t>
    <phoneticPr fontId="1" type="noConversion"/>
  </si>
  <si>
    <t>玩法</t>
    <phoneticPr fontId="1" type="noConversion"/>
  </si>
  <si>
    <t>老江</t>
    <phoneticPr fontId="1" type="noConversion"/>
  </si>
  <si>
    <t>老况</t>
    <phoneticPr fontId="1" type="noConversion"/>
  </si>
  <si>
    <t>把子</t>
    <phoneticPr fontId="1" type="noConversion"/>
  </si>
  <si>
    <t>老况老板</t>
    <phoneticPr fontId="1" type="noConversion"/>
  </si>
  <si>
    <t>姐夫</t>
    <phoneticPr fontId="1" type="noConversion"/>
  </si>
  <si>
    <t>特码</t>
    <phoneticPr fontId="1" type="noConversion"/>
  </si>
  <si>
    <t>连肖</t>
    <phoneticPr fontId="1" type="noConversion"/>
  </si>
  <si>
    <t>连码</t>
    <phoneticPr fontId="1" type="noConversion"/>
  </si>
  <si>
    <t>一肖</t>
    <phoneticPr fontId="1" type="noConversion"/>
  </si>
  <si>
    <t>特尾</t>
    <phoneticPr fontId="1" type="noConversion"/>
  </si>
  <si>
    <t>色波</t>
    <phoneticPr fontId="1" type="noConversion"/>
  </si>
  <si>
    <t>大小单双</t>
    <phoneticPr fontId="1" type="noConversion"/>
  </si>
  <si>
    <t>合肖</t>
    <phoneticPr fontId="1" type="noConversion"/>
  </si>
  <si>
    <t>不中</t>
    <phoneticPr fontId="1" type="noConversion"/>
  </si>
  <si>
    <t>单平</t>
    <phoneticPr fontId="1" type="noConversion"/>
  </si>
  <si>
    <t>玩法</t>
  </si>
  <si>
    <t>下注</t>
    <phoneticPr fontId="1" type="noConversion"/>
  </si>
  <si>
    <t>返水</t>
    <phoneticPr fontId="1" type="noConversion"/>
  </si>
  <si>
    <t>中奖</t>
    <phoneticPr fontId="1" type="noConversion"/>
  </si>
  <si>
    <t>合计</t>
    <phoneticPr fontId="1" type="noConversion"/>
  </si>
  <si>
    <t>盈亏</t>
    <phoneticPr fontId="1" type="noConversion"/>
  </si>
  <si>
    <t>878+400=1278</t>
    <phoneticPr fontId="1" type="noConversion"/>
  </si>
  <si>
    <t>返水率</t>
    <phoneticPr fontId="1" type="noConversion"/>
  </si>
  <si>
    <t>玩法</t>
    <phoneticPr fontId="1" type="noConversion"/>
  </si>
  <si>
    <t>老江</t>
    <phoneticPr fontId="1" type="noConversion"/>
  </si>
  <si>
    <t>老况</t>
    <phoneticPr fontId="1" type="noConversion"/>
  </si>
  <si>
    <t>金刚</t>
    <phoneticPr fontId="1" type="noConversion"/>
  </si>
  <si>
    <t>把子</t>
    <phoneticPr fontId="1" type="noConversion"/>
  </si>
  <si>
    <t>老况老板</t>
    <phoneticPr fontId="1" type="noConversion"/>
  </si>
  <si>
    <t>姐夫</t>
    <phoneticPr fontId="1" type="noConversion"/>
  </si>
  <si>
    <t>特码</t>
    <phoneticPr fontId="1" type="noConversion"/>
  </si>
  <si>
    <t>连肖</t>
    <phoneticPr fontId="1" type="noConversion"/>
  </si>
  <si>
    <t>连码</t>
    <phoneticPr fontId="1" type="noConversion"/>
  </si>
  <si>
    <t>一肖</t>
    <phoneticPr fontId="1" type="noConversion"/>
  </si>
  <si>
    <t>特尾</t>
    <phoneticPr fontId="1" type="noConversion"/>
  </si>
  <si>
    <t>色波</t>
    <phoneticPr fontId="1" type="noConversion"/>
  </si>
  <si>
    <t>大小单双</t>
    <phoneticPr fontId="1" type="noConversion"/>
  </si>
  <si>
    <t>合肖</t>
    <phoneticPr fontId="1" type="noConversion"/>
  </si>
  <si>
    <t>不中</t>
    <phoneticPr fontId="1" type="noConversion"/>
  </si>
  <si>
    <t>单平</t>
    <phoneticPr fontId="1" type="noConversion"/>
  </si>
  <si>
    <t>下注</t>
    <phoneticPr fontId="1" type="noConversion"/>
  </si>
  <si>
    <t>返水</t>
    <phoneticPr fontId="1" type="noConversion"/>
  </si>
  <si>
    <t>中奖</t>
    <phoneticPr fontId="1" type="noConversion"/>
  </si>
  <si>
    <t>合计</t>
    <phoneticPr fontId="1" type="noConversion"/>
  </si>
  <si>
    <t>盈亏</t>
    <phoneticPr fontId="1" type="noConversion"/>
  </si>
  <si>
    <t>金刚</t>
    <phoneticPr fontId="1" type="noConversion"/>
  </si>
  <si>
    <t>返水</t>
    <phoneticPr fontId="1" type="noConversion"/>
  </si>
  <si>
    <t>抛姐夫</t>
    <phoneticPr fontId="1" type="noConversion"/>
  </si>
  <si>
    <t>接姐夫</t>
    <phoneticPr fontId="1" type="noConversion"/>
  </si>
  <si>
    <t>玩法</t>
    <phoneticPr fontId="1" type="noConversion"/>
  </si>
  <si>
    <t>抛姐夫</t>
    <phoneticPr fontId="1" type="noConversion"/>
  </si>
  <si>
    <t>接姐夫</t>
    <phoneticPr fontId="1" type="noConversion"/>
  </si>
  <si>
    <t>返水率</t>
    <phoneticPr fontId="1" type="noConversion"/>
  </si>
  <si>
    <t>玩法</t>
    <phoneticPr fontId="1" type="noConversion"/>
  </si>
  <si>
    <t>老江</t>
    <phoneticPr fontId="1" type="noConversion"/>
  </si>
  <si>
    <t>老况</t>
    <phoneticPr fontId="1" type="noConversion"/>
  </si>
  <si>
    <t>金刚</t>
    <phoneticPr fontId="1" type="noConversion"/>
  </si>
  <si>
    <t>把子</t>
    <phoneticPr fontId="1" type="noConversion"/>
  </si>
  <si>
    <t>老况老板</t>
    <phoneticPr fontId="1" type="noConversion"/>
  </si>
  <si>
    <t>姐夫</t>
    <phoneticPr fontId="1" type="noConversion"/>
  </si>
  <si>
    <t>特码</t>
    <phoneticPr fontId="1" type="noConversion"/>
  </si>
  <si>
    <t>连肖</t>
    <phoneticPr fontId="1" type="noConversion"/>
  </si>
  <si>
    <t>连码</t>
    <phoneticPr fontId="1" type="noConversion"/>
  </si>
  <si>
    <t>一肖</t>
    <phoneticPr fontId="1" type="noConversion"/>
  </si>
  <si>
    <t>特尾</t>
    <phoneticPr fontId="1" type="noConversion"/>
  </si>
  <si>
    <t>色波</t>
    <phoneticPr fontId="1" type="noConversion"/>
  </si>
  <si>
    <t>大小单双</t>
    <phoneticPr fontId="1" type="noConversion"/>
  </si>
  <si>
    <t>合肖</t>
    <phoneticPr fontId="1" type="noConversion"/>
  </si>
  <si>
    <t>不中</t>
    <phoneticPr fontId="1" type="noConversion"/>
  </si>
  <si>
    <t>单平</t>
    <phoneticPr fontId="1" type="noConversion"/>
  </si>
  <si>
    <t>抛姐夫</t>
    <phoneticPr fontId="1" type="noConversion"/>
  </si>
  <si>
    <t>接姐夫</t>
    <phoneticPr fontId="1" type="noConversion"/>
  </si>
  <si>
    <t>下注</t>
    <phoneticPr fontId="1" type="noConversion"/>
  </si>
  <si>
    <t>返水</t>
    <phoneticPr fontId="1" type="noConversion"/>
  </si>
  <si>
    <t>中奖</t>
    <phoneticPr fontId="1" type="noConversion"/>
  </si>
  <si>
    <t>合计</t>
    <phoneticPr fontId="1" type="noConversion"/>
  </si>
  <si>
    <t>盈亏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</si>
</sst>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0" fillId="0" borderId="0" xfId="0" applyAlignment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/>
    <xf numFmtId="0" fontId="4" fillId="3" borderId="1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workbookViewId="0">
      <selection activeCell="J1" sqref="J1:X12"/>
    </sheetView>
  </sheetViews>
  <sheetFormatPr defaultRowHeight="13.5" outlineLevelCol="1" x14ac:dyDescent="0.15"/>
  <cols>
    <col min="5" max="5" width="13" bestFit="1" customWidth="1"/>
    <col min="23" max="27" width="9" customWidth="1" outlineLevel="1"/>
  </cols>
  <sheetData>
    <row r="1" spans="1:14" ht="22.5" x14ac:dyDescent="0.25">
      <c r="A1" s="1"/>
      <c r="B1" s="20" t="s">
        <v>0</v>
      </c>
      <c r="C1" s="20"/>
      <c r="D1" s="20"/>
      <c r="E1" s="20"/>
      <c r="F1" s="20"/>
      <c r="G1" s="2"/>
    </row>
    <row r="2" spans="1:14" ht="20.25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14" x14ac:dyDescent="0.15">
      <c r="A3" s="1" t="s">
        <v>7</v>
      </c>
      <c r="B3" s="1">
        <v>0.12</v>
      </c>
      <c r="C3" s="1">
        <v>0.12</v>
      </c>
      <c r="D3" s="1">
        <v>0.12</v>
      </c>
      <c r="E3" s="1">
        <v>0.12</v>
      </c>
      <c r="F3" s="1">
        <v>0.12</v>
      </c>
      <c r="L3" s="5"/>
      <c r="M3" s="5"/>
      <c r="N3" s="6"/>
    </row>
    <row r="4" spans="1:14" x14ac:dyDescent="0.15">
      <c r="A4" s="1" t="s">
        <v>8</v>
      </c>
      <c r="B4" s="1">
        <v>0.05</v>
      </c>
      <c r="C4" s="1">
        <v>0.05</v>
      </c>
      <c r="D4" s="1">
        <v>0.03</v>
      </c>
      <c r="E4" s="1">
        <v>0.05</v>
      </c>
      <c r="F4" s="1">
        <v>0.03</v>
      </c>
      <c r="L4" s="5"/>
      <c r="M4" s="5"/>
      <c r="N4" s="6"/>
    </row>
    <row r="5" spans="1:14" x14ac:dyDescent="0.15">
      <c r="A5" s="1" t="s">
        <v>9</v>
      </c>
      <c r="B5" s="1">
        <v>0.12</v>
      </c>
      <c r="C5" s="1">
        <v>0.12</v>
      </c>
      <c r="D5" s="1">
        <v>0.03</v>
      </c>
      <c r="E5" s="1">
        <v>0.12</v>
      </c>
      <c r="F5" s="1">
        <v>0.12</v>
      </c>
      <c r="L5" s="5"/>
      <c r="M5" s="5"/>
      <c r="N5" s="6"/>
    </row>
    <row r="6" spans="1:14" x14ac:dyDescent="0.15">
      <c r="A6" s="1" t="s">
        <v>10</v>
      </c>
      <c r="B6" s="1">
        <v>3.5000000000000003E-2</v>
      </c>
      <c r="C6" s="1">
        <v>3.5000000000000003E-2</v>
      </c>
      <c r="D6" s="1">
        <v>0.03</v>
      </c>
      <c r="E6" s="1">
        <v>3.5000000000000003E-2</v>
      </c>
      <c r="F6" s="1">
        <v>0.03</v>
      </c>
      <c r="L6" s="5"/>
      <c r="M6" s="5"/>
      <c r="N6" s="6"/>
    </row>
    <row r="7" spans="1:14" x14ac:dyDescent="0.15">
      <c r="A7" s="1" t="s">
        <v>11</v>
      </c>
      <c r="B7" s="1">
        <v>3.5000000000000003E-2</v>
      </c>
      <c r="C7" s="1">
        <v>3.5000000000000003E-2</v>
      </c>
      <c r="D7" s="1">
        <v>0.03</v>
      </c>
      <c r="E7" s="1">
        <v>3.5000000000000003E-2</v>
      </c>
      <c r="F7" s="1">
        <v>0.03</v>
      </c>
      <c r="L7" s="5"/>
      <c r="M7" s="5"/>
      <c r="N7" s="6"/>
    </row>
    <row r="8" spans="1:14" x14ac:dyDescent="0.15">
      <c r="A8" s="1" t="s">
        <v>12</v>
      </c>
      <c r="B8" s="1">
        <v>0.05</v>
      </c>
      <c r="C8" s="1">
        <v>0.05</v>
      </c>
      <c r="D8" s="1">
        <v>0.03</v>
      </c>
      <c r="E8" s="1">
        <v>0.05</v>
      </c>
      <c r="F8" s="1">
        <v>0.03</v>
      </c>
      <c r="L8" s="5"/>
      <c r="M8" s="5"/>
      <c r="N8" s="6"/>
    </row>
    <row r="9" spans="1:14" x14ac:dyDescent="0.15">
      <c r="A9" s="1" t="s">
        <v>13</v>
      </c>
      <c r="B9" s="1">
        <v>0.05</v>
      </c>
      <c r="C9" s="1">
        <v>0.05</v>
      </c>
      <c r="D9" s="1">
        <v>0.03</v>
      </c>
      <c r="E9" s="1">
        <v>0.05</v>
      </c>
      <c r="F9" s="1">
        <v>0.03</v>
      </c>
      <c r="L9" s="5"/>
      <c r="M9" s="5"/>
      <c r="N9" s="6"/>
    </row>
    <row r="10" spans="1:14" x14ac:dyDescent="0.15">
      <c r="A10" s="1" t="s">
        <v>14</v>
      </c>
      <c r="B10" s="1">
        <v>0.05</v>
      </c>
      <c r="C10" s="1">
        <v>0.05</v>
      </c>
      <c r="D10" s="1">
        <v>0.03</v>
      </c>
      <c r="E10" s="1">
        <v>0.12</v>
      </c>
      <c r="F10" s="1">
        <v>0.03</v>
      </c>
      <c r="L10" s="5"/>
      <c r="M10" s="5"/>
      <c r="N10" s="6"/>
    </row>
    <row r="11" spans="1:14" x14ac:dyDescent="0.15">
      <c r="A11" s="1" t="s">
        <v>15</v>
      </c>
      <c r="B11" s="1">
        <v>0.05</v>
      </c>
      <c r="C11" s="1">
        <v>0.05</v>
      </c>
      <c r="D11" s="1">
        <v>0.05</v>
      </c>
      <c r="E11" s="1">
        <v>0.05</v>
      </c>
      <c r="F11" s="1">
        <v>0.05</v>
      </c>
      <c r="L11" s="5"/>
      <c r="M11" s="5"/>
      <c r="N11" s="6"/>
    </row>
    <row r="12" spans="1:14" x14ac:dyDescent="0.15">
      <c r="A12" s="1" t="s">
        <v>16</v>
      </c>
      <c r="B12" s="1">
        <v>0.12</v>
      </c>
      <c r="C12" s="1">
        <v>0.12</v>
      </c>
      <c r="D12" s="1">
        <v>0.12</v>
      </c>
      <c r="E12" s="1">
        <v>0.12</v>
      </c>
      <c r="F12" s="1">
        <v>0.12</v>
      </c>
      <c r="L12" s="5"/>
      <c r="M12" s="5"/>
      <c r="N12" s="6"/>
    </row>
    <row r="13" spans="1:14" x14ac:dyDescent="0.15">
      <c r="L13" s="6"/>
      <c r="M13" s="6"/>
      <c r="N13" s="6"/>
    </row>
    <row r="17" spans="1:24" ht="22.5" x14ac:dyDescent="0.25">
      <c r="A17" s="19" t="s">
        <v>2</v>
      </c>
      <c r="B17" s="19"/>
      <c r="C17" s="19"/>
      <c r="D17" s="19"/>
      <c r="E17" s="7"/>
      <c r="F17" s="19" t="s">
        <v>3</v>
      </c>
      <c r="G17" s="19"/>
      <c r="H17" s="19"/>
      <c r="I17" s="19"/>
      <c r="J17" s="8"/>
      <c r="K17" s="21" t="s">
        <v>5</v>
      </c>
      <c r="L17" s="22"/>
      <c r="M17" s="22"/>
      <c r="N17" s="23"/>
      <c r="O17" s="8"/>
      <c r="P17" s="21" t="s">
        <v>4</v>
      </c>
      <c r="Q17" s="22"/>
      <c r="R17" s="22"/>
      <c r="S17" s="23"/>
      <c r="T17" s="9"/>
      <c r="U17" s="19" t="s">
        <v>6</v>
      </c>
      <c r="V17" s="19"/>
      <c r="W17" s="19"/>
      <c r="X17" s="19"/>
    </row>
    <row r="18" spans="1:24" ht="20.25" x14ac:dyDescent="0.15">
      <c r="A18" s="10" t="s">
        <v>17</v>
      </c>
      <c r="B18" s="11" t="s">
        <v>18</v>
      </c>
      <c r="C18" s="11" t="s">
        <v>19</v>
      </c>
      <c r="D18" s="11" t="s">
        <v>20</v>
      </c>
      <c r="E18" s="12"/>
      <c r="F18" s="10" t="s">
        <v>17</v>
      </c>
      <c r="G18" s="11" t="s">
        <v>18</v>
      </c>
      <c r="H18" s="11" t="s">
        <v>19</v>
      </c>
      <c r="I18" s="11" t="s">
        <v>20</v>
      </c>
      <c r="J18" s="12"/>
      <c r="K18" s="10" t="s">
        <v>17</v>
      </c>
      <c r="L18" s="11" t="s">
        <v>18</v>
      </c>
      <c r="M18" s="11" t="s">
        <v>19</v>
      </c>
      <c r="N18" s="11" t="s">
        <v>20</v>
      </c>
      <c r="O18" s="12"/>
      <c r="P18" s="10" t="s">
        <v>17</v>
      </c>
      <c r="Q18" s="11" t="s">
        <v>18</v>
      </c>
      <c r="R18" s="11" t="s">
        <v>19</v>
      </c>
      <c r="S18" s="11" t="s">
        <v>20</v>
      </c>
      <c r="T18" s="13"/>
      <c r="U18" s="10" t="s">
        <v>17</v>
      </c>
      <c r="V18" s="11" t="s">
        <v>18</v>
      </c>
      <c r="W18" s="11" t="s">
        <v>19</v>
      </c>
      <c r="X18" s="11" t="s">
        <v>20</v>
      </c>
    </row>
    <row r="19" spans="1:24" x14ac:dyDescent="0.15">
      <c r="A19" s="14" t="s">
        <v>7</v>
      </c>
      <c r="B19" s="14">
        <v>2440</v>
      </c>
      <c r="C19" s="14">
        <f t="shared" ref="C19:C28" si="0">B19*B3</f>
        <v>292.8</v>
      </c>
      <c r="D19" s="14">
        <v>1720</v>
      </c>
      <c r="E19" s="5"/>
      <c r="F19" s="14" t="s">
        <v>7</v>
      </c>
      <c r="G19" s="14">
        <v>8233</v>
      </c>
      <c r="H19" s="14">
        <f t="shared" ref="H19:H28" si="1">G19*C3</f>
        <v>987.95999999999992</v>
      </c>
      <c r="I19" s="14">
        <v>344</v>
      </c>
      <c r="J19" s="5"/>
      <c r="K19" s="14" t="s">
        <v>7</v>
      </c>
      <c r="L19" s="14">
        <v>6617</v>
      </c>
      <c r="M19" s="14">
        <f>L19*E3</f>
        <v>794.04</v>
      </c>
      <c r="N19" s="14">
        <v>3870</v>
      </c>
      <c r="O19" s="5"/>
      <c r="P19" s="14" t="s">
        <v>7</v>
      </c>
      <c r="Q19" s="14">
        <v>3300</v>
      </c>
      <c r="R19" s="14">
        <f t="shared" ref="R19:R28" si="2">Q19*D3</f>
        <v>396</v>
      </c>
      <c r="S19" s="14">
        <v>2150</v>
      </c>
      <c r="U19" s="14" t="s">
        <v>7</v>
      </c>
      <c r="V19" s="14">
        <v>-1300</v>
      </c>
      <c r="W19" s="14">
        <f t="shared" ref="W19:W28" si="3">V19*F3</f>
        <v>-156</v>
      </c>
      <c r="X19" s="14">
        <v>0</v>
      </c>
    </row>
    <row r="20" spans="1:24" x14ac:dyDescent="0.15">
      <c r="A20" s="14" t="s">
        <v>8</v>
      </c>
      <c r="B20" s="14">
        <v>480</v>
      </c>
      <c r="C20" s="14">
        <f t="shared" si="0"/>
        <v>24</v>
      </c>
      <c r="D20" s="14">
        <v>1560</v>
      </c>
      <c r="E20" s="5"/>
      <c r="F20" s="14" t="s">
        <v>8</v>
      </c>
      <c r="G20" s="14">
        <v>80</v>
      </c>
      <c r="H20" s="14">
        <f t="shared" si="1"/>
        <v>4</v>
      </c>
      <c r="I20" s="14">
        <v>0</v>
      </c>
      <c r="J20" s="5"/>
      <c r="K20" s="14" t="s">
        <v>8</v>
      </c>
      <c r="L20" s="14">
        <v>290</v>
      </c>
      <c r="M20" s="14">
        <f t="shared" ref="M20:M28" si="4">L20*E4</f>
        <v>14.5</v>
      </c>
      <c r="N20" s="14">
        <v>500</v>
      </c>
      <c r="O20" s="5"/>
      <c r="P20" s="14" t="s">
        <v>8</v>
      </c>
      <c r="Q20" s="14">
        <v>0</v>
      </c>
      <c r="R20" s="14">
        <f t="shared" si="2"/>
        <v>0</v>
      </c>
      <c r="S20" s="14">
        <v>0</v>
      </c>
      <c r="U20" s="14" t="s">
        <v>8</v>
      </c>
      <c r="V20" s="14">
        <v>0</v>
      </c>
      <c r="W20" s="14">
        <f t="shared" si="3"/>
        <v>0</v>
      </c>
      <c r="X20" s="14">
        <v>0</v>
      </c>
    </row>
    <row r="21" spans="1:24" x14ac:dyDescent="0.15">
      <c r="A21" s="14" t="s">
        <v>9</v>
      </c>
      <c r="B21" s="14">
        <v>135</v>
      </c>
      <c r="C21" s="14">
        <f t="shared" si="0"/>
        <v>16.2</v>
      </c>
      <c r="D21" s="14">
        <v>0</v>
      </c>
      <c r="E21" s="5"/>
      <c r="F21" s="14" t="s">
        <v>9</v>
      </c>
      <c r="G21" s="14">
        <v>0</v>
      </c>
      <c r="H21" s="14">
        <f t="shared" si="1"/>
        <v>0</v>
      </c>
      <c r="I21" s="14">
        <v>0</v>
      </c>
      <c r="J21" s="5"/>
      <c r="K21" s="14" t="s">
        <v>9</v>
      </c>
      <c r="L21" s="14">
        <v>350</v>
      </c>
      <c r="M21" s="14">
        <f t="shared" si="4"/>
        <v>42</v>
      </c>
      <c r="N21" s="14">
        <v>0</v>
      </c>
      <c r="O21" s="5"/>
      <c r="P21" s="14" t="s">
        <v>9</v>
      </c>
      <c r="Q21" s="14">
        <v>0</v>
      </c>
      <c r="R21" s="14">
        <f t="shared" si="2"/>
        <v>0</v>
      </c>
      <c r="S21" s="14">
        <v>0</v>
      </c>
      <c r="U21" s="14" t="s">
        <v>9</v>
      </c>
      <c r="V21" s="14">
        <v>-70</v>
      </c>
      <c r="W21" s="14">
        <f t="shared" si="3"/>
        <v>-8.4</v>
      </c>
      <c r="X21" s="14">
        <v>0</v>
      </c>
    </row>
    <row r="22" spans="1:24" x14ac:dyDescent="0.15">
      <c r="A22" s="14" t="s">
        <v>10</v>
      </c>
      <c r="B22" s="14">
        <v>200</v>
      </c>
      <c r="C22" s="14">
        <f t="shared" si="0"/>
        <v>7.0000000000000009</v>
      </c>
      <c r="D22" s="14">
        <v>200</v>
      </c>
      <c r="E22" s="5"/>
      <c r="F22" s="14" t="s">
        <v>10</v>
      </c>
      <c r="G22" s="14">
        <v>0</v>
      </c>
      <c r="H22" s="14">
        <f t="shared" si="1"/>
        <v>0</v>
      </c>
      <c r="I22" s="14">
        <v>0</v>
      </c>
      <c r="J22" s="5"/>
      <c r="K22" s="14" t="s">
        <v>10</v>
      </c>
      <c r="L22" s="14">
        <v>0</v>
      </c>
      <c r="M22" s="14">
        <f t="shared" si="4"/>
        <v>0</v>
      </c>
      <c r="N22" s="14">
        <v>0</v>
      </c>
      <c r="O22" s="5"/>
      <c r="P22" s="14" t="s">
        <v>10</v>
      </c>
      <c r="Q22" s="14">
        <v>0</v>
      </c>
      <c r="R22" s="14">
        <f t="shared" si="2"/>
        <v>0</v>
      </c>
      <c r="S22" s="14">
        <v>0</v>
      </c>
      <c r="U22" s="14" t="s">
        <v>10</v>
      </c>
      <c r="V22" s="14">
        <v>0</v>
      </c>
      <c r="W22" s="14">
        <f t="shared" si="3"/>
        <v>0</v>
      </c>
      <c r="X22" s="14">
        <v>0</v>
      </c>
    </row>
    <row r="23" spans="1:24" x14ac:dyDescent="0.15">
      <c r="A23" s="14" t="s">
        <v>11</v>
      </c>
      <c r="B23" s="14">
        <v>0</v>
      </c>
      <c r="C23" s="14">
        <f t="shared" si="0"/>
        <v>0</v>
      </c>
      <c r="D23" s="14">
        <v>0</v>
      </c>
      <c r="E23" s="5"/>
      <c r="F23" s="14" t="s">
        <v>11</v>
      </c>
      <c r="G23" s="14">
        <v>0</v>
      </c>
      <c r="H23" s="14">
        <f t="shared" si="1"/>
        <v>0</v>
      </c>
      <c r="I23" s="14">
        <v>0</v>
      </c>
      <c r="J23" s="5"/>
      <c r="K23" s="14" t="s">
        <v>11</v>
      </c>
      <c r="L23" s="14">
        <v>0</v>
      </c>
      <c r="M23" s="14">
        <f t="shared" si="4"/>
        <v>0</v>
      </c>
      <c r="N23" s="14">
        <v>0</v>
      </c>
      <c r="O23" s="5"/>
      <c r="P23" s="14" t="s">
        <v>11</v>
      </c>
      <c r="Q23" s="14">
        <v>0</v>
      </c>
      <c r="R23" s="14">
        <f t="shared" si="2"/>
        <v>0</v>
      </c>
      <c r="S23" s="14">
        <v>0</v>
      </c>
      <c r="U23" s="14" t="s">
        <v>11</v>
      </c>
      <c r="V23" s="14">
        <v>0</v>
      </c>
      <c r="W23" s="14">
        <f t="shared" si="3"/>
        <v>0</v>
      </c>
      <c r="X23" s="14">
        <v>0</v>
      </c>
    </row>
    <row r="24" spans="1:24" x14ac:dyDescent="0.15">
      <c r="A24" s="14" t="s">
        <v>12</v>
      </c>
      <c r="B24" s="14">
        <v>0</v>
      </c>
      <c r="C24" s="14">
        <f t="shared" si="0"/>
        <v>0</v>
      </c>
      <c r="D24" s="14">
        <v>0</v>
      </c>
      <c r="E24" s="5"/>
      <c r="F24" s="14" t="s">
        <v>12</v>
      </c>
      <c r="G24" s="14">
        <v>50</v>
      </c>
      <c r="H24" s="14">
        <f t="shared" si="1"/>
        <v>2.5</v>
      </c>
      <c r="I24" s="14">
        <v>125</v>
      </c>
      <c r="J24" s="5"/>
      <c r="K24" s="14" t="s">
        <v>12</v>
      </c>
      <c r="L24" s="14">
        <v>0</v>
      </c>
      <c r="M24" s="14">
        <f t="shared" si="4"/>
        <v>0</v>
      </c>
      <c r="N24" s="14">
        <v>0</v>
      </c>
      <c r="O24" s="5"/>
      <c r="P24" s="14" t="s">
        <v>12</v>
      </c>
      <c r="Q24" s="14">
        <v>0</v>
      </c>
      <c r="R24" s="14">
        <f t="shared" si="2"/>
        <v>0</v>
      </c>
      <c r="S24" s="14">
        <v>0</v>
      </c>
      <c r="U24" s="14" t="s">
        <v>12</v>
      </c>
      <c r="V24" s="14">
        <v>0</v>
      </c>
      <c r="W24" s="14">
        <f t="shared" si="3"/>
        <v>0</v>
      </c>
      <c r="X24" s="14">
        <v>0</v>
      </c>
    </row>
    <row r="25" spans="1:24" x14ac:dyDescent="0.15">
      <c r="A25" s="14" t="s">
        <v>13</v>
      </c>
      <c r="B25" s="14">
        <v>0</v>
      </c>
      <c r="C25" s="14">
        <f t="shared" si="0"/>
        <v>0</v>
      </c>
      <c r="D25" s="14">
        <v>0</v>
      </c>
      <c r="E25" s="5"/>
      <c r="F25" s="14" t="s">
        <v>13</v>
      </c>
      <c r="G25" s="14">
        <v>0</v>
      </c>
      <c r="H25" s="14">
        <f t="shared" si="1"/>
        <v>0</v>
      </c>
      <c r="I25" s="14">
        <v>0</v>
      </c>
      <c r="J25" s="5"/>
      <c r="K25" s="14" t="s">
        <v>13</v>
      </c>
      <c r="L25" s="14">
        <v>0</v>
      </c>
      <c r="M25" s="14">
        <f t="shared" si="4"/>
        <v>0</v>
      </c>
      <c r="N25" s="14">
        <v>0</v>
      </c>
      <c r="O25" s="5"/>
      <c r="P25" s="14" t="s">
        <v>13</v>
      </c>
      <c r="Q25" s="14">
        <v>0</v>
      </c>
      <c r="R25" s="14">
        <f t="shared" si="2"/>
        <v>0</v>
      </c>
      <c r="S25" s="14">
        <v>0</v>
      </c>
      <c r="U25" s="14" t="s">
        <v>13</v>
      </c>
      <c r="V25" s="14">
        <v>0</v>
      </c>
      <c r="W25" s="14">
        <f t="shared" si="3"/>
        <v>0</v>
      </c>
      <c r="X25" s="14">
        <v>0</v>
      </c>
    </row>
    <row r="26" spans="1:24" x14ac:dyDescent="0.15">
      <c r="A26" s="14" t="s">
        <v>14</v>
      </c>
      <c r="B26" s="14">
        <v>0</v>
      </c>
      <c r="C26" s="14">
        <f t="shared" si="0"/>
        <v>0</v>
      </c>
      <c r="D26" s="14">
        <v>0</v>
      </c>
      <c r="E26" s="5"/>
      <c r="F26" s="14" t="s">
        <v>14</v>
      </c>
      <c r="G26" s="14">
        <v>0</v>
      </c>
      <c r="H26" s="14">
        <f t="shared" si="1"/>
        <v>0</v>
      </c>
      <c r="I26" s="14">
        <v>0</v>
      </c>
      <c r="J26" s="5"/>
      <c r="K26" s="14" t="s">
        <v>14</v>
      </c>
      <c r="L26" s="14">
        <v>1000</v>
      </c>
      <c r="M26" s="14">
        <f t="shared" si="4"/>
        <v>120</v>
      </c>
      <c r="N26" s="14">
        <v>1800</v>
      </c>
      <c r="O26" s="5"/>
      <c r="P26" s="14" t="s">
        <v>14</v>
      </c>
      <c r="Q26" s="14">
        <v>3300</v>
      </c>
      <c r="R26" s="14">
        <f t="shared" si="2"/>
        <v>99</v>
      </c>
      <c r="S26" s="14">
        <v>0</v>
      </c>
      <c r="U26" s="14" t="s">
        <v>14</v>
      </c>
      <c r="V26" s="14">
        <v>-2000</v>
      </c>
      <c r="W26" s="14">
        <f t="shared" si="3"/>
        <v>-60</v>
      </c>
      <c r="X26" s="14">
        <v>0</v>
      </c>
    </row>
    <row r="27" spans="1:24" x14ac:dyDescent="0.15">
      <c r="A27" s="14" t="s">
        <v>15</v>
      </c>
      <c r="B27" s="14">
        <v>0</v>
      </c>
      <c r="C27" s="14">
        <f t="shared" si="0"/>
        <v>0</v>
      </c>
      <c r="D27" s="14">
        <v>0</v>
      </c>
      <c r="E27" s="5"/>
      <c r="F27" s="14" t="s">
        <v>15</v>
      </c>
      <c r="G27" s="14">
        <v>0</v>
      </c>
      <c r="H27" s="14">
        <f t="shared" si="1"/>
        <v>0</v>
      </c>
      <c r="I27" s="14">
        <v>0</v>
      </c>
      <c r="J27" s="5"/>
      <c r="K27" s="14" t="s">
        <v>15</v>
      </c>
      <c r="L27" s="14">
        <v>0</v>
      </c>
      <c r="M27" s="14">
        <f t="shared" si="4"/>
        <v>0</v>
      </c>
      <c r="N27" s="14">
        <v>0</v>
      </c>
      <c r="O27" s="5"/>
      <c r="P27" s="14" t="s">
        <v>15</v>
      </c>
      <c r="Q27" s="14">
        <v>0</v>
      </c>
      <c r="R27" s="14">
        <f t="shared" si="2"/>
        <v>0</v>
      </c>
      <c r="S27" s="14">
        <v>0</v>
      </c>
      <c r="U27" s="14" t="s">
        <v>15</v>
      </c>
      <c r="V27" s="14">
        <v>0</v>
      </c>
      <c r="W27" s="14">
        <f t="shared" si="3"/>
        <v>0</v>
      </c>
      <c r="X27" s="14">
        <v>0</v>
      </c>
    </row>
    <row r="28" spans="1:24" x14ac:dyDescent="0.15">
      <c r="A28" s="14" t="s">
        <v>16</v>
      </c>
      <c r="B28" s="14">
        <v>0</v>
      </c>
      <c r="C28" s="14">
        <f t="shared" si="0"/>
        <v>0</v>
      </c>
      <c r="D28" s="14">
        <v>0</v>
      </c>
      <c r="E28" s="5"/>
      <c r="F28" s="14" t="s">
        <v>16</v>
      </c>
      <c r="G28" s="14">
        <v>0</v>
      </c>
      <c r="H28" s="14">
        <f t="shared" si="1"/>
        <v>0</v>
      </c>
      <c r="I28" s="14">
        <v>0</v>
      </c>
      <c r="J28" s="5"/>
      <c r="K28" s="14" t="s">
        <v>16</v>
      </c>
      <c r="L28" s="14">
        <v>0</v>
      </c>
      <c r="M28" s="14">
        <f t="shared" si="4"/>
        <v>0</v>
      </c>
      <c r="N28" s="14">
        <v>0</v>
      </c>
      <c r="O28" s="5"/>
      <c r="P28" s="14" t="s">
        <v>16</v>
      </c>
      <c r="Q28" s="14">
        <v>0</v>
      </c>
      <c r="R28" s="14">
        <f t="shared" si="2"/>
        <v>0</v>
      </c>
      <c r="S28" s="14">
        <v>0</v>
      </c>
      <c r="U28" s="14" t="s">
        <v>16</v>
      </c>
      <c r="V28" s="14">
        <v>0</v>
      </c>
      <c r="W28" s="14">
        <f t="shared" si="3"/>
        <v>0</v>
      </c>
      <c r="X28" s="14">
        <v>0</v>
      </c>
    </row>
    <row r="29" spans="1:24" x14ac:dyDescent="0.15">
      <c r="A29" s="15" t="s">
        <v>21</v>
      </c>
      <c r="B29" s="15">
        <f>SUM(B19:B28)</f>
        <v>3255</v>
      </c>
      <c r="C29" s="15">
        <f>SUM(C19:C28)</f>
        <v>340</v>
      </c>
      <c r="D29" s="15">
        <f>SUM(D19:D28)</f>
        <v>3480</v>
      </c>
      <c r="E29" s="16"/>
      <c r="F29" s="15" t="s">
        <v>21</v>
      </c>
      <c r="G29" s="15">
        <f>SUM(G19:G28)</f>
        <v>8363</v>
      </c>
      <c r="H29" s="15">
        <f>SUM(H19:H28)</f>
        <v>994.45999999999992</v>
      </c>
      <c r="I29" s="15">
        <f>SUM(I19:I28)</f>
        <v>469</v>
      </c>
      <c r="J29" s="16"/>
      <c r="K29" s="15" t="s">
        <v>21</v>
      </c>
      <c r="L29" s="15">
        <f>SUM(L19:L28)</f>
        <v>8257</v>
      </c>
      <c r="M29" s="15">
        <f>SUM(M19:M28)</f>
        <v>970.54</v>
      </c>
      <c r="N29" s="15">
        <f>SUM(N19:N28)</f>
        <v>6170</v>
      </c>
      <c r="O29" s="16"/>
      <c r="P29" s="15" t="s">
        <v>21</v>
      </c>
      <c r="Q29" s="15">
        <f>SUM(Q19:Q28)</f>
        <v>6600</v>
      </c>
      <c r="R29" s="15">
        <f>SUM(R19:R28)</f>
        <v>495</v>
      </c>
      <c r="S29" s="15">
        <f>SUM(S19:S28)</f>
        <v>2150</v>
      </c>
      <c r="U29" s="15" t="s">
        <v>21</v>
      </c>
      <c r="V29" s="15">
        <f>SUM(V19:V28)</f>
        <v>-3370</v>
      </c>
      <c r="W29" s="15">
        <f>SUM(W19:W28)</f>
        <v>-224.4</v>
      </c>
      <c r="X29" s="15">
        <f>SUM(X19:X28)</f>
        <v>0</v>
      </c>
    </row>
    <row r="30" spans="1:24" x14ac:dyDescent="0.15">
      <c r="A30" s="15" t="s">
        <v>22</v>
      </c>
      <c r="B30" s="24">
        <f>B29-C29-D29</f>
        <v>-565</v>
      </c>
      <c r="C30" s="24"/>
      <c r="D30" s="24"/>
      <c r="E30" s="17"/>
      <c r="F30" s="15" t="s">
        <v>22</v>
      </c>
      <c r="G30" s="25">
        <f>G29-H29-I29</f>
        <v>6899.54</v>
      </c>
      <c r="H30" s="26"/>
      <c r="I30" s="27"/>
      <c r="J30" s="18"/>
      <c r="K30" s="15" t="s">
        <v>22</v>
      </c>
      <c r="L30" s="25">
        <f>L29-M29-N29</f>
        <v>1116.46</v>
      </c>
      <c r="M30" s="26"/>
      <c r="N30" s="27"/>
      <c r="O30" s="18"/>
      <c r="P30" s="15" t="s">
        <v>22</v>
      </c>
      <c r="Q30" s="25">
        <f>Q29-R29-S29</f>
        <v>3955</v>
      </c>
      <c r="R30" s="26"/>
      <c r="S30" s="27"/>
      <c r="U30" s="15" t="s">
        <v>22</v>
      </c>
      <c r="V30" s="25">
        <f>V29-W29-X29</f>
        <v>-3145.6</v>
      </c>
      <c r="W30" s="26"/>
      <c r="X30" s="27"/>
    </row>
    <row r="31" spans="1:24" x14ac:dyDescent="0.15">
      <c r="U31" s="6"/>
      <c r="V31" s="6"/>
      <c r="W31" s="6"/>
      <c r="X31" s="6"/>
    </row>
    <row r="32" spans="1:24" x14ac:dyDescent="0.15">
      <c r="A32" s="5"/>
      <c r="B32" s="5"/>
      <c r="C32" s="5"/>
      <c r="D32" s="5"/>
      <c r="E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15">
      <c r="A33" s="5"/>
      <c r="B33" s="5"/>
      <c r="C33" s="5"/>
      <c r="D33" s="5"/>
      <c r="E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15">
      <c r="A34" s="5"/>
      <c r="B34" s="5"/>
      <c r="C34" s="5"/>
      <c r="D34" s="5"/>
      <c r="E34" s="5"/>
      <c r="P34" s="5"/>
      <c r="Q34" s="5"/>
      <c r="R34" s="5"/>
      <c r="S34" s="5"/>
      <c r="T34" s="5"/>
      <c r="U34" s="5"/>
      <c r="V34" s="5"/>
      <c r="W34" s="5"/>
      <c r="X34" s="5"/>
    </row>
  </sheetData>
  <mergeCells count="11">
    <mergeCell ref="B30:D30"/>
    <mergeCell ref="G30:I30"/>
    <mergeCell ref="L30:N30"/>
    <mergeCell ref="Q30:S30"/>
    <mergeCell ref="V30:X30"/>
    <mergeCell ref="U17:X17"/>
    <mergeCell ref="B1:F1"/>
    <mergeCell ref="A17:D17"/>
    <mergeCell ref="F17:I17"/>
    <mergeCell ref="K17:N17"/>
    <mergeCell ref="P17:S17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workbookViewId="0">
      <selection activeCell="P40" sqref="P40"/>
    </sheetView>
  </sheetViews>
  <sheetFormatPr defaultRowHeight="13.5" outlineLevelCol="1" x14ac:dyDescent="0.15"/>
  <cols>
    <col min="6" max="6" width="13" bestFit="1" customWidth="1"/>
    <col min="24" max="28" width="9" customWidth="1" outlineLevel="1"/>
  </cols>
  <sheetData>
    <row r="1" spans="1:15" ht="22.5" x14ac:dyDescent="0.25">
      <c r="A1" s="1"/>
      <c r="B1" s="20" t="s">
        <v>0</v>
      </c>
      <c r="C1" s="20"/>
      <c r="D1" s="20"/>
      <c r="E1" s="20"/>
      <c r="F1" s="20"/>
      <c r="G1" s="20"/>
      <c r="H1" s="2"/>
    </row>
    <row r="2" spans="1:15" ht="20.25" x14ac:dyDescent="0.25">
      <c r="A2" s="3" t="s">
        <v>1</v>
      </c>
      <c r="B2" s="4" t="s">
        <v>2</v>
      </c>
      <c r="C2" s="4" t="s">
        <v>3</v>
      </c>
      <c r="D2" s="4" t="s">
        <v>28</v>
      </c>
      <c r="E2" s="4" t="s">
        <v>4</v>
      </c>
      <c r="F2" s="4" t="s">
        <v>5</v>
      </c>
      <c r="G2" s="4" t="s">
        <v>6</v>
      </c>
    </row>
    <row r="3" spans="1:15" x14ac:dyDescent="0.15">
      <c r="A3" s="1" t="s">
        <v>7</v>
      </c>
      <c r="B3" s="1">
        <v>0.12</v>
      </c>
      <c r="C3" s="1">
        <v>0.12</v>
      </c>
      <c r="D3" s="1">
        <v>0.12</v>
      </c>
      <c r="E3" s="1">
        <v>0.12</v>
      </c>
      <c r="F3" s="1">
        <v>0.12</v>
      </c>
      <c r="G3" s="1">
        <v>0.12</v>
      </c>
      <c r="M3" s="5"/>
      <c r="N3" s="5"/>
      <c r="O3" s="6"/>
    </row>
    <row r="4" spans="1:15" x14ac:dyDescent="0.15">
      <c r="A4" s="1" t="s">
        <v>8</v>
      </c>
      <c r="B4" s="1">
        <v>0.05</v>
      </c>
      <c r="C4" s="1">
        <v>0.05</v>
      </c>
      <c r="D4" s="1">
        <v>0.03</v>
      </c>
      <c r="E4" s="1">
        <v>0.03</v>
      </c>
      <c r="F4" s="1">
        <v>0.05</v>
      </c>
      <c r="G4" s="1">
        <v>0.03</v>
      </c>
      <c r="M4" s="5"/>
      <c r="N4" s="5"/>
      <c r="O4" s="6"/>
    </row>
    <row r="5" spans="1:15" x14ac:dyDescent="0.15">
      <c r="A5" s="1" t="s">
        <v>9</v>
      </c>
      <c r="B5" s="1">
        <v>0.12</v>
      </c>
      <c r="C5" s="1">
        <v>0.12</v>
      </c>
      <c r="D5" s="1">
        <v>0.05</v>
      </c>
      <c r="E5" s="1">
        <v>0.05</v>
      </c>
      <c r="F5" s="1">
        <v>0.12</v>
      </c>
      <c r="G5" s="1">
        <v>0.12</v>
      </c>
      <c r="M5" s="5"/>
      <c r="N5" s="5"/>
      <c r="O5" s="6"/>
    </row>
    <row r="6" spans="1:15" x14ac:dyDescent="0.15">
      <c r="A6" s="1" t="s">
        <v>10</v>
      </c>
      <c r="B6" s="1">
        <v>3.5000000000000003E-2</v>
      </c>
      <c r="C6" s="1">
        <v>3.5000000000000003E-2</v>
      </c>
      <c r="D6" s="1">
        <v>0.03</v>
      </c>
      <c r="E6" s="1">
        <v>0.03</v>
      </c>
      <c r="F6" s="1">
        <v>3.5000000000000003E-2</v>
      </c>
      <c r="G6" s="1">
        <v>0.03</v>
      </c>
      <c r="M6" s="5"/>
      <c r="N6" s="5"/>
      <c r="O6" s="6"/>
    </row>
    <row r="7" spans="1:15" x14ac:dyDescent="0.15">
      <c r="A7" s="1" t="s">
        <v>11</v>
      </c>
      <c r="B7" s="1">
        <v>3.5000000000000003E-2</v>
      </c>
      <c r="C7" s="1">
        <v>3.5000000000000003E-2</v>
      </c>
      <c r="D7" s="1">
        <v>0.03</v>
      </c>
      <c r="E7" s="1">
        <v>0.03</v>
      </c>
      <c r="F7" s="1">
        <v>3.5000000000000003E-2</v>
      </c>
      <c r="G7" s="1">
        <v>0.03</v>
      </c>
      <c r="M7" s="5"/>
      <c r="N7" s="5"/>
      <c r="O7" s="6"/>
    </row>
    <row r="8" spans="1:15" x14ac:dyDescent="0.15">
      <c r="A8" s="1" t="s">
        <v>12</v>
      </c>
      <c r="B8" s="1">
        <v>0.05</v>
      </c>
      <c r="C8" s="1">
        <v>0.05</v>
      </c>
      <c r="D8" s="1">
        <v>0.03</v>
      </c>
      <c r="E8" s="1">
        <v>0.03</v>
      </c>
      <c r="F8" s="1">
        <v>0.05</v>
      </c>
      <c r="G8" s="1">
        <v>0.03</v>
      </c>
      <c r="M8" s="5"/>
      <c r="N8" s="5"/>
      <c r="O8" s="6"/>
    </row>
    <row r="9" spans="1:15" x14ac:dyDescent="0.15">
      <c r="A9" s="1" t="s">
        <v>13</v>
      </c>
      <c r="B9" s="1">
        <v>0.05</v>
      </c>
      <c r="C9" s="1">
        <v>0.05</v>
      </c>
      <c r="D9" s="1">
        <v>0.03</v>
      </c>
      <c r="E9" s="1">
        <v>0.03</v>
      </c>
      <c r="F9" s="1">
        <v>0.05</v>
      </c>
      <c r="G9" s="1">
        <v>0.03</v>
      </c>
      <c r="M9" s="5"/>
      <c r="N9" s="5"/>
      <c r="O9" s="6"/>
    </row>
    <row r="10" spans="1:15" x14ac:dyDescent="0.15">
      <c r="A10" s="1" t="s">
        <v>14</v>
      </c>
      <c r="B10" s="1">
        <v>0.05</v>
      </c>
      <c r="C10" s="1">
        <v>0.05</v>
      </c>
      <c r="D10" s="1">
        <v>0.03</v>
      </c>
      <c r="E10" s="1">
        <v>0.03</v>
      </c>
      <c r="F10" s="1">
        <v>0.05</v>
      </c>
      <c r="G10" s="1">
        <v>0.03</v>
      </c>
      <c r="M10" s="5"/>
      <c r="N10" s="5"/>
      <c r="O10" s="6"/>
    </row>
    <row r="11" spans="1:15" x14ac:dyDescent="0.15">
      <c r="A11" s="1" t="s">
        <v>15</v>
      </c>
      <c r="B11" s="1">
        <v>0.05</v>
      </c>
      <c r="C11" s="1">
        <v>0.05</v>
      </c>
      <c r="D11" s="1">
        <v>0.05</v>
      </c>
      <c r="E11" s="1">
        <v>0.05</v>
      </c>
      <c r="F11" s="1">
        <v>0.05</v>
      </c>
      <c r="G11" s="1">
        <v>0.05</v>
      </c>
      <c r="M11" s="5"/>
      <c r="N11" s="5"/>
      <c r="O11" s="6"/>
    </row>
    <row r="12" spans="1:15" x14ac:dyDescent="0.15">
      <c r="A12" s="1" t="s">
        <v>16</v>
      </c>
      <c r="B12" s="1">
        <v>0.12</v>
      </c>
      <c r="C12" s="1">
        <v>0.12</v>
      </c>
      <c r="D12" s="1">
        <v>0.12</v>
      </c>
      <c r="E12" s="1">
        <v>0.12</v>
      </c>
      <c r="F12" s="1">
        <v>0.12</v>
      </c>
      <c r="G12" s="1">
        <v>0.12</v>
      </c>
      <c r="M12" s="5"/>
      <c r="N12" s="5"/>
      <c r="O12" s="6"/>
    </row>
    <row r="17" spans="1:30" ht="22.5" x14ac:dyDescent="0.25">
      <c r="A17" s="19" t="s">
        <v>2</v>
      </c>
      <c r="B17" s="19"/>
      <c r="C17" s="19"/>
      <c r="D17" s="19"/>
      <c r="E17" s="7"/>
      <c r="F17" s="7"/>
      <c r="G17" s="19" t="s">
        <v>3</v>
      </c>
      <c r="H17" s="19"/>
      <c r="I17" s="19"/>
      <c r="J17" s="19"/>
      <c r="K17" s="8"/>
      <c r="L17" s="19" t="s">
        <v>28</v>
      </c>
      <c r="M17" s="19"/>
      <c r="N17" s="19"/>
      <c r="O17" s="19"/>
      <c r="P17" s="8"/>
      <c r="Q17" s="21" t="s">
        <v>4</v>
      </c>
      <c r="R17" s="22"/>
      <c r="S17" s="22"/>
      <c r="T17" s="23"/>
      <c r="U17" s="9"/>
      <c r="V17" s="21" t="s">
        <v>49</v>
      </c>
      <c r="W17" s="22"/>
      <c r="X17" s="22"/>
      <c r="Y17" s="23"/>
      <c r="AA17" s="21" t="s">
        <v>50</v>
      </c>
      <c r="AB17" s="22"/>
      <c r="AC17" s="22"/>
      <c r="AD17" s="23"/>
    </row>
    <row r="18" spans="1:30" ht="20.25" x14ac:dyDescent="0.15">
      <c r="A18" s="10" t="s">
        <v>17</v>
      </c>
      <c r="B18" s="11" t="s">
        <v>18</v>
      </c>
      <c r="C18" s="11" t="s">
        <v>19</v>
      </c>
      <c r="D18" s="11" t="s">
        <v>20</v>
      </c>
      <c r="F18" s="12"/>
      <c r="G18" s="10" t="s">
        <v>17</v>
      </c>
      <c r="H18" s="11" t="s">
        <v>18</v>
      </c>
      <c r="I18" s="11" t="s">
        <v>19</v>
      </c>
      <c r="J18" s="11" t="s">
        <v>20</v>
      </c>
      <c r="K18" s="12"/>
      <c r="L18" s="10" t="s">
        <v>17</v>
      </c>
      <c r="M18" s="11" t="s">
        <v>18</v>
      </c>
      <c r="N18" s="11" t="s">
        <v>19</v>
      </c>
      <c r="O18" s="11" t="s">
        <v>20</v>
      </c>
      <c r="P18" s="12"/>
      <c r="Q18" s="10" t="s">
        <v>17</v>
      </c>
      <c r="R18" s="11" t="s">
        <v>18</v>
      </c>
      <c r="S18" s="11" t="s">
        <v>19</v>
      </c>
      <c r="T18" s="11" t="s">
        <v>20</v>
      </c>
      <c r="U18" s="13"/>
      <c r="V18" s="10" t="s">
        <v>17</v>
      </c>
      <c r="W18" s="11" t="s">
        <v>18</v>
      </c>
      <c r="X18" s="11" t="s">
        <v>19</v>
      </c>
      <c r="Y18" s="11" t="s">
        <v>20</v>
      </c>
      <c r="AA18" s="10" t="s">
        <v>17</v>
      </c>
      <c r="AB18" s="11" t="s">
        <v>18</v>
      </c>
      <c r="AC18" s="11" t="s">
        <v>19</v>
      </c>
      <c r="AD18" s="11" t="s">
        <v>20</v>
      </c>
    </row>
    <row r="19" spans="1:30" x14ac:dyDescent="0.15">
      <c r="A19" s="14" t="s">
        <v>7</v>
      </c>
      <c r="B19" s="14">
        <v>3185</v>
      </c>
      <c r="C19" s="14">
        <f t="shared" ref="C19:C28" si="0">B19*B3</f>
        <v>382.2</v>
      </c>
      <c r="D19" s="14">
        <v>215</v>
      </c>
      <c r="F19" s="5"/>
      <c r="G19" s="14" t="s">
        <v>7</v>
      </c>
      <c r="H19" s="14">
        <v>3680</v>
      </c>
      <c r="I19" s="14">
        <f t="shared" ref="I19:I28" si="1">H19*C3</f>
        <v>441.59999999999997</v>
      </c>
      <c r="J19" s="14">
        <v>1720</v>
      </c>
      <c r="K19" s="5"/>
      <c r="L19" s="14" t="s">
        <v>7</v>
      </c>
      <c r="M19" s="14">
        <v>1084</v>
      </c>
      <c r="N19" s="14">
        <f t="shared" ref="N19:N28" si="2">M19*D3</f>
        <v>130.07999999999998</v>
      </c>
      <c r="O19" s="14">
        <v>645</v>
      </c>
      <c r="P19" s="5"/>
      <c r="Q19" s="14" t="s">
        <v>7</v>
      </c>
      <c r="R19" s="14">
        <v>600</v>
      </c>
      <c r="S19" s="14">
        <f t="shared" ref="S19:S28" si="3">R19*E3</f>
        <v>72</v>
      </c>
      <c r="T19" s="14">
        <v>1343.75</v>
      </c>
      <c r="V19" s="14" t="s">
        <v>7</v>
      </c>
      <c r="W19" s="14">
        <v>2709</v>
      </c>
      <c r="X19" s="14">
        <f t="shared" ref="X19:X28" si="4">W19*G3</f>
        <v>325.08</v>
      </c>
      <c r="Y19" s="14">
        <v>0</v>
      </c>
      <c r="AA19" s="14" t="s">
        <v>7</v>
      </c>
      <c r="AB19" s="14">
        <v>1600</v>
      </c>
      <c r="AC19" s="14">
        <f>AB19*G3</f>
        <v>192</v>
      </c>
      <c r="AD19" s="14">
        <v>0</v>
      </c>
    </row>
    <row r="20" spans="1:30" x14ac:dyDescent="0.15">
      <c r="A20" s="14" t="s">
        <v>8</v>
      </c>
      <c r="B20" s="14">
        <v>780</v>
      </c>
      <c r="C20" s="14">
        <f t="shared" si="0"/>
        <v>39</v>
      </c>
      <c r="D20" s="14">
        <v>0</v>
      </c>
      <c r="F20" s="5"/>
      <c r="G20" s="14" t="s">
        <v>8</v>
      </c>
      <c r="H20" s="14">
        <v>20</v>
      </c>
      <c r="I20" s="14">
        <f t="shared" si="1"/>
        <v>1</v>
      </c>
      <c r="J20" s="14">
        <v>0</v>
      </c>
      <c r="K20" s="5"/>
      <c r="L20" s="14" t="s">
        <v>8</v>
      </c>
      <c r="M20" s="14">
        <v>0</v>
      </c>
      <c r="N20" s="14">
        <f t="shared" si="2"/>
        <v>0</v>
      </c>
      <c r="O20" s="14">
        <v>0</v>
      </c>
      <c r="P20" s="5"/>
      <c r="Q20" s="14" t="s">
        <v>8</v>
      </c>
      <c r="R20" s="14">
        <v>0</v>
      </c>
      <c r="S20" s="14">
        <f t="shared" si="3"/>
        <v>0</v>
      </c>
      <c r="T20" s="14">
        <v>0</v>
      </c>
      <c r="V20" s="14" t="s">
        <v>8</v>
      </c>
      <c r="W20" s="14">
        <v>0</v>
      </c>
      <c r="X20" s="14">
        <f t="shared" si="4"/>
        <v>0</v>
      </c>
      <c r="Y20" s="14">
        <v>0</v>
      </c>
      <c r="AA20" s="14" t="s">
        <v>8</v>
      </c>
      <c r="AB20" s="14">
        <v>0</v>
      </c>
      <c r="AC20" s="14">
        <f t="shared" ref="AC20:AC28" si="5">AB20*G4</f>
        <v>0</v>
      </c>
      <c r="AD20" s="14">
        <v>0</v>
      </c>
    </row>
    <row r="21" spans="1:30" x14ac:dyDescent="0.15">
      <c r="A21" s="14" t="s">
        <v>9</v>
      </c>
      <c r="B21" s="14">
        <v>565</v>
      </c>
      <c r="C21" s="14">
        <f t="shared" si="0"/>
        <v>67.8</v>
      </c>
      <c r="D21" s="14">
        <v>0</v>
      </c>
      <c r="F21" s="5"/>
      <c r="G21" s="14" t="s">
        <v>9</v>
      </c>
      <c r="H21" s="14">
        <v>0</v>
      </c>
      <c r="I21" s="14">
        <f t="shared" si="1"/>
        <v>0</v>
      </c>
      <c r="J21" s="14">
        <v>0</v>
      </c>
      <c r="K21" s="5"/>
      <c r="L21" s="14" t="s">
        <v>9</v>
      </c>
      <c r="M21" s="14">
        <v>0</v>
      </c>
      <c r="N21" s="14">
        <f t="shared" si="2"/>
        <v>0</v>
      </c>
      <c r="O21" s="14">
        <v>0</v>
      </c>
      <c r="P21" s="5"/>
      <c r="Q21" s="14" t="s">
        <v>9</v>
      </c>
      <c r="R21" s="14">
        <v>0</v>
      </c>
      <c r="S21" s="14">
        <f t="shared" si="3"/>
        <v>0</v>
      </c>
      <c r="T21" s="14">
        <v>0</v>
      </c>
      <c r="V21" s="14" t="s">
        <v>9</v>
      </c>
      <c r="W21" s="14">
        <v>0</v>
      </c>
      <c r="X21" s="14">
        <f t="shared" si="4"/>
        <v>0</v>
      </c>
      <c r="Y21" s="14">
        <v>0</v>
      </c>
      <c r="AA21" s="14" t="s">
        <v>9</v>
      </c>
      <c r="AB21" s="14">
        <v>0</v>
      </c>
      <c r="AC21" s="14">
        <f t="shared" si="5"/>
        <v>0</v>
      </c>
      <c r="AD21" s="14">
        <v>0</v>
      </c>
    </row>
    <row r="22" spans="1:30" x14ac:dyDescent="0.15">
      <c r="A22" s="14" t="s">
        <v>10</v>
      </c>
      <c r="B22" s="14">
        <v>1300</v>
      </c>
      <c r="C22" s="14">
        <f t="shared" si="0"/>
        <v>45.500000000000007</v>
      </c>
      <c r="D22" s="14">
        <v>0</v>
      </c>
      <c r="F22" s="5"/>
      <c r="G22" s="14" t="s">
        <v>10</v>
      </c>
      <c r="H22" s="14">
        <v>300</v>
      </c>
      <c r="I22" s="14">
        <f t="shared" si="1"/>
        <v>10.500000000000002</v>
      </c>
      <c r="J22" s="14">
        <v>600</v>
      </c>
      <c r="K22" s="5"/>
      <c r="L22" s="14" t="s">
        <v>10</v>
      </c>
      <c r="M22" s="14">
        <v>0</v>
      </c>
      <c r="N22" s="14">
        <f t="shared" si="2"/>
        <v>0</v>
      </c>
      <c r="O22" s="14">
        <v>0</v>
      </c>
      <c r="P22" s="5"/>
      <c r="Q22" s="14" t="s">
        <v>10</v>
      </c>
      <c r="R22" s="14">
        <v>0</v>
      </c>
      <c r="S22" s="14">
        <f t="shared" si="3"/>
        <v>0</v>
      </c>
      <c r="T22" s="14">
        <v>0</v>
      </c>
      <c r="V22" s="14" t="s">
        <v>10</v>
      </c>
      <c r="W22" s="14">
        <v>0</v>
      </c>
      <c r="X22" s="14">
        <f t="shared" si="4"/>
        <v>0</v>
      </c>
      <c r="Y22" s="14">
        <v>0</v>
      </c>
      <c r="AA22" s="14" t="s">
        <v>10</v>
      </c>
      <c r="AB22" s="14">
        <v>0</v>
      </c>
      <c r="AC22" s="14">
        <f t="shared" si="5"/>
        <v>0</v>
      </c>
      <c r="AD22" s="14">
        <v>0</v>
      </c>
    </row>
    <row r="23" spans="1:30" x14ac:dyDescent="0.15">
      <c r="A23" s="14" t="s">
        <v>11</v>
      </c>
      <c r="B23" s="14">
        <v>0</v>
      </c>
      <c r="C23" s="14">
        <f t="shared" si="0"/>
        <v>0</v>
      </c>
      <c r="D23" s="14">
        <v>0</v>
      </c>
      <c r="F23" s="5"/>
      <c r="G23" s="14" t="s">
        <v>11</v>
      </c>
      <c r="H23" s="14">
        <v>0</v>
      </c>
      <c r="I23" s="14">
        <f t="shared" si="1"/>
        <v>0</v>
      </c>
      <c r="J23" s="14">
        <v>0</v>
      </c>
      <c r="K23" s="5"/>
      <c r="L23" s="14" t="s">
        <v>11</v>
      </c>
      <c r="M23" s="14">
        <v>0</v>
      </c>
      <c r="N23" s="14">
        <f t="shared" si="2"/>
        <v>0</v>
      </c>
      <c r="O23" s="14">
        <v>0</v>
      </c>
      <c r="P23" s="5"/>
      <c r="Q23" s="14" t="s">
        <v>11</v>
      </c>
      <c r="R23" s="14">
        <v>0</v>
      </c>
      <c r="S23" s="14">
        <f t="shared" si="3"/>
        <v>0</v>
      </c>
      <c r="T23" s="14">
        <v>0</v>
      </c>
      <c r="V23" s="14" t="s">
        <v>11</v>
      </c>
      <c r="W23" s="14">
        <v>0</v>
      </c>
      <c r="X23" s="14">
        <f t="shared" si="4"/>
        <v>0</v>
      </c>
      <c r="Y23" s="14">
        <v>0</v>
      </c>
      <c r="AA23" s="14" t="s">
        <v>11</v>
      </c>
      <c r="AB23" s="14">
        <v>0</v>
      </c>
      <c r="AC23" s="14">
        <f t="shared" si="5"/>
        <v>0</v>
      </c>
      <c r="AD23" s="14">
        <v>0</v>
      </c>
    </row>
    <row r="24" spans="1:30" x14ac:dyDescent="0.15">
      <c r="A24" s="14" t="s">
        <v>12</v>
      </c>
      <c r="B24" s="14">
        <v>0</v>
      </c>
      <c r="C24" s="14">
        <f t="shared" si="0"/>
        <v>0</v>
      </c>
      <c r="D24" s="14">
        <v>0</v>
      </c>
      <c r="F24" s="5"/>
      <c r="G24" s="14" t="s">
        <v>12</v>
      </c>
      <c r="H24" s="14">
        <v>100</v>
      </c>
      <c r="I24" s="14">
        <f t="shared" si="1"/>
        <v>5</v>
      </c>
      <c r="J24" s="14">
        <v>0</v>
      </c>
      <c r="K24" s="5"/>
      <c r="L24" s="14" t="s">
        <v>12</v>
      </c>
      <c r="M24" s="14">
        <v>0</v>
      </c>
      <c r="N24" s="14">
        <f t="shared" si="2"/>
        <v>0</v>
      </c>
      <c r="O24" s="14">
        <v>0</v>
      </c>
      <c r="P24" s="5"/>
      <c r="Q24" s="14" t="s">
        <v>12</v>
      </c>
      <c r="R24" s="14">
        <v>0</v>
      </c>
      <c r="S24" s="14">
        <f t="shared" si="3"/>
        <v>0</v>
      </c>
      <c r="T24" s="14">
        <v>0</v>
      </c>
      <c r="V24" s="14" t="s">
        <v>12</v>
      </c>
      <c r="W24" s="14">
        <v>0</v>
      </c>
      <c r="X24" s="14">
        <f t="shared" si="4"/>
        <v>0</v>
      </c>
      <c r="Y24" s="14">
        <v>0</v>
      </c>
      <c r="AA24" s="14" t="s">
        <v>12</v>
      </c>
      <c r="AB24" s="14">
        <v>0</v>
      </c>
      <c r="AC24" s="14">
        <f t="shared" si="5"/>
        <v>0</v>
      </c>
      <c r="AD24" s="14">
        <v>0</v>
      </c>
    </row>
    <row r="25" spans="1:30" x14ac:dyDescent="0.15">
      <c r="A25" s="14" t="s">
        <v>13</v>
      </c>
      <c r="B25" s="14">
        <v>0</v>
      </c>
      <c r="C25" s="14">
        <f t="shared" si="0"/>
        <v>0</v>
      </c>
      <c r="D25" s="14">
        <v>0</v>
      </c>
      <c r="F25" s="5"/>
      <c r="G25" s="14" t="s">
        <v>13</v>
      </c>
      <c r="H25" s="14">
        <v>500</v>
      </c>
      <c r="I25" s="14">
        <f t="shared" si="1"/>
        <v>25</v>
      </c>
      <c r="J25" s="14">
        <v>900</v>
      </c>
      <c r="K25" s="5"/>
      <c r="L25" s="14" t="s">
        <v>13</v>
      </c>
      <c r="M25" s="14">
        <v>0</v>
      </c>
      <c r="N25" s="14">
        <f t="shared" si="2"/>
        <v>0</v>
      </c>
      <c r="O25" s="14">
        <v>0</v>
      </c>
      <c r="P25" s="5"/>
      <c r="Q25" s="14" t="s">
        <v>13</v>
      </c>
      <c r="R25" s="14">
        <v>0</v>
      </c>
      <c r="S25" s="14">
        <f t="shared" si="3"/>
        <v>0</v>
      </c>
      <c r="T25" s="14">
        <v>0</v>
      </c>
      <c r="V25" s="14" t="s">
        <v>13</v>
      </c>
      <c r="W25" s="14">
        <v>0</v>
      </c>
      <c r="X25" s="14">
        <f t="shared" si="4"/>
        <v>0</v>
      </c>
      <c r="Y25" s="14">
        <v>0</v>
      </c>
      <c r="AA25" s="14" t="s">
        <v>13</v>
      </c>
      <c r="AB25" s="14">
        <v>0</v>
      </c>
      <c r="AC25" s="14">
        <f t="shared" si="5"/>
        <v>0</v>
      </c>
      <c r="AD25" s="14">
        <v>0</v>
      </c>
    </row>
    <row r="26" spans="1:30" x14ac:dyDescent="0.15">
      <c r="A26" s="14" t="s">
        <v>14</v>
      </c>
      <c r="B26" s="14">
        <v>0</v>
      </c>
      <c r="C26" s="14">
        <f t="shared" si="0"/>
        <v>0</v>
      </c>
      <c r="D26" s="14">
        <v>0</v>
      </c>
      <c r="F26" s="5"/>
      <c r="G26" s="14" t="s">
        <v>14</v>
      </c>
      <c r="H26" s="14">
        <v>500</v>
      </c>
      <c r="I26" s="14">
        <f t="shared" si="1"/>
        <v>25</v>
      </c>
      <c r="J26" s="14">
        <v>900</v>
      </c>
      <c r="K26" s="5"/>
      <c r="L26" s="14" t="s">
        <v>14</v>
      </c>
      <c r="M26" s="14">
        <v>0</v>
      </c>
      <c r="N26" s="14">
        <f t="shared" si="2"/>
        <v>0</v>
      </c>
      <c r="O26" s="14">
        <v>0</v>
      </c>
      <c r="P26" s="5"/>
      <c r="Q26" s="14" t="s">
        <v>14</v>
      </c>
      <c r="R26" s="14">
        <v>0</v>
      </c>
      <c r="S26" s="14">
        <f t="shared" si="3"/>
        <v>0</v>
      </c>
      <c r="T26" s="14">
        <v>0</v>
      </c>
      <c r="V26" s="14" t="s">
        <v>14</v>
      </c>
      <c r="W26" s="14">
        <v>0</v>
      </c>
      <c r="X26" s="14">
        <f t="shared" si="4"/>
        <v>0</v>
      </c>
      <c r="Y26" s="14">
        <v>0</v>
      </c>
      <c r="AA26" s="14" t="s">
        <v>14</v>
      </c>
      <c r="AB26" s="14">
        <v>0</v>
      </c>
      <c r="AC26" s="14">
        <f t="shared" si="5"/>
        <v>0</v>
      </c>
      <c r="AD26" s="14">
        <v>0</v>
      </c>
    </row>
    <row r="27" spans="1:30" x14ac:dyDescent="0.15">
      <c r="A27" s="14" t="s">
        <v>15</v>
      </c>
      <c r="B27" s="14">
        <v>0</v>
      </c>
      <c r="C27" s="14">
        <f t="shared" si="0"/>
        <v>0</v>
      </c>
      <c r="D27" s="14">
        <v>0</v>
      </c>
      <c r="F27" s="5"/>
      <c r="G27" s="14" t="s">
        <v>15</v>
      </c>
      <c r="H27" s="14">
        <v>0</v>
      </c>
      <c r="I27" s="14">
        <f t="shared" si="1"/>
        <v>0</v>
      </c>
      <c r="J27" s="14">
        <v>0</v>
      </c>
      <c r="K27" s="5"/>
      <c r="L27" s="14" t="s">
        <v>15</v>
      </c>
      <c r="M27" s="14">
        <v>0</v>
      </c>
      <c r="N27" s="14">
        <f t="shared" si="2"/>
        <v>0</v>
      </c>
      <c r="O27" s="14">
        <v>0</v>
      </c>
      <c r="P27" s="5"/>
      <c r="Q27" s="14" t="s">
        <v>15</v>
      </c>
      <c r="R27" s="14">
        <v>0</v>
      </c>
      <c r="S27" s="14">
        <f t="shared" si="3"/>
        <v>0</v>
      </c>
      <c r="T27" s="14">
        <v>0</v>
      </c>
      <c r="V27" s="14" t="s">
        <v>15</v>
      </c>
      <c r="W27" s="14">
        <v>0</v>
      </c>
      <c r="X27" s="14">
        <f t="shared" si="4"/>
        <v>0</v>
      </c>
      <c r="Y27" s="14">
        <v>0</v>
      </c>
      <c r="AA27" s="14" t="s">
        <v>15</v>
      </c>
      <c r="AB27" s="14">
        <v>0</v>
      </c>
      <c r="AC27" s="14">
        <f t="shared" si="5"/>
        <v>0</v>
      </c>
      <c r="AD27" s="14">
        <v>0</v>
      </c>
    </row>
    <row r="28" spans="1:30" x14ac:dyDescent="0.15">
      <c r="A28" s="14" t="s">
        <v>16</v>
      </c>
      <c r="B28" s="14">
        <v>0</v>
      </c>
      <c r="C28" s="14">
        <f t="shared" si="0"/>
        <v>0</v>
      </c>
      <c r="D28" s="14">
        <v>0</v>
      </c>
      <c r="F28" s="5"/>
      <c r="G28" s="14" t="s">
        <v>16</v>
      </c>
      <c r="H28" s="14">
        <v>0</v>
      </c>
      <c r="I28" s="14">
        <f t="shared" si="1"/>
        <v>0</v>
      </c>
      <c r="J28" s="14">
        <v>0</v>
      </c>
      <c r="K28" s="5"/>
      <c r="L28" s="14" t="s">
        <v>16</v>
      </c>
      <c r="M28" s="14">
        <v>0</v>
      </c>
      <c r="N28" s="14">
        <f t="shared" si="2"/>
        <v>0</v>
      </c>
      <c r="O28" s="14">
        <v>0</v>
      </c>
      <c r="P28" s="5"/>
      <c r="Q28" s="14" t="s">
        <v>16</v>
      </c>
      <c r="R28" s="14">
        <v>0</v>
      </c>
      <c r="S28" s="14">
        <f t="shared" si="3"/>
        <v>0</v>
      </c>
      <c r="T28" s="14">
        <v>0</v>
      </c>
      <c r="V28" s="14" t="s">
        <v>16</v>
      </c>
      <c r="W28" s="14">
        <v>0</v>
      </c>
      <c r="X28" s="14">
        <f t="shared" si="4"/>
        <v>0</v>
      </c>
      <c r="Y28" s="14">
        <v>0</v>
      </c>
      <c r="AA28" s="14" t="s">
        <v>16</v>
      </c>
      <c r="AB28" s="14">
        <v>0</v>
      </c>
      <c r="AC28" s="14">
        <f t="shared" si="5"/>
        <v>0</v>
      </c>
      <c r="AD28" s="14">
        <v>0</v>
      </c>
    </row>
    <row r="29" spans="1:30" x14ac:dyDescent="0.15">
      <c r="A29" s="15" t="s">
        <v>21</v>
      </c>
      <c r="B29" s="15">
        <f>SUM(B19:B28)</f>
        <v>5830</v>
      </c>
      <c r="C29" s="15">
        <f>SUM(C19:C28)</f>
        <v>534.5</v>
      </c>
      <c r="D29" s="15">
        <f>SUM(D19:D28)</f>
        <v>215</v>
      </c>
      <c r="F29" s="16"/>
      <c r="G29" s="15" t="s">
        <v>21</v>
      </c>
      <c r="H29" s="15">
        <f>SUM(H19:H28)</f>
        <v>5100</v>
      </c>
      <c r="I29" s="15">
        <f>SUM(I19:I28)</f>
        <v>508.09999999999997</v>
      </c>
      <c r="J29" s="15">
        <f>SUM(J19:J28)</f>
        <v>4120</v>
      </c>
      <c r="K29" s="16"/>
      <c r="L29" s="15" t="s">
        <v>21</v>
      </c>
      <c r="M29" s="15">
        <f>SUM(M19:M28)</f>
        <v>1084</v>
      </c>
      <c r="N29" s="15">
        <f>SUM(N19:N28)</f>
        <v>130.07999999999998</v>
      </c>
      <c r="O29" s="15">
        <f>SUM(O19:O28)</f>
        <v>645</v>
      </c>
      <c r="P29" s="16"/>
      <c r="Q29" s="15" t="s">
        <v>21</v>
      </c>
      <c r="R29" s="15">
        <f>SUM(R19:R28)</f>
        <v>600</v>
      </c>
      <c r="S29" s="15">
        <f>SUM(S19:S28)</f>
        <v>72</v>
      </c>
      <c r="T29" s="15">
        <f>SUM(T19:T28)</f>
        <v>1343.75</v>
      </c>
      <c r="V29" s="15" t="s">
        <v>21</v>
      </c>
      <c r="W29" s="15">
        <f>SUM(W19:W28)</f>
        <v>2709</v>
      </c>
      <c r="X29" s="15">
        <f>SUM(X19:X28)</f>
        <v>325.08</v>
      </c>
      <c r="Y29" s="15">
        <f>SUM(Y19:Y28)</f>
        <v>0</v>
      </c>
      <c r="AA29" s="15" t="s">
        <v>21</v>
      </c>
      <c r="AB29" s="15">
        <f>SUM(AB19:AB28)</f>
        <v>1600</v>
      </c>
      <c r="AC29" s="15">
        <f>SUM(AC19:AC28)</f>
        <v>192</v>
      </c>
      <c r="AD29" s="15">
        <f>SUM(AD19:AD28)</f>
        <v>0</v>
      </c>
    </row>
    <row r="30" spans="1:30" x14ac:dyDescent="0.15">
      <c r="A30" s="15" t="s">
        <v>22</v>
      </c>
      <c r="B30" s="24">
        <f>B29-C29-D29</f>
        <v>5080.5</v>
      </c>
      <c r="C30" s="24"/>
      <c r="D30" s="24"/>
      <c r="E30" s="17"/>
      <c r="F30" s="17"/>
      <c r="G30" s="15" t="s">
        <v>22</v>
      </c>
      <c r="H30" s="25">
        <f>H29-I29-J29</f>
        <v>471.89999999999964</v>
      </c>
      <c r="I30" s="26"/>
      <c r="J30" s="27"/>
      <c r="K30" s="18"/>
      <c r="L30" s="15" t="s">
        <v>22</v>
      </c>
      <c r="M30" s="25">
        <f>M29-N29-O29</f>
        <v>308.92000000000007</v>
      </c>
      <c r="N30" s="26"/>
      <c r="O30" s="27"/>
      <c r="P30" s="18"/>
      <c r="Q30" s="15" t="s">
        <v>22</v>
      </c>
      <c r="R30" s="25">
        <f>R29-S29-T29</f>
        <v>-815.75</v>
      </c>
      <c r="S30" s="26"/>
      <c r="T30" s="27"/>
      <c r="V30" s="15" t="s">
        <v>22</v>
      </c>
      <c r="W30" s="25">
        <f>X29+Y29-W29</f>
        <v>-2383.92</v>
      </c>
      <c r="X30" s="26"/>
      <c r="Y30" s="27"/>
      <c r="AA30" s="15" t="s">
        <v>22</v>
      </c>
      <c r="AB30" s="25">
        <f>AB29-AC29-AD29</f>
        <v>1408</v>
      </c>
      <c r="AC30" s="26"/>
      <c r="AD30" s="27"/>
    </row>
    <row r="31" spans="1:30" x14ac:dyDescent="0.15">
      <c r="V31" s="6"/>
      <c r="W31" s="6"/>
      <c r="X31" s="6"/>
      <c r="Y31" s="6"/>
    </row>
    <row r="32" spans="1:30" x14ac:dyDescent="0.15">
      <c r="A32" s="5"/>
      <c r="B32" s="5"/>
      <c r="C32" s="5"/>
      <c r="D32" s="5"/>
      <c r="E32" s="5"/>
      <c r="F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15">
      <c r="A33" s="5"/>
      <c r="B33" s="5"/>
      <c r="C33" s="5"/>
      <c r="D33" s="5"/>
      <c r="E33" s="5"/>
      <c r="F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15">
      <c r="A34" s="5"/>
      <c r="B34" s="5"/>
      <c r="C34" s="5"/>
      <c r="D34" s="5"/>
      <c r="E34" s="5"/>
      <c r="F34" s="5"/>
      <c r="Q34" s="5"/>
      <c r="R34" s="5"/>
      <c r="S34" s="5"/>
      <c r="T34" s="5"/>
      <c r="U34" s="5"/>
      <c r="V34" s="5"/>
      <c r="W34" s="5"/>
      <c r="X34" s="5"/>
      <c r="Y34" s="5"/>
    </row>
  </sheetData>
  <mergeCells count="13">
    <mergeCell ref="AA17:AD17"/>
    <mergeCell ref="B30:D30"/>
    <mergeCell ref="H30:J30"/>
    <mergeCell ref="M30:O30"/>
    <mergeCell ref="R30:T30"/>
    <mergeCell ref="W30:Y30"/>
    <mergeCell ref="AB30:AD30"/>
    <mergeCell ref="V17:Y17"/>
    <mergeCell ref="B1:G1"/>
    <mergeCell ref="A17:D17"/>
    <mergeCell ref="G17:J17"/>
    <mergeCell ref="L17:O17"/>
    <mergeCell ref="Q17:T17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topLeftCell="A13" workbookViewId="0">
      <selection activeCell="E31" sqref="E31"/>
    </sheetView>
  </sheetViews>
  <sheetFormatPr defaultRowHeight="13.5" outlineLevelCol="1" x14ac:dyDescent="0.15"/>
  <cols>
    <col min="6" max="6" width="13" bestFit="1" customWidth="1"/>
    <col min="24" max="28" width="9" customWidth="1" outlineLevel="1"/>
  </cols>
  <sheetData>
    <row r="1" spans="1:15" ht="22.5" x14ac:dyDescent="0.25">
      <c r="A1" s="1"/>
      <c r="B1" s="20" t="s">
        <v>24</v>
      </c>
      <c r="C1" s="20"/>
      <c r="D1" s="20"/>
      <c r="E1" s="20"/>
      <c r="F1" s="20"/>
      <c r="G1" s="20"/>
      <c r="H1" s="2"/>
    </row>
    <row r="2" spans="1:15" ht="20.25" x14ac:dyDescent="0.25">
      <c r="A2" s="3" t="s">
        <v>25</v>
      </c>
      <c r="B2" s="4" t="s">
        <v>26</v>
      </c>
      <c r="C2" s="4" t="s">
        <v>27</v>
      </c>
      <c r="D2" s="4" t="s">
        <v>28</v>
      </c>
      <c r="E2" s="4" t="s">
        <v>29</v>
      </c>
      <c r="F2" s="4" t="s">
        <v>5</v>
      </c>
      <c r="G2" s="4" t="s">
        <v>6</v>
      </c>
    </row>
    <row r="3" spans="1:15" x14ac:dyDescent="0.15">
      <c r="A3" s="1" t="s">
        <v>7</v>
      </c>
      <c r="B3" s="1">
        <v>0.12</v>
      </c>
      <c r="C3" s="1">
        <v>0.12</v>
      </c>
      <c r="D3" s="1">
        <v>0.12</v>
      </c>
      <c r="E3" s="1">
        <v>0.12</v>
      </c>
      <c r="F3" s="1">
        <v>0.12</v>
      </c>
      <c r="G3" s="1">
        <v>0.12</v>
      </c>
      <c r="M3" s="5"/>
      <c r="N3" s="5"/>
      <c r="O3" s="6"/>
    </row>
    <row r="4" spans="1:15" x14ac:dyDescent="0.15">
      <c r="A4" s="1" t="s">
        <v>8</v>
      </c>
      <c r="B4" s="1">
        <v>0.05</v>
      </c>
      <c r="C4" s="1">
        <v>0.05</v>
      </c>
      <c r="D4" s="1">
        <v>0.03</v>
      </c>
      <c r="E4" s="1">
        <v>0.03</v>
      </c>
      <c r="F4" s="1">
        <v>0.05</v>
      </c>
      <c r="G4" s="1">
        <v>0.03</v>
      </c>
      <c r="M4" s="5"/>
      <c r="N4" s="5"/>
      <c r="O4" s="6"/>
    </row>
    <row r="5" spans="1:15" x14ac:dyDescent="0.15">
      <c r="A5" s="1" t="s">
        <v>9</v>
      </c>
      <c r="B5" s="1">
        <v>0.12</v>
      </c>
      <c r="C5" s="1">
        <v>0.12</v>
      </c>
      <c r="D5" s="1">
        <v>0.12</v>
      </c>
      <c r="E5" s="1">
        <v>0.05</v>
      </c>
      <c r="F5" s="1">
        <v>0.12</v>
      </c>
      <c r="G5" s="1">
        <v>0.12</v>
      </c>
      <c r="M5" s="5"/>
      <c r="N5" s="5"/>
      <c r="O5" s="6"/>
    </row>
    <row r="6" spans="1:15" x14ac:dyDescent="0.15">
      <c r="A6" s="1" t="s">
        <v>10</v>
      </c>
      <c r="B6" s="1">
        <v>3.5000000000000003E-2</v>
      </c>
      <c r="C6" s="1">
        <v>3.5000000000000003E-2</v>
      </c>
      <c r="D6" s="1">
        <v>0.03</v>
      </c>
      <c r="E6" s="1">
        <v>0.03</v>
      </c>
      <c r="F6" s="1">
        <v>3.5000000000000003E-2</v>
      </c>
      <c r="G6" s="1">
        <v>0.03</v>
      </c>
      <c r="M6" s="5"/>
      <c r="N6" s="5"/>
      <c r="O6" s="6"/>
    </row>
    <row r="7" spans="1:15" x14ac:dyDescent="0.15">
      <c r="A7" s="1" t="s">
        <v>11</v>
      </c>
      <c r="B7" s="1">
        <v>3.5000000000000003E-2</v>
      </c>
      <c r="C7" s="1">
        <v>3.5000000000000003E-2</v>
      </c>
      <c r="D7" s="1">
        <v>0.03</v>
      </c>
      <c r="E7" s="1">
        <v>0.03</v>
      </c>
      <c r="F7" s="1">
        <v>3.5000000000000003E-2</v>
      </c>
      <c r="G7" s="1">
        <v>0.03</v>
      </c>
      <c r="M7" s="5"/>
      <c r="N7" s="5"/>
      <c r="O7" s="6"/>
    </row>
    <row r="8" spans="1:15" x14ac:dyDescent="0.15">
      <c r="A8" s="1" t="s">
        <v>12</v>
      </c>
      <c r="B8" s="1">
        <v>0.05</v>
      </c>
      <c r="C8" s="1">
        <v>0.05</v>
      </c>
      <c r="D8" s="1">
        <v>0.03</v>
      </c>
      <c r="E8" s="1">
        <v>0.03</v>
      </c>
      <c r="F8" s="1">
        <v>0.05</v>
      </c>
      <c r="G8" s="1">
        <v>0.03</v>
      </c>
      <c r="M8" s="5"/>
      <c r="N8" s="5"/>
      <c r="O8" s="6"/>
    </row>
    <row r="9" spans="1:15" x14ac:dyDescent="0.15">
      <c r="A9" s="1" t="s">
        <v>13</v>
      </c>
      <c r="B9" s="1">
        <v>0.05</v>
      </c>
      <c r="C9" s="1">
        <v>0.05</v>
      </c>
      <c r="D9" s="1">
        <v>0.03</v>
      </c>
      <c r="E9" s="1">
        <v>0.03</v>
      </c>
      <c r="F9" s="1">
        <v>0.05</v>
      </c>
      <c r="G9" s="1">
        <v>0.03</v>
      </c>
      <c r="M9" s="5"/>
      <c r="N9" s="5"/>
      <c r="O9" s="6"/>
    </row>
    <row r="10" spans="1:15" x14ac:dyDescent="0.15">
      <c r="A10" s="1" t="s">
        <v>14</v>
      </c>
      <c r="B10" s="1">
        <v>0.05</v>
      </c>
      <c r="C10" s="1">
        <v>0.05</v>
      </c>
      <c r="D10" s="1">
        <v>0.03</v>
      </c>
      <c r="E10" s="1">
        <v>0.03</v>
      </c>
      <c r="F10" s="1">
        <v>0.05</v>
      </c>
      <c r="G10" s="1">
        <v>0.03</v>
      </c>
      <c r="M10" s="5"/>
      <c r="N10" s="5"/>
      <c r="O10" s="6"/>
    </row>
    <row r="11" spans="1:15" x14ac:dyDescent="0.15">
      <c r="A11" s="1" t="s">
        <v>15</v>
      </c>
      <c r="B11" s="1">
        <v>0.05</v>
      </c>
      <c r="C11" s="1">
        <v>0.05</v>
      </c>
      <c r="D11" s="1">
        <v>0.05</v>
      </c>
      <c r="E11" s="1">
        <v>0.05</v>
      </c>
      <c r="F11" s="1">
        <v>0.05</v>
      </c>
      <c r="G11" s="1">
        <v>0.05</v>
      </c>
      <c r="M11" s="5"/>
      <c r="N11" s="5"/>
      <c r="O11" s="6"/>
    </row>
    <row r="12" spans="1:15" x14ac:dyDescent="0.15">
      <c r="A12" s="1" t="s">
        <v>16</v>
      </c>
      <c r="B12" s="1">
        <v>0.12</v>
      </c>
      <c r="C12" s="1">
        <v>0.12</v>
      </c>
      <c r="D12" s="1">
        <v>0.12</v>
      </c>
      <c r="E12" s="1">
        <v>0.12</v>
      </c>
      <c r="F12" s="1">
        <v>0.12</v>
      </c>
      <c r="G12" s="1">
        <v>0.12</v>
      </c>
      <c r="M12" s="5"/>
      <c r="N12" s="5"/>
      <c r="O12" s="6"/>
    </row>
    <row r="17" spans="1:30" ht="22.5" x14ac:dyDescent="0.25">
      <c r="A17" s="19" t="s">
        <v>26</v>
      </c>
      <c r="B17" s="19"/>
      <c r="C17" s="19"/>
      <c r="D17" s="19"/>
      <c r="E17" s="7"/>
      <c r="F17" s="7"/>
      <c r="G17" s="19" t="s">
        <v>27</v>
      </c>
      <c r="H17" s="19"/>
      <c r="I17" s="19"/>
      <c r="J17" s="19"/>
      <c r="K17" s="8"/>
      <c r="L17" s="19" t="s">
        <v>28</v>
      </c>
      <c r="M17" s="19"/>
      <c r="N17" s="19"/>
      <c r="O17" s="19"/>
      <c r="P17" s="8"/>
      <c r="Q17" s="21" t="s">
        <v>29</v>
      </c>
      <c r="R17" s="22"/>
      <c r="S17" s="22"/>
      <c r="T17" s="23"/>
      <c r="U17" s="9"/>
      <c r="V17" s="21" t="s">
        <v>49</v>
      </c>
      <c r="W17" s="22"/>
      <c r="X17" s="22"/>
      <c r="Y17" s="23"/>
      <c r="AA17" s="21" t="s">
        <v>50</v>
      </c>
      <c r="AB17" s="22"/>
      <c r="AC17" s="22"/>
      <c r="AD17" s="23"/>
    </row>
    <row r="18" spans="1:30" ht="20.25" x14ac:dyDescent="0.15">
      <c r="A18" s="10" t="s">
        <v>17</v>
      </c>
      <c r="B18" s="11" t="s">
        <v>18</v>
      </c>
      <c r="C18" s="11" t="s">
        <v>19</v>
      </c>
      <c r="D18" s="11" t="s">
        <v>20</v>
      </c>
      <c r="F18" s="12"/>
      <c r="G18" s="10" t="s">
        <v>17</v>
      </c>
      <c r="H18" s="11" t="s">
        <v>18</v>
      </c>
      <c r="I18" s="11" t="s">
        <v>19</v>
      </c>
      <c r="J18" s="11" t="s">
        <v>20</v>
      </c>
      <c r="K18" s="12"/>
      <c r="L18" s="10" t="s">
        <v>17</v>
      </c>
      <c r="M18" s="11" t="s">
        <v>18</v>
      </c>
      <c r="N18" s="11" t="s">
        <v>19</v>
      </c>
      <c r="O18" s="11" t="s">
        <v>20</v>
      </c>
      <c r="P18" s="12"/>
      <c r="Q18" s="10" t="s">
        <v>17</v>
      </c>
      <c r="R18" s="11" t="s">
        <v>18</v>
      </c>
      <c r="S18" s="11" t="s">
        <v>19</v>
      </c>
      <c r="T18" s="11" t="s">
        <v>20</v>
      </c>
      <c r="U18" s="13"/>
      <c r="V18" s="10" t="s">
        <v>17</v>
      </c>
      <c r="W18" s="11" t="s">
        <v>18</v>
      </c>
      <c r="X18" s="11" t="s">
        <v>19</v>
      </c>
      <c r="Y18" s="11" t="s">
        <v>20</v>
      </c>
      <c r="AA18" s="10" t="s">
        <v>17</v>
      </c>
      <c r="AB18" s="11" t="s">
        <v>18</v>
      </c>
      <c r="AC18" s="11" t="s">
        <v>19</v>
      </c>
      <c r="AD18" s="11" t="s">
        <v>20</v>
      </c>
    </row>
    <row r="19" spans="1:30" x14ac:dyDescent="0.15">
      <c r="A19" s="14" t="s">
        <v>7</v>
      </c>
      <c r="B19" s="14">
        <v>4410</v>
      </c>
      <c r="C19" s="14">
        <f t="shared" ref="C19:C28" si="0">B19*B3</f>
        <v>529.19999999999993</v>
      </c>
      <c r="D19" s="14">
        <v>3440</v>
      </c>
      <c r="F19" s="5"/>
      <c r="G19" s="14" t="s">
        <v>7</v>
      </c>
      <c r="H19" s="14">
        <v>7094</v>
      </c>
      <c r="I19" s="14">
        <f t="shared" ref="I19:I28" si="1">H19*C3</f>
        <v>851.28</v>
      </c>
      <c r="J19" s="14">
        <v>3956</v>
      </c>
      <c r="K19" s="5"/>
      <c r="L19" s="14" t="s">
        <v>7</v>
      </c>
      <c r="M19" s="14">
        <v>1174</v>
      </c>
      <c r="N19" s="14">
        <f t="shared" ref="N19:N28" si="2">M19*D3</f>
        <v>140.88</v>
      </c>
      <c r="O19" s="14">
        <v>1419</v>
      </c>
      <c r="P19" s="5"/>
      <c r="Q19" s="14" t="s">
        <v>7</v>
      </c>
      <c r="R19" s="14">
        <v>3000</v>
      </c>
      <c r="S19" s="14">
        <f t="shared" ref="S19:S28" si="3">R19*E3</f>
        <v>360</v>
      </c>
      <c r="T19" s="14">
        <v>0</v>
      </c>
      <c r="V19" s="14" t="s">
        <v>7</v>
      </c>
      <c r="W19" s="14">
        <v>3470</v>
      </c>
      <c r="X19" s="14">
        <f t="shared" ref="X19:X28" si="4">W19*G3</f>
        <v>416.4</v>
      </c>
      <c r="Y19" s="14">
        <v>0</v>
      </c>
      <c r="AA19" s="14" t="s">
        <v>7</v>
      </c>
      <c r="AB19" s="14">
        <v>0</v>
      </c>
      <c r="AC19" s="14">
        <f>AB19*G3</f>
        <v>0</v>
      </c>
      <c r="AD19" s="14">
        <v>0</v>
      </c>
    </row>
    <row r="20" spans="1:30" x14ac:dyDescent="0.15">
      <c r="A20" s="14" t="s">
        <v>8</v>
      </c>
      <c r="B20" s="14">
        <v>990</v>
      </c>
      <c r="C20" s="14">
        <f t="shared" si="0"/>
        <v>49.5</v>
      </c>
      <c r="D20" s="14">
        <v>0</v>
      </c>
      <c r="F20" s="5"/>
      <c r="G20" s="14" t="s">
        <v>8</v>
      </c>
      <c r="H20" s="14">
        <v>0</v>
      </c>
      <c r="I20" s="14">
        <f t="shared" si="1"/>
        <v>0</v>
      </c>
      <c r="J20" s="14">
        <v>0</v>
      </c>
      <c r="K20" s="5"/>
      <c r="L20" s="14" t="s">
        <v>8</v>
      </c>
      <c r="M20" s="14">
        <v>0</v>
      </c>
      <c r="N20" s="14">
        <f t="shared" si="2"/>
        <v>0</v>
      </c>
      <c r="O20" s="14">
        <v>0</v>
      </c>
      <c r="P20" s="5"/>
      <c r="Q20" s="14" t="s">
        <v>8</v>
      </c>
      <c r="R20" s="14">
        <v>0</v>
      </c>
      <c r="S20" s="14">
        <f t="shared" si="3"/>
        <v>0</v>
      </c>
      <c r="T20" s="14">
        <v>0</v>
      </c>
      <c r="V20" s="14" t="s">
        <v>8</v>
      </c>
      <c r="W20" s="14">
        <v>0</v>
      </c>
      <c r="X20" s="14">
        <f t="shared" si="4"/>
        <v>0</v>
      </c>
      <c r="Y20" s="14">
        <v>0</v>
      </c>
      <c r="AA20" s="14" t="s">
        <v>8</v>
      </c>
      <c r="AB20" s="14">
        <v>0</v>
      </c>
      <c r="AC20" s="14">
        <f t="shared" ref="AC20:AC28" si="5">AB20*G4</f>
        <v>0</v>
      </c>
      <c r="AD20" s="14">
        <v>0</v>
      </c>
    </row>
    <row r="21" spans="1:30" x14ac:dyDescent="0.15">
      <c r="A21" s="14" t="s">
        <v>9</v>
      </c>
      <c r="B21" s="14">
        <v>220</v>
      </c>
      <c r="C21" s="14">
        <f t="shared" si="0"/>
        <v>26.4</v>
      </c>
      <c r="D21" s="14">
        <v>0</v>
      </c>
      <c r="F21" s="5"/>
      <c r="G21" s="14" t="s">
        <v>9</v>
      </c>
      <c r="H21" s="14">
        <v>0</v>
      </c>
      <c r="I21" s="14">
        <f t="shared" si="1"/>
        <v>0</v>
      </c>
      <c r="J21" s="14">
        <v>0</v>
      </c>
      <c r="K21" s="5"/>
      <c r="L21" s="14" t="s">
        <v>9</v>
      </c>
      <c r="M21" s="14">
        <v>10</v>
      </c>
      <c r="N21" s="14">
        <f t="shared" si="2"/>
        <v>1.2</v>
      </c>
      <c r="O21" s="14">
        <v>0</v>
      </c>
      <c r="P21" s="5"/>
      <c r="Q21" s="14" t="s">
        <v>9</v>
      </c>
      <c r="R21" s="14">
        <v>0</v>
      </c>
      <c r="S21" s="14">
        <f t="shared" si="3"/>
        <v>0</v>
      </c>
      <c r="T21" s="14">
        <v>0</v>
      </c>
      <c r="V21" s="14" t="s">
        <v>9</v>
      </c>
      <c r="W21" s="14">
        <v>0</v>
      </c>
      <c r="X21" s="14">
        <f t="shared" si="4"/>
        <v>0</v>
      </c>
      <c r="Y21" s="14">
        <v>0</v>
      </c>
      <c r="AA21" s="14" t="s">
        <v>9</v>
      </c>
      <c r="AB21" s="14">
        <v>0</v>
      </c>
      <c r="AC21" s="14">
        <f t="shared" si="5"/>
        <v>0</v>
      </c>
      <c r="AD21" s="14">
        <v>0</v>
      </c>
    </row>
    <row r="22" spans="1:30" x14ac:dyDescent="0.15">
      <c r="A22" s="14" t="s">
        <v>10</v>
      </c>
      <c r="B22" s="14">
        <v>100</v>
      </c>
      <c r="C22" s="14">
        <f t="shared" si="0"/>
        <v>3.5000000000000004</v>
      </c>
      <c r="D22" s="14">
        <v>200</v>
      </c>
      <c r="F22" s="5"/>
      <c r="G22" s="14" t="s">
        <v>10</v>
      </c>
      <c r="H22" s="14">
        <v>0</v>
      </c>
      <c r="I22" s="14">
        <f t="shared" si="1"/>
        <v>0</v>
      </c>
      <c r="J22" s="14">
        <v>0</v>
      </c>
      <c r="K22" s="5"/>
      <c r="L22" s="14" t="s">
        <v>10</v>
      </c>
      <c r="M22" s="14">
        <v>0</v>
      </c>
      <c r="N22" s="14">
        <f t="shared" si="2"/>
        <v>0</v>
      </c>
      <c r="O22" s="14">
        <v>0</v>
      </c>
      <c r="P22" s="5"/>
      <c r="Q22" s="14" t="s">
        <v>10</v>
      </c>
      <c r="R22" s="14">
        <v>0</v>
      </c>
      <c r="S22" s="14">
        <f t="shared" si="3"/>
        <v>0</v>
      </c>
      <c r="T22" s="14">
        <v>0</v>
      </c>
      <c r="V22" s="14" t="s">
        <v>10</v>
      </c>
      <c r="W22" s="14">
        <v>0</v>
      </c>
      <c r="X22" s="14">
        <f t="shared" si="4"/>
        <v>0</v>
      </c>
      <c r="Y22" s="14">
        <v>0</v>
      </c>
      <c r="AA22" s="14" t="s">
        <v>10</v>
      </c>
      <c r="AB22" s="14">
        <v>0</v>
      </c>
      <c r="AC22" s="14">
        <f t="shared" si="5"/>
        <v>0</v>
      </c>
      <c r="AD22" s="14">
        <v>0</v>
      </c>
    </row>
    <row r="23" spans="1:30" x14ac:dyDescent="0.15">
      <c r="A23" s="14" t="s">
        <v>11</v>
      </c>
      <c r="B23" s="14">
        <v>0</v>
      </c>
      <c r="C23" s="14">
        <f t="shared" si="0"/>
        <v>0</v>
      </c>
      <c r="D23" s="14">
        <v>0</v>
      </c>
      <c r="F23" s="5"/>
      <c r="G23" s="14" t="s">
        <v>11</v>
      </c>
      <c r="H23" s="14">
        <v>0</v>
      </c>
      <c r="I23" s="14">
        <f t="shared" si="1"/>
        <v>0</v>
      </c>
      <c r="J23" s="14">
        <v>0</v>
      </c>
      <c r="K23" s="5"/>
      <c r="L23" s="14" t="s">
        <v>11</v>
      </c>
      <c r="M23" s="14">
        <v>0</v>
      </c>
      <c r="N23" s="14">
        <f t="shared" si="2"/>
        <v>0</v>
      </c>
      <c r="O23" s="14">
        <v>0</v>
      </c>
      <c r="P23" s="5"/>
      <c r="Q23" s="14" t="s">
        <v>11</v>
      </c>
      <c r="R23" s="14">
        <v>0</v>
      </c>
      <c r="S23" s="14">
        <f t="shared" si="3"/>
        <v>0</v>
      </c>
      <c r="T23" s="14">
        <v>0</v>
      </c>
      <c r="V23" s="14" t="s">
        <v>11</v>
      </c>
      <c r="W23" s="14">
        <v>0</v>
      </c>
      <c r="X23" s="14">
        <f t="shared" si="4"/>
        <v>0</v>
      </c>
      <c r="Y23" s="14">
        <v>0</v>
      </c>
      <c r="AA23" s="14" t="s">
        <v>11</v>
      </c>
      <c r="AB23" s="14">
        <v>0</v>
      </c>
      <c r="AC23" s="14">
        <f t="shared" si="5"/>
        <v>0</v>
      </c>
      <c r="AD23" s="14">
        <v>0</v>
      </c>
    </row>
    <row r="24" spans="1:30" x14ac:dyDescent="0.15">
      <c r="A24" s="14" t="s">
        <v>12</v>
      </c>
      <c r="B24" s="14">
        <v>0</v>
      </c>
      <c r="C24" s="14">
        <f t="shared" si="0"/>
        <v>0</v>
      </c>
      <c r="D24" s="14">
        <v>0</v>
      </c>
      <c r="F24" s="5"/>
      <c r="G24" s="14" t="s">
        <v>12</v>
      </c>
      <c r="H24" s="14">
        <v>50</v>
      </c>
      <c r="I24" s="14">
        <f t="shared" si="1"/>
        <v>2.5</v>
      </c>
      <c r="J24" s="14">
        <v>0</v>
      </c>
      <c r="K24" s="5"/>
      <c r="L24" s="14" t="s">
        <v>12</v>
      </c>
      <c r="M24" s="14">
        <v>0</v>
      </c>
      <c r="N24" s="14">
        <f t="shared" si="2"/>
        <v>0</v>
      </c>
      <c r="O24" s="14">
        <v>0</v>
      </c>
      <c r="P24" s="5"/>
      <c r="Q24" s="14" t="s">
        <v>12</v>
      </c>
      <c r="R24" s="14">
        <v>0</v>
      </c>
      <c r="S24" s="14">
        <f t="shared" si="3"/>
        <v>0</v>
      </c>
      <c r="T24" s="14">
        <v>0</v>
      </c>
      <c r="V24" s="14" t="s">
        <v>12</v>
      </c>
      <c r="W24" s="14">
        <v>0</v>
      </c>
      <c r="X24" s="14">
        <f t="shared" si="4"/>
        <v>0</v>
      </c>
      <c r="Y24" s="14">
        <v>0</v>
      </c>
      <c r="AA24" s="14" t="s">
        <v>12</v>
      </c>
      <c r="AB24" s="14">
        <v>0</v>
      </c>
      <c r="AC24" s="14">
        <f t="shared" si="5"/>
        <v>0</v>
      </c>
      <c r="AD24" s="14">
        <v>0</v>
      </c>
    </row>
    <row r="25" spans="1:30" x14ac:dyDescent="0.15">
      <c r="A25" s="14" t="s">
        <v>13</v>
      </c>
      <c r="B25" s="14">
        <v>0</v>
      </c>
      <c r="C25" s="14">
        <f t="shared" si="0"/>
        <v>0</v>
      </c>
      <c r="D25" s="14">
        <v>0</v>
      </c>
      <c r="F25" s="5"/>
      <c r="G25" s="14" t="s">
        <v>13</v>
      </c>
      <c r="H25" s="14">
        <v>0</v>
      </c>
      <c r="I25" s="14">
        <f t="shared" si="1"/>
        <v>0</v>
      </c>
      <c r="J25" s="14">
        <v>0</v>
      </c>
      <c r="K25" s="5"/>
      <c r="L25" s="14" t="s">
        <v>13</v>
      </c>
      <c r="M25" s="14">
        <v>0</v>
      </c>
      <c r="N25" s="14">
        <f t="shared" si="2"/>
        <v>0</v>
      </c>
      <c r="O25" s="14">
        <v>0</v>
      </c>
      <c r="P25" s="5"/>
      <c r="Q25" s="14" t="s">
        <v>13</v>
      </c>
      <c r="R25" s="14">
        <v>0</v>
      </c>
      <c r="S25" s="14">
        <f t="shared" si="3"/>
        <v>0</v>
      </c>
      <c r="T25" s="14">
        <v>0</v>
      </c>
      <c r="V25" s="14" t="s">
        <v>13</v>
      </c>
      <c r="W25" s="14">
        <v>0</v>
      </c>
      <c r="X25" s="14">
        <f t="shared" si="4"/>
        <v>0</v>
      </c>
      <c r="Y25" s="14">
        <v>0</v>
      </c>
      <c r="AA25" s="14" t="s">
        <v>13</v>
      </c>
      <c r="AB25" s="14">
        <v>0</v>
      </c>
      <c r="AC25" s="14">
        <f t="shared" si="5"/>
        <v>0</v>
      </c>
      <c r="AD25" s="14">
        <v>0</v>
      </c>
    </row>
    <row r="26" spans="1:30" x14ac:dyDescent="0.15">
      <c r="A26" s="14" t="s">
        <v>14</v>
      </c>
      <c r="B26" s="14">
        <v>0</v>
      </c>
      <c r="C26" s="14">
        <f t="shared" si="0"/>
        <v>0</v>
      </c>
      <c r="D26" s="14">
        <v>0</v>
      </c>
      <c r="F26" s="5"/>
      <c r="G26" s="14" t="s">
        <v>14</v>
      </c>
      <c r="H26" s="14">
        <v>0</v>
      </c>
      <c r="I26" s="14">
        <f t="shared" si="1"/>
        <v>0</v>
      </c>
      <c r="J26" s="14">
        <v>0</v>
      </c>
      <c r="K26" s="5"/>
      <c r="L26" s="14" t="s">
        <v>14</v>
      </c>
      <c r="M26" s="14">
        <v>0</v>
      </c>
      <c r="N26" s="14">
        <f t="shared" si="2"/>
        <v>0</v>
      </c>
      <c r="O26" s="14">
        <v>0</v>
      </c>
      <c r="P26" s="5"/>
      <c r="Q26" s="14" t="s">
        <v>14</v>
      </c>
      <c r="R26" s="14">
        <v>0</v>
      </c>
      <c r="S26" s="14">
        <f t="shared" si="3"/>
        <v>0</v>
      </c>
      <c r="T26" s="14">
        <v>0</v>
      </c>
      <c r="V26" s="14" t="s">
        <v>14</v>
      </c>
      <c r="W26" s="14">
        <v>0</v>
      </c>
      <c r="X26" s="14">
        <f t="shared" si="4"/>
        <v>0</v>
      </c>
      <c r="Y26" s="14">
        <v>0</v>
      </c>
      <c r="AA26" s="14" t="s">
        <v>14</v>
      </c>
      <c r="AB26" s="14">
        <v>0</v>
      </c>
      <c r="AC26" s="14">
        <f t="shared" si="5"/>
        <v>0</v>
      </c>
      <c r="AD26" s="14">
        <v>0</v>
      </c>
    </row>
    <row r="27" spans="1:30" x14ac:dyDescent="0.15">
      <c r="A27" s="14" t="s">
        <v>15</v>
      </c>
      <c r="B27" s="14">
        <v>0</v>
      </c>
      <c r="C27" s="14">
        <f t="shared" si="0"/>
        <v>0</v>
      </c>
      <c r="D27" s="14">
        <v>0</v>
      </c>
      <c r="F27" s="5"/>
      <c r="G27" s="14" t="s">
        <v>15</v>
      </c>
      <c r="H27" s="14">
        <v>0</v>
      </c>
      <c r="I27" s="14">
        <f t="shared" si="1"/>
        <v>0</v>
      </c>
      <c r="J27" s="14">
        <v>0</v>
      </c>
      <c r="K27" s="5"/>
      <c r="L27" s="14" t="s">
        <v>15</v>
      </c>
      <c r="M27" s="14">
        <v>0</v>
      </c>
      <c r="N27" s="14">
        <f t="shared" si="2"/>
        <v>0</v>
      </c>
      <c r="O27" s="14">
        <v>0</v>
      </c>
      <c r="P27" s="5"/>
      <c r="Q27" s="14" t="s">
        <v>15</v>
      </c>
      <c r="R27" s="14">
        <v>0</v>
      </c>
      <c r="S27" s="14">
        <f t="shared" si="3"/>
        <v>0</v>
      </c>
      <c r="T27" s="14">
        <v>0</v>
      </c>
      <c r="V27" s="14" t="s">
        <v>15</v>
      </c>
      <c r="W27" s="14">
        <v>0</v>
      </c>
      <c r="X27" s="14">
        <f t="shared" si="4"/>
        <v>0</v>
      </c>
      <c r="Y27" s="14">
        <v>0</v>
      </c>
      <c r="AA27" s="14" t="s">
        <v>15</v>
      </c>
      <c r="AB27" s="14">
        <v>0</v>
      </c>
      <c r="AC27" s="14">
        <f t="shared" si="5"/>
        <v>0</v>
      </c>
      <c r="AD27" s="14">
        <v>0</v>
      </c>
    </row>
    <row r="28" spans="1:30" x14ac:dyDescent="0.15">
      <c r="A28" s="14" t="s">
        <v>16</v>
      </c>
      <c r="B28" s="14">
        <v>0</v>
      </c>
      <c r="C28" s="14">
        <f t="shared" si="0"/>
        <v>0</v>
      </c>
      <c r="D28" s="14">
        <v>0</v>
      </c>
      <c r="F28" s="5"/>
      <c r="G28" s="14" t="s">
        <v>16</v>
      </c>
      <c r="H28" s="14">
        <v>0</v>
      </c>
      <c r="I28" s="14">
        <f t="shared" si="1"/>
        <v>0</v>
      </c>
      <c r="J28" s="14">
        <v>0</v>
      </c>
      <c r="K28" s="5"/>
      <c r="L28" s="14" t="s">
        <v>16</v>
      </c>
      <c r="M28" s="14">
        <v>0</v>
      </c>
      <c r="N28" s="14">
        <f t="shared" si="2"/>
        <v>0</v>
      </c>
      <c r="O28" s="14">
        <v>0</v>
      </c>
      <c r="P28" s="5"/>
      <c r="Q28" s="14" t="s">
        <v>16</v>
      </c>
      <c r="R28" s="14">
        <v>0</v>
      </c>
      <c r="S28" s="14">
        <f t="shared" si="3"/>
        <v>0</v>
      </c>
      <c r="T28" s="14">
        <v>0</v>
      </c>
      <c r="V28" s="14" t="s">
        <v>16</v>
      </c>
      <c r="W28" s="14">
        <v>0</v>
      </c>
      <c r="X28" s="14">
        <f t="shared" si="4"/>
        <v>0</v>
      </c>
      <c r="Y28" s="14">
        <v>0</v>
      </c>
      <c r="AA28" s="14" t="s">
        <v>16</v>
      </c>
      <c r="AB28" s="14">
        <v>0</v>
      </c>
      <c r="AC28" s="14">
        <f t="shared" si="5"/>
        <v>0</v>
      </c>
      <c r="AD28" s="14">
        <v>0</v>
      </c>
    </row>
    <row r="29" spans="1:30" x14ac:dyDescent="0.15">
      <c r="A29" s="15" t="s">
        <v>21</v>
      </c>
      <c r="B29" s="15">
        <f>SUM(B19:B28)</f>
        <v>5720</v>
      </c>
      <c r="C29" s="15">
        <f>SUM(C19:C28)</f>
        <v>608.59999999999991</v>
      </c>
      <c r="D29" s="15">
        <f>SUM(D19:D28)</f>
        <v>3640</v>
      </c>
      <c r="F29" s="16"/>
      <c r="G29" s="15" t="s">
        <v>21</v>
      </c>
      <c r="H29" s="15">
        <f>SUM(H19:H28)</f>
        <v>7144</v>
      </c>
      <c r="I29" s="15">
        <f>SUM(I19:I28)</f>
        <v>853.78</v>
      </c>
      <c r="J29" s="15">
        <f>SUM(J19:J28)</f>
        <v>3956</v>
      </c>
      <c r="K29" s="16"/>
      <c r="L29" s="15" t="s">
        <v>21</v>
      </c>
      <c r="M29" s="15">
        <f>SUM(M19:M28)</f>
        <v>1184</v>
      </c>
      <c r="N29" s="15">
        <f>SUM(N19:N28)</f>
        <v>142.07999999999998</v>
      </c>
      <c r="O29" s="15">
        <f>SUM(O19:O28)</f>
        <v>1419</v>
      </c>
      <c r="P29" s="16"/>
      <c r="Q29" s="15" t="s">
        <v>21</v>
      </c>
      <c r="R29" s="15">
        <f>SUM(R19:R28)</f>
        <v>3000</v>
      </c>
      <c r="S29" s="15">
        <f>SUM(S19:S28)</f>
        <v>360</v>
      </c>
      <c r="T29" s="15">
        <f>SUM(T19:T28)</f>
        <v>0</v>
      </c>
      <c r="V29" s="15" t="s">
        <v>21</v>
      </c>
      <c r="W29" s="15">
        <f>SUM(W19:W28)</f>
        <v>3470</v>
      </c>
      <c r="X29" s="15">
        <f>SUM(X19:X28)</f>
        <v>416.4</v>
      </c>
      <c r="Y29" s="15">
        <f>SUM(Y19:Y28)</f>
        <v>0</v>
      </c>
      <c r="AA29" s="15" t="s">
        <v>21</v>
      </c>
      <c r="AB29" s="15">
        <f>SUM(AB19:AB28)</f>
        <v>0</v>
      </c>
      <c r="AC29" s="15">
        <f>SUM(AC19:AC28)</f>
        <v>0</v>
      </c>
      <c r="AD29" s="15">
        <f>SUM(AD19:AD28)</f>
        <v>0</v>
      </c>
    </row>
    <row r="30" spans="1:30" x14ac:dyDescent="0.15">
      <c r="A30" s="15" t="s">
        <v>22</v>
      </c>
      <c r="B30" s="24">
        <f>B29-C29-D29</f>
        <v>1471.3999999999996</v>
      </c>
      <c r="C30" s="24"/>
      <c r="D30" s="24"/>
      <c r="E30" s="17"/>
      <c r="F30" s="17"/>
      <c r="G30" s="15" t="s">
        <v>22</v>
      </c>
      <c r="H30" s="25">
        <f>H29-I29-J29</f>
        <v>2334.2200000000003</v>
      </c>
      <c r="I30" s="26"/>
      <c r="J30" s="27"/>
      <c r="K30" s="18"/>
      <c r="L30" s="15" t="s">
        <v>22</v>
      </c>
      <c r="M30" s="25">
        <f>M29-N29-O29</f>
        <v>-377.07999999999993</v>
      </c>
      <c r="N30" s="26"/>
      <c r="O30" s="27"/>
      <c r="P30" s="18"/>
      <c r="Q30" s="15" t="s">
        <v>22</v>
      </c>
      <c r="R30" s="25">
        <f>R29-S29-T29</f>
        <v>2640</v>
      </c>
      <c r="S30" s="26"/>
      <c r="T30" s="27"/>
      <c r="V30" s="15" t="s">
        <v>22</v>
      </c>
      <c r="W30" s="25">
        <f>X29+Y29-W29</f>
        <v>-3053.6</v>
      </c>
      <c r="X30" s="26"/>
      <c r="Y30" s="27"/>
      <c r="AA30" s="15" t="s">
        <v>22</v>
      </c>
      <c r="AB30" s="25">
        <f>AB29-AC29-AD29</f>
        <v>0</v>
      </c>
      <c r="AC30" s="26"/>
      <c r="AD30" s="27"/>
    </row>
    <row r="31" spans="1:30" x14ac:dyDescent="0.15">
      <c r="V31" s="6"/>
      <c r="W31" s="6"/>
      <c r="X31" s="6"/>
      <c r="Y31" s="6"/>
    </row>
    <row r="32" spans="1:30" x14ac:dyDescent="0.15">
      <c r="A32" s="5"/>
      <c r="B32" s="5"/>
      <c r="C32" s="5"/>
      <c r="D32" s="5"/>
      <c r="E32" s="5"/>
      <c r="F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15">
      <c r="A33" s="5"/>
      <c r="B33" s="5"/>
      <c r="C33" s="5"/>
      <c r="D33" s="5"/>
      <c r="E33" s="5"/>
      <c r="F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15">
      <c r="A34" s="5"/>
      <c r="B34" s="5"/>
      <c r="C34" s="5"/>
      <c r="D34" s="5"/>
      <c r="E34" s="5"/>
      <c r="F34" s="5"/>
      <c r="Q34" s="5"/>
      <c r="R34" s="5"/>
      <c r="S34" s="5"/>
      <c r="T34" s="5"/>
      <c r="U34" s="5"/>
      <c r="V34" s="5"/>
      <c r="W34" s="5"/>
      <c r="X34" s="5"/>
      <c r="Y34" s="5"/>
    </row>
  </sheetData>
  <mergeCells count="13">
    <mergeCell ref="B1:G1"/>
    <mergeCell ref="A17:D17"/>
    <mergeCell ref="G17:J17"/>
    <mergeCell ref="L17:O17"/>
    <mergeCell ref="Q17:T17"/>
    <mergeCell ref="AA17:AD17"/>
    <mergeCell ref="B30:D30"/>
    <mergeCell ref="H30:J30"/>
    <mergeCell ref="M30:O30"/>
    <mergeCell ref="R30:T30"/>
    <mergeCell ref="W30:Y30"/>
    <mergeCell ref="AB30:AD30"/>
    <mergeCell ref="V17:Y17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tabSelected="1" workbookViewId="0">
      <selection activeCell="F18" sqref="F18"/>
    </sheetView>
  </sheetViews>
  <sheetFormatPr defaultRowHeight="13.5" outlineLevelCol="1" x14ac:dyDescent="0.15"/>
  <cols>
    <col min="6" max="6" width="13" bestFit="1" customWidth="1"/>
    <col min="24" max="28" width="9" customWidth="1" outlineLevel="1"/>
  </cols>
  <sheetData>
    <row r="1" spans="1:15" ht="22.5" x14ac:dyDescent="0.25">
      <c r="A1" s="1"/>
      <c r="B1" s="20" t="s">
        <v>54</v>
      </c>
      <c r="C1" s="20"/>
      <c r="D1" s="20"/>
      <c r="E1" s="20"/>
      <c r="F1" s="20"/>
      <c r="G1" s="20"/>
      <c r="H1" s="2"/>
    </row>
    <row r="2" spans="1:15" ht="20.25" x14ac:dyDescent="0.25">
      <c r="A2" s="3" t="s">
        <v>55</v>
      </c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s">
        <v>61</v>
      </c>
    </row>
    <row r="3" spans="1:15" x14ac:dyDescent="0.15">
      <c r="A3" s="1" t="s">
        <v>62</v>
      </c>
      <c r="B3" s="1">
        <v>0.12</v>
      </c>
      <c r="C3" s="1">
        <v>0.12</v>
      </c>
      <c r="D3" s="1">
        <v>0.12</v>
      </c>
      <c r="E3" s="1">
        <v>0.12</v>
      </c>
      <c r="F3" s="1">
        <v>0.12</v>
      </c>
      <c r="G3" s="1">
        <v>0.12</v>
      </c>
      <c r="M3" s="5"/>
      <c r="N3" s="5"/>
      <c r="O3" s="6"/>
    </row>
    <row r="4" spans="1:15" x14ac:dyDescent="0.15">
      <c r="A4" s="1" t="s">
        <v>63</v>
      </c>
      <c r="B4" s="1">
        <v>0.05</v>
      </c>
      <c r="C4" s="1">
        <v>0.05</v>
      </c>
      <c r="D4" s="1">
        <v>0.03</v>
      </c>
      <c r="E4" s="1">
        <v>0.03</v>
      </c>
      <c r="F4" s="1">
        <v>0.05</v>
      </c>
      <c r="G4" s="1">
        <v>0.03</v>
      </c>
      <c r="M4" s="5"/>
      <c r="N4" s="5"/>
      <c r="O4" s="6"/>
    </row>
    <row r="5" spans="1:15" x14ac:dyDescent="0.15">
      <c r="A5" s="1" t="s">
        <v>64</v>
      </c>
      <c r="B5" s="1">
        <v>0.12</v>
      </c>
      <c r="C5" s="1">
        <v>0.12</v>
      </c>
      <c r="D5" s="1">
        <v>0.05</v>
      </c>
      <c r="E5" s="1">
        <v>0.05</v>
      </c>
      <c r="F5" s="1">
        <v>0.12</v>
      </c>
      <c r="G5" s="1">
        <v>0.12</v>
      </c>
      <c r="M5" s="5"/>
      <c r="N5" s="5"/>
      <c r="O5" s="6"/>
    </row>
    <row r="6" spans="1:15" x14ac:dyDescent="0.15">
      <c r="A6" s="1" t="s">
        <v>65</v>
      </c>
      <c r="B6" s="1">
        <v>3.5000000000000003E-2</v>
      </c>
      <c r="C6" s="1">
        <v>3.5000000000000003E-2</v>
      </c>
      <c r="D6" s="1">
        <v>0.03</v>
      </c>
      <c r="E6" s="1">
        <v>0.03</v>
      </c>
      <c r="F6" s="1">
        <v>3.5000000000000003E-2</v>
      </c>
      <c r="G6" s="1">
        <v>0.03</v>
      </c>
      <c r="M6" s="5"/>
      <c r="N6" s="5"/>
      <c r="O6" s="6"/>
    </row>
    <row r="7" spans="1:15" x14ac:dyDescent="0.15">
      <c r="A7" s="1" t="s">
        <v>66</v>
      </c>
      <c r="B7" s="1">
        <v>3.5000000000000003E-2</v>
      </c>
      <c r="C7" s="1">
        <v>3.5000000000000003E-2</v>
      </c>
      <c r="D7" s="1">
        <v>0.03</v>
      </c>
      <c r="E7" s="1">
        <v>0.03</v>
      </c>
      <c r="F7" s="1">
        <v>3.5000000000000003E-2</v>
      </c>
      <c r="G7" s="1">
        <v>0.03</v>
      </c>
      <c r="M7" s="5"/>
      <c r="N7" s="5"/>
      <c r="O7" s="6"/>
    </row>
    <row r="8" spans="1:15" x14ac:dyDescent="0.15">
      <c r="A8" s="1" t="s">
        <v>67</v>
      </c>
      <c r="B8" s="1">
        <v>0.05</v>
      </c>
      <c r="C8" s="1">
        <v>0.05</v>
      </c>
      <c r="D8" s="1">
        <v>0.03</v>
      </c>
      <c r="E8" s="1">
        <v>0.03</v>
      </c>
      <c r="F8" s="1">
        <v>0.05</v>
      </c>
      <c r="G8" s="1">
        <v>0.03</v>
      </c>
      <c r="M8" s="5"/>
      <c r="N8" s="5"/>
      <c r="O8" s="6"/>
    </row>
    <row r="9" spans="1:15" x14ac:dyDescent="0.15">
      <c r="A9" s="1" t="s">
        <v>68</v>
      </c>
      <c r="B9" s="1">
        <v>0.05</v>
      </c>
      <c r="C9" s="1">
        <v>0.05</v>
      </c>
      <c r="D9" s="1">
        <v>0.03</v>
      </c>
      <c r="E9" s="1">
        <v>0.03</v>
      </c>
      <c r="F9" s="1">
        <v>0.05</v>
      </c>
      <c r="G9" s="1">
        <v>0.03</v>
      </c>
      <c r="M9" s="5"/>
      <c r="N9" s="5"/>
      <c r="O9" s="6"/>
    </row>
    <row r="10" spans="1:15" x14ac:dyDescent="0.15">
      <c r="A10" s="1" t="s">
        <v>69</v>
      </c>
      <c r="B10" s="1">
        <v>0.05</v>
      </c>
      <c r="C10" s="1">
        <v>0.05</v>
      </c>
      <c r="D10" s="1">
        <v>0.03</v>
      </c>
      <c r="E10" s="1">
        <v>0.03</v>
      </c>
      <c r="F10" s="1">
        <v>0.05</v>
      </c>
      <c r="G10" s="1">
        <v>0.03</v>
      </c>
      <c r="M10" s="5"/>
      <c r="N10" s="5"/>
      <c r="O10" s="6"/>
    </row>
    <row r="11" spans="1:15" x14ac:dyDescent="0.15">
      <c r="A11" s="1" t="s">
        <v>70</v>
      </c>
      <c r="B11" s="1">
        <v>0.05</v>
      </c>
      <c r="C11" s="1">
        <v>0.05</v>
      </c>
      <c r="D11" s="1">
        <v>0.05</v>
      </c>
      <c r="E11" s="1">
        <v>0.05</v>
      </c>
      <c r="F11" s="1">
        <v>0.05</v>
      </c>
      <c r="G11" s="1">
        <v>0.05</v>
      </c>
      <c r="M11" s="5"/>
      <c r="N11" s="5"/>
      <c r="O11" s="6"/>
    </row>
    <row r="12" spans="1:15" x14ac:dyDescent="0.15">
      <c r="A12" s="1" t="s">
        <v>71</v>
      </c>
      <c r="B12" s="1">
        <v>0.12</v>
      </c>
      <c r="C12" s="1">
        <v>0.12</v>
      </c>
      <c r="D12" s="1">
        <v>0.12</v>
      </c>
      <c r="E12" s="1">
        <v>0.12</v>
      </c>
      <c r="F12" s="1">
        <v>0.12</v>
      </c>
      <c r="G12" s="1">
        <v>0.12</v>
      </c>
      <c r="M12" s="5"/>
      <c r="N12" s="5"/>
      <c r="O12" s="6"/>
    </row>
    <row r="17" spans="1:30" ht="22.5" x14ac:dyDescent="0.25">
      <c r="A17" s="19" t="s">
        <v>56</v>
      </c>
      <c r="B17" s="19"/>
      <c r="C17" s="19"/>
      <c r="D17" s="19"/>
      <c r="E17" s="7"/>
      <c r="F17" s="7"/>
      <c r="G17" s="19" t="s">
        <v>57</v>
      </c>
      <c r="H17" s="19"/>
      <c r="I17" s="19"/>
      <c r="J17" s="19"/>
      <c r="K17" s="8"/>
      <c r="L17" s="19" t="s">
        <v>58</v>
      </c>
      <c r="M17" s="19"/>
      <c r="N17" s="19"/>
      <c r="O17" s="19"/>
      <c r="P17" s="8"/>
      <c r="Q17" s="21" t="s">
        <v>59</v>
      </c>
      <c r="R17" s="22"/>
      <c r="S17" s="22"/>
      <c r="T17" s="23"/>
      <c r="U17" s="9"/>
      <c r="V17" s="21" t="s">
        <v>72</v>
      </c>
      <c r="W17" s="22"/>
      <c r="X17" s="22"/>
      <c r="Y17" s="23"/>
      <c r="AA17" s="21" t="s">
        <v>73</v>
      </c>
      <c r="AB17" s="22"/>
      <c r="AC17" s="22"/>
      <c r="AD17" s="23"/>
    </row>
    <row r="18" spans="1:30" ht="20.25" x14ac:dyDescent="0.15">
      <c r="A18" s="10" t="s">
        <v>17</v>
      </c>
      <c r="B18" s="11" t="s">
        <v>74</v>
      </c>
      <c r="C18" s="11" t="s">
        <v>75</v>
      </c>
      <c r="D18" s="11" t="s">
        <v>76</v>
      </c>
      <c r="F18" s="12"/>
      <c r="G18" s="10" t="s">
        <v>17</v>
      </c>
      <c r="H18" s="11" t="s">
        <v>74</v>
      </c>
      <c r="I18" s="11" t="s">
        <v>75</v>
      </c>
      <c r="J18" s="11" t="s">
        <v>76</v>
      </c>
      <c r="K18" s="12"/>
      <c r="L18" s="10" t="s">
        <v>17</v>
      </c>
      <c r="M18" s="11" t="s">
        <v>74</v>
      </c>
      <c r="N18" s="11" t="s">
        <v>75</v>
      </c>
      <c r="O18" s="11" t="s">
        <v>76</v>
      </c>
      <c r="P18" s="12"/>
      <c r="Q18" s="10" t="s">
        <v>17</v>
      </c>
      <c r="R18" s="11" t="s">
        <v>74</v>
      </c>
      <c r="S18" s="11" t="s">
        <v>75</v>
      </c>
      <c r="T18" s="11" t="s">
        <v>76</v>
      </c>
      <c r="U18" s="13"/>
      <c r="V18" s="10" t="s">
        <v>17</v>
      </c>
      <c r="W18" s="11" t="s">
        <v>74</v>
      </c>
      <c r="X18" s="11" t="s">
        <v>75</v>
      </c>
      <c r="Y18" s="11" t="s">
        <v>76</v>
      </c>
      <c r="AA18" s="10" t="s">
        <v>17</v>
      </c>
      <c r="AB18" s="11" t="s">
        <v>74</v>
      </c>
      <c r="AC18" s="11" t="s">
        <v>75</v>
      </c>
      <c r="AD18" s="11" t="s">
        <v>76</v>
      </c>
    </row>
    <row r="19" spans="1:30" x14ac:dyDescent="0.15">
      <c r="A19" s="14" t="s">
        <v>62</v>
      </c>
      <c r="B19" s="14">
        <v>3955</v>
      </c>
      <c r="C19" s="14">
        <f t="shared" ref="C19:C28" si="0">B19*B3</f>
        <v>474.59999999999997</v>
      </c>
      <c r="D19" s="14">
        <v>3225</v>
      </c>
      <c r="F19" s="5"/>
      <c r="G19" s="14" t="s">
        <v>62</v>
      </c>
      <c r="H19" s="14">
        <v>6529</v>
      </c>
      <c r="I19" s="14">
        <f t="shared" ref="I19:I28" si="1">H19*C3</f>
        <v>783.48</v>
      </c>
      <c r="J19" s="14">
        <v>0</v>
      </c>
      <c r="K19" s="5"/>
      <c r="L19" s="14" t="s">
        <v>62</v>
      </c>
      <c r="M19" s="14">
        <v>896</v>
      </c>
      <c r="N19" s="14">
        <f t="shared" ref="N19:N28" si="2">M19*D3</f>
        <v>107.52</v>
      </c>
      <c r="O19" s="14">
        <v>989</v>
      </c>
      <c r="P19" s="5"/>
      <c r="Q19" s="14" t="s">
        <v>62</v>
      </c>
      <c r="R19" s="14">
        <v>0</v>
      </c>
      <c r="S19" s="14">
        <f t="shared" ref="S19:S28" si="3">R19*E3</f>
        <v>0</v>
      </c>
      <c r="T19" s="14">
        <v>0</v>
      </c>
      <c r="V19" s="14" t="s">
        <v>62</v>
      </c>
      <c r="W19" s="14">
        <v>0</v>
      </c>
      <c r="X19" s="14">
        <f t="shared" ref="X19:X28" si="4">W19*G3</f>
        <v>0</v>
      </c>
      <c r="Y19" s="14">
        <v>0</v>
      </c>
      <c r="AA19" s="14" t="s">
        <v>62</v>
      </c>
      <c r="AB19" s="14">
        <v>0</v>
      </c>
      <c r="AC19" s="14">
        <f>AB19*G3</f>
        <v>0</v>
      </c>
      <c r="AD19" s="14">
        <v>0</v>
      </c>
    </row>
    <row r="20" spans="1:30" x14ac:dyDescent="0.15">
      <c r="A20" s="14" t="s">
        <v>63</v>
      </c>
      <c r="B20" s="14">
        <v>410</v>
      </c>
      <c r="C20" s="14">
        <f t="shared" si="0"/>
        <v>20.5</v>
      </c>
      <c r="D20" s="14">
        <v>1500</v>
      </c>
      <c r="F20" s="5"/>
      <c r="G20" s="14" t="s">
        <v>63</v>
      </c>
      <c r="H20" s="14">
        <v>0</v>
      </c>
      <c r="I20" s="14">
        <f t="shared" si="1"/>
        <v>0</v>
      </c>
      <c r="J20" s="14">
        <v>0</v>
      </c>
      <c r="K20" s="5"/>
      <c r="L20" s="14" t="s">
        <v>63</v>
      </c>
      <c r="M20" s="14">
        <v>0</v>
      </c>
      <c r="N20" s="14">
        <f t="shared" si="2"/>
        <v>0</v>
      </c>
      <c r="O20" s="14">
        <v>0</v>
      </c>
      <c r="P20" s="5"/>
      <c r="Q20" s="14" t="s">
        <v>63</v>
      </c>
      <c r="R20" s="14">
        <v>200</v>
      </c>
      <c r="S20" s="14">
        <f t="shared" si="3"/>
        <v>6</v>
      </c>
      <c r="T20" s="14">
        <v>0</v>
      </c>
      <c r="V20" s="14" t="s">
        <v>63</v>
      </c>
      <c r="W20" s="14">
        <v>0</v>
      </c>
      <c r="X20" s="14">
        <f t="shared" si="4"/>
        <v>0</v>
      </c>
      <c r="Y20" s="14">
        <v>0</v>
      </c>
      <c r="AA20" s="14" t="s">
        <v>63</v>
      </c>
      <c r="AB20" s="14">
        <v>0</v>
      </c>
      <c r="AC20" s="14">
        <f t="shared" ref="AC20:AC28" si="5">AB20*G4</f>
        <v>0</v>
      </c>
      <c r="AD20" s="14">
        <v>0</v>
      </c>
    </row>
    <row r="21" spans="1:30" x14ac:dyDescent="0.15">
      <c r="A21" s="14" t="s">
        <v>64</v>
      </c>
      <c r="B21" s="14">
        <v>5</v>
      </c>
      <c r="C21" s="14">
        <f t="shared" si="0"/>
        <v>0.6</v>
      </c>
      <c r="D21" s="14">
        <v>0</v>
      </c>
      <c r="F21" s="5"/>
      <c r="G21" s="14" t="s">
        <v>64</v>
      </c>
      <c r="H21" s="14">
        <v>0</v>
      </c>
      <c r="I21" s="14">
        <f t="shared" si="1"/>
        <v>0</v>
      </c>
      <c r="J21" s="14">
        <v>0</v>
      </c>
      <c r="K21" s="5"/>
      <c r="L21" s="14" t="s">
        <v>64</v>
      </c>
      <c r="M21" s="14">
        <v>0</v>
      </c>
      <c r="N21" s="14">
        <f t="shared" si="2"/>
        <v>0</v>
      </c>
      <c r="O21" s="14">
        <v>0</v>
      </c>
      <c r="P21" s="5"/>
      <c r="Q21" s="14" t="s">
        <v>64</v>
      </c>
      <c r="R21" s="14">
        <v>0</v>
      </c>
      <c r="S21" s="14">
        <f t="shared" si="3"/>
        <v>0</v>
      </c>
      <c r="T21" s="14">
        <v>0</v>
      </c>
      <c r="V21" s="14" t="s">
        <v>64</v>
      </c>
      <c r="W21" s="14">
        <v>0</v>
      </c>
      <c r="X21" s="14">
        <f t="shared" si="4"/>
        <v>0</v>
      </c>
      <c r="Y21" s="14">
        <v>0</v>
      </c>
      <c r="AA21" s="14" t="s">
        <v>64</v>
      </c>
      <c r="AB21" s="14">
        <v>0</v>
      </c>
      <c r="AC21" s="14">
        <f t="shared" si="5"/>
        <v>0</v>
      </c>
      <c r="AD21" s="14">
        <v>0</v>
      </c>
    </row>
    <row r="22" spans="1:30" x14ac:dyDescent="0.15">
      <c r="A22" s="14" t="s">
        <v>65</v>
      </c>
      <c r="B22" s="14">
        <v>100</v>
      </c>
      <c r="C22" s="14">
        <f t="shared" si="0"/>
        <v>3.5000000000000004</v>
      </c>
      <c r="D22" s="14">
        <v>0</v>
      </c>
      <c r="F22" s="5"/>
      <c r="G22" s="14" t="s">
        <v>65</v>
      </c>
      <c r="H22" s="14">
        <v>50</v>
      </c>
      <c r="I22" s="14">
        <f t="shared" si="1"/>
        <v>1.7500000000000002</v>
      </c>
      <c r="J22" s="14">
        <v>0</v>
      </c>
      <c r="K22" s="5"/>
      <c r="L22" s="14" t="s">
        <v>65</v>
      </c>
      <c r="M22" s="14">
        <v>0</v>
      </c>
      <c r="N22" s="14">
        <f t="shared" si="2"/>
        <v>0</v>
      </c>
      <c r="O22" s="14">
        <v>0</v>
      </c>
      <c r="P22" s="5"/>
      <c r="Q22" s="14" t="s">
        <v>65</v>
      </c>
      <c r="R22" s="14">
        <v>2000</v>
      </c>
      <c r="S22" s="14">
        <f t="shared" si="3"/>
        <v>60</v>
      </c>
      <c r="T22" s="14">
        <v>4000</v>
      </c>
      <c r="V22" s="14" t="s">
        <v>65</v>
      </c>
      <c r="W22" s="14">
        <v>0</v>
      </c>
      <c r="X22" s="14">
        <f t="shared" si="4"/>
        <v>0</v>
      </c>
      <c r="Y22" s="14">
        <v>0</v>
      </c>
      <c r="AA22" s="14" t="s">
        <v>65</v>
      </c>
      <c r="AB22" s="14">
        <v>0</v>
      </c>
      <c r="AC22" s="14">
        <f t="shared" si="5"/>
        <v>0</v>
      </c>
      <c r="AD22" s="14">
        <v>0</v>
      </c>
    </row>
    <row r="23" spans="1:30" x14ac:dyDescent="0.15">
      <c r="A23" s="14" t="s">
        <v>66</v>
      </c>
      <c r="B23" s="14">
        <v>0</v>
      </c>
      <c r="C23" s="14">
        <f t="shared" si="0"/>
        <v>0</v>
      </c>
      <c r="D23" s="14">
        <v>0</v>
      </c>
      <c r="F23" s="5"/>
      <c r="G23" s="14" t="s">
        <v>66</v>
      </c>
      <c r="H23" s="14">
        <v>0</v>
      </c>
      <c r="I23" s="14">
        <f t="shared" si="1"/>
        <v>0</v>
      </c>
      <c r="J23" s="14">
        <v>0</v>
      </c>
      <c r="K23" s="5"/>
      <c r="L23" s="14" t="s">
        <v>66</v>
      </c>
      <c r="M23" s="14">
        <v>0</v>
      </c>
      <c r="N23" s="14">
        <f t="shared" si="2"/>
        <v>0</v>
      </c>
      <c r="O23" s="14">
        <v>0</v>
      </c>
      <c r="P23" s="5"/>
      <c r="Q23" s="14" t="s">
        <v>66</v>
      </c>
      <c r="R23" s="14">
        <v>0</v>
      </c>
      <c r="S23" s="14">
        <f t="shared" si="3"/>
        <v>0</v>
      </c>
      <c r="T23" s="14">
        <v>0</v>
      </c>
      <c r="V23" s="14" t="s">
        <v>66</v>
      </c>
      <c r="W23" s="14">
        <v>0</v>
      </c>
      <c r="X23" s="14">
        <f t="shared" si="4"/>
        <v>0</v>
      </c>
      <c r="Y23" s="14">
        <v>0</v>
      </c>
      <c r="AA23" s="14" t="s">
        <v>66</v>
      </c>
      <c r="AB23" s="14">
        <v>0</v>
      </c>
      <c r="AC23" s="14">
        <f t="shared" si="5"/>
        <v>0</v>
      </c>
      <c r="AD23" s="14">
        <v>0</v>
      </c>
    </row>
    <row r="24" spans="1:30" x14ac:dyDescent="0.15">
      <c r="A24" s="14" t="s">
        <v>67</v>
      </c>
      <c r="B24" s="14">
        <v>0</v>
      </c>
      <c r="C24" s="14">
        <f t="shared" si="0"/>
        <v>0</v>
      </c>
      <c r="D24" s="14">
        <v>0</v>
      </c>
      <c r="F24" s="5"/>
      <c r="G24" s="14" t="s">
        <v>67</v>
      </c>
      <c r="H24" s="14">
        <v>0</v>
      </c>
      <c r="I24" s="14">
        <f t="shared" si="1"/>
        <v>0</v>
      </c>
      <c r="J24" s="14">
        <v>0</v>
      </c>
      <c r="K24" s="5"/>
      <c r="L24" s="14" t="s">
        <v>67</v>
      </c>
      <c r="M24" s="14">
        <v>0</v>
      </c>
      <c r="N24" s="14">
        <f t="shared" si="2"/>
        <v>0</v>
      </c>
      <c r="O24" s="14">
        <v>0</v>
      </c>
      <c r="P24" s="5"/>
      <c r="Q24" s="14" t="s">
        <v>67</v>
      </c>
      <c r="R24" s="14">
        <v>0</v>
      </c>
      <c r="S24" s="14">
        <f t="shared" si="3"/>
        <v>0</v>
      </c>
      <c r="T24" s="14">
        <v>0</v>
      </c>
      <c r="V24" s="14" t="s">
        <v>67</v>
      </c>
      <c r="W24" s="14">
        <v>0</v>
      </c>
      <c r="X24" s="14">
        <f t="shared" si="4"/>
        <v>0</v>
      </c>
      <c r="Y24" s="14">
        <v>0</v>
      </c>
      <c r="AA24" s="14" t="s">
        <v>67</v>
      </c>
      <c r="AB24" s="14">
        <v>0</v>
      </c>
      <c r="AC24" s="14">
        <f t="shared" si="5"/>
        <v>0</v>
      </c>
      <c r="AD24" s="14">
        <v>0</v>
      </c>
    </row>
    <row r="25" spans="1:30" x14ac:dyDescent="0.15">
      <c r="A25" s="14" t="s">
        <v>68</v>
      </c>
      <c r="B25" s="14">
        <v>0</v>
      </c>
      <c r="C25" s="14">
        <f t="shared" si="0"/>
        <v>0</v>
      </c>
      <c r="D25" s="14">
        <v>0</v>
      </c>
      <c r="F25" s="5"/>
      <c r="G25" s="14" t="s">
        <v>68</v>
      </c>
      <c r="H25" s="14">
        <v>500</v>
      </c>
      <c r="I25" s="14">
        <f t="shared" si="1"/>
        <v>25</v>
      </c>
      <c r="J25" s="14">
        <v>0</v>
      </c>
      <c r="K25" s="5"/>
      <c r="L25" s="14" t="s">
        <v>68</v>
      </c>
      <c r="M25" s="14">
        <v>0</v>
      </c>
      <c r="N25" s="14">
        <f t="shared" si="2"/>
        <v>0</v>
      </c>
      <c r="O25" s="14">
        <v>0</v>
      </c>
      <c r="P25" s="5"/>
      <c r="Q25" s="14" t="s">
        <v>68</v>
      </c>
      <c r="R25" s="14">
        <v>0</v>
      </c>
      <c r="S25" s="14">
        <f t="shared" si="3"/>
        <v>0</v>
      </c>
      <c r="T25" s="14">
        <v>0</v>
      </c>
      <c r="V25" s="14" t="s">
        <v>68</v>
      </c>
      <c r="W25" s="14">
        <v>0</v>
      </c>
      <c r="X25" s="14">
        <f t="shared" si="4"/>
        <v>0</v>
      </c>
      <c r="Y25" s="14">
        <v>0</v>
      </c>
      <c r="AA25" s="14" t="s">
        <v>68</v>
      </c>
      <c r="AB25" s="14">
        <v>0</v>
      </c>
      <c r="AC25" s="14">
        <f t="shared" si="5"/>
        <v>0</v>
      </c>
      <c r="AD25" s="14">
        <v>0</v>
      </c>
    </row>
    <row r="26" spans="1:30" x14ac:dyDescent="0.15">
      <c r="A26" s="14" t="s">
        <v>69</v>
      </c>
      <c r="B26" s="14">
        <v>0</v>
      </c>
      <c r="C26" s="14">
        <f t="shared" si="0"/>
        <v>0</v>
      </c>
      <c r="D26" s="14">
        <v>0</v>
      </c>
      <c r="F26" s="5"/>
      <c r="G26" s="14" t="s">
        <v>69</v>
      </c>
      <c r="H26" s="14">
        <v>0</v>
      </c>
      <c r="I26" s="14">
        <f t="shared" si="1"/>
        <v>0</v>
      </c>
      <c r="J26" s="14">
        <v>0</v>
      </c>
      <c r="K26" s="5"/>
      <c r="L26" s="14" t="s">
        <v>69</v>
      </c>
      <c r="M26" s="14">
        <v>0</v>
      </c>
      <c r="N26" s="14">
        <f t="shared" si="2"/>
        <v>0</v>
      </c>
      <c r="O26" s="14">
        <v>0</v>
      </c>
      <c r="P26" s="5"/>
      <c r="Q26" s="14" t="s">
        <v>69</v>
      </c>
      <c r="R26" s="14">
        <v>0</v>
      </c>
      <c r="S26" s="14">
        <f t="shared" si="3"/>
        <v>0</v>
      </c>
      <c r="T26" s="14">
        <v>0</v>
      </c>
      <c r="V26" s="14" t="s">
        <v>69</v>
      </c>
      <c r="W26" s="14">
        <v>0</v>
      </c>
      <c r="X26" s="14">
        <f t="shared" si="4"/>
        <v>0</v>
      </c>
      <c r="Y26" s="14">
        <v>0</v>
      </c>
      <c r="AA26" s="14" t="s">
        <v>69</v>
      </c>
      <c r="AB26" s="14">
        <v>0</v>
      </c>
      <c r="AC26" s="14">
        <f t="shared" si="5"/>
        <v>0</v>
      </c>
      <c r="AD26" s="14">
        <v>0</v>
      </c>
    </row>
    <row r="27" spans="1:30" x14ac:dyDescent="0.15">
      <c r="A27" s="14" t="s">
        <v>70</v>
      </c>
      <c r="B27" s="14">
        <v>0</v>
      </c>
      <c r="C27" s="14">
        <f t="shared" si="0"/>
        <v>0</v>
      </c>
      <c r="D27" s="14">
        <v>0</v>
      </c>
      <c r="F27" s="5"/>
      <c r="G27" s="14" t="s">
        <v>70</v>
      </c>
      <c r="H27" s="14">
        <v>0</v>
      </c>
      <c r="I27" s="14">
        <f t="shared" si="1"/>
        <v>0</v>
      </c>
      <c r="J27" s="14">
        <v>0</v>
      </c>
      <c r="K27" s="5"/>
      <c r="L27" s="14" t="s">
        <v>70</v>
      </c>
      <c r="M27" s="14">
        <v>0</v>
      </c>
      <c r="N27" s="14">
        <f t="shared" si="2"/>
        <v>0</v>
      </c>
      <c r="O27" s="14">
        <v>0</v>
      </c>
      <c r="P27" s="5"/>
      <c r="Q27" s="14" t="s">
        <v>70</v>
      </c>
      <c r="R27" s="14">
        <v>0</v>
      </c>
      <c r="S27" s="14">
        <f t="shared" si="3"/>
        <v>0</v>
      </c>
      <c r="T27" s="14">
        <v>0</v>
      </c>
      <c r="V27" s="14" t="s">
        <v>70</v>
      </c>
      <c r="W27" s="14">
        <v>0</v>
      </c>
      <c r="X27" s="14">
        <f t="shared" si="4"/>
        <v>0</v>
      </c>
      <c r="Y27" s="14">
        <v>0</v>
      </c>
      <c r="AA27" s="14" t="s">
        <v>70</v>
      </c>
      <c r="AB27" s="14">
        <v>0</v>
      </c>
      <c r="AC27" s="14">
        <f t="shared" si="5"/>
        <v>0</v>
      </c>
      <c r="AD27" s="14">
        <v>0</v>
      </c>
    </row>
    <row r="28" spans="1:30" x14ac:dyDescent="0.15">
      <c r="A28" s="14" t="s">
        <v>71</v>
      </c>
      <c r="B28" s="14">
        <v>0</v>
      </c>
      <c r="C28" s="14">
        <f t="shared" si="0"/>
        <v>0</v>
      </c>
      <c r="D28" s="14">
        <v>0</v>
      </c>
      <c r="F28" s="5"/>
      <c r="G28" s="14" t="s">
        <v>71</v>
      </c>
      <c r="H28" s="14">
        <v>0</v>
      </c>
      <c r="I28" s="14">
        <f t="shared" si="1"/>
        <v>0</v>
      </c>
      <c r="J28" s="14">
        <v>0</v>
      </c>
      <c r="K28" s="5"/>
      <c r="L28" s="14" t="s">
        <v>71</v>
      </c>
      <c r="M28" s="14">
        <v>0</v>
      </c>
      <c r="N28" s="14">
        <f t="shared" si="2"/>
        <v>0</v>
      </c>
      <c r="O28" s="14">
        <v>0</v>
      </c>
      <c r="P28" s="5"/>
      <c r="Q28" s="14" t="s">
        <v>71</v>
      </c>
      <c r="R28" s="14">
        <v>0</v>
      </c>
      <c r="S28" s="14">
        <f t="shared" si="3"/>
        <v>0</v>
      </c>
      <c r="T28" s="14">
        <v>0</v>
      </c>
      <c r="V28" s="14" t="s">
        <v>71</v>
      </c>
      <c r="W28" s="14">
        <v>0</v>
      </c>
      <c r="X28" s="14">
        <f t="shared" si="4"/>
        <v>0</v>
      </c>
      <c r="Y28" s="14">
        <v>0</v>
      </c>
      <c r="AA28" s="14" t="s">
        <v>71</v>
      </c>
      <c r="AB28" s="14">
        <v>0</v>
      </c>
      <c r="AC28" s="14">
        <f t="shared" si="5"/>
        <v>0</v>
      </c>
      <c r="AD28" s="14">
        <v>0</v>
      </c>
    </row>
    <row r="29" spans="1:30" x14ac:dyDescent="0.15">
      <c r="A29" s="15" t="s">
        <v>77</v>
      </c>
      <c r="B29" s="15">
        <f>SUM(B19:B28)</f>
        <v>4470</v>
      </c>
      <c r="C29" s="15">
        <f>SUM(C19:C28)</f>
        <v>499.2</v>
      </c>
      <c r="D29" s="15">
        <f>SUM(D19:D28)</f>
        <v>4725</v>
      </c>
      <c r="F29" s="16"/>
      <c r="G29" s="15" t="s">
        <v>77</v>
      </c>
      <c r="H29" s="15">
        <f>SUM(H19:H28)</f>
        <v>7079</v>
      </c>
      <c r="I29" s="15">
        <f>SUM(I19:I28)</f>
        <v>810.23</v>
      </c>
      <c r="J29" s="15">
        <f>SUM(J19:J28)</f>
        <v>0</v>
      </c>
      <c r="K29" s="16"/>
      <c r="L29" s="15" t="s">
        <v>77</v>
      </c>
      <c r="M29" s="15">
        <f>SUM(M19:M28)</f>
        <v>896</v>
      </c>
      <c r="N29" s="15">
        <f>SUM(N19:N28)</f>
        <v>107.52</v>
      </c>
      <c r="O29" s="15">
        <f>SUM(O19:O28)</f>
        <v>989</v>
      </c>
      <c r="P29" s="16"/>
      <c r="Q29" s="15" t="s">
        <v>77</v>
      </c>
      <c r="R29" s="15">
        <f>SUM(R19:R28)</f>
        <v>2200</v>
      </c>
      <c r="S29" s="15">
        <f>SUM(S19:S28)</f>
        <v>66</v>
      </c>
      <c r="T29" s="15">
        <f>SUM(T19:T28)</f>
        <v>4000</v>
      </c>
      <c r="V29" s="15" t="s">
        <v>77</v>
      </c>
      <c r="W29" s="15">
        <f>SUM(W19:W28)</f>
        <v>0</v>
      </c>
      <c r="X29" s="15">
        <f>SUM(X19:X28)</f>
        <v>0</v>
      </c>
      <c r="Y29" s="15">
        <f>SUM(Y19:Y28)</f>
        <v>0</v>
      </c>
      <c r="AA29" s="15" t="s">
        <v>77</v>
      </c>
      <c r="AB29" s="15">
        <f>SUM(AB19:AB28)</f>
        <v>0</v>
      </c>
      <c r="AC29" s="15">
        <f>SUM(AC19:AC28)</f>
        <v>0</v>
      </c>
      <c r="AD29" s="15">
        <f>SUM(AD19:AD28)</f>
        <v>0</v>
      </c>
    </row>
    <row r="30" spans="1:30" x14ac:dyDescent="0.15">
      <c r="A30" s="15" t="s">
        <v>78</v>
      </c>
      <c r="B30" s="24">
        <f>B29-C29-D29</f>
        <v>-754.19999999999982</v>
      </c>
      <c r="C30" s="24"/>
      <c r="D30" s="24"/>
      <c r="E30" s="17"/>
      <c r="F30" s="17"/>
      <c r="G30" s="15" t="s">
        <v>78</v>
      </c>
      <c r="H30" s="25">
        <f>H29-I29-J29</f>
        <v>6268.77</v>
      </c>
      <c r="I30" s="26"/>
      <c r="J30" s="27"/>
      <c r="K30" s="18"/>
      <c r="L30" s="15" t="s">
        <v>78</v>
      </c>
      <c r="M30" s="25">
        <f>M29-N29-O29</f>
        <v>-200.51999999999998</v>
      </c>
      <c r="N30" s="26"/>
      <c r="O30" s="27"/>
      <c r="P30" s="18"/>
      <c r="Q30" s="15" t="s">
        <v>78</v>
      </c>
      <c r="R30" s="25">
        <f>R29-S29-T29</f>
        <v>-1866</v>
      </c>
      <c r="S30" s="26"/>
      <c r="T30" s="27"/>
      <c r="V30" s="15" t="s">
        <v>78</v>
      </c>
      <c r="W30" s="25">
        <f>X29+Y29-W29</f>
        <v>0</v>
      </c>
      <c r="X30" s="26"/>
      <c r="Y30" s="27"/>
      <c r="AA30" s="15" t="s">
        <v>78</v>
      </c>
      <c r="AB30" s="25">
        <f>AB29-AC29-AD29</f>
        <v>0</v>
      </c>
      <c r="AC30" s="26"/>
      <c r="AD30" s="27"/>
    </row>
    <row r="31" spans="1:30" x14ac:dyDescent="0.15">
      <c r="V31" s="6"/>
      <c r="W31" s="6"/>
      <c r="X31" s="6"/>
      <c r="Y31" s="6"/>
    </row>
    <row r="32" spans="1:30" x14ac:dyDescent="0.15">
      <c r="A32" s="5"/>
      <c r="B32" s="5"/>
      <c r="C32" s="5"/>
      <c r="D32" s="5"/>
      <c r="E32" s="5"/>
      <c r="F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15">
      <c r="A33" s="5"/>
      <c r="B33" s="5"/>
      <c r="C33" s="5"/>
      <c r="D33" s="5"/>
      <c r="E33" s="5"/>
      <c r="F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15">
      <c r="A34" s="5"/>
      <c r="B34" s="5"/>
      <c r="C34" s="5"/>
      <c r="D34" s="5"/>
      <c r="E34" s="5"/>
      <c r="F34" s="5"/>
      <c r="Q34" s="5"/>
      <c r="R34" s="5"/>
      <c r="S34" s="5"/>
      <c r="T34" s="5"/>
      <c r="U34" s="5"/>
      <c r="V34" s="5"/>
      <c r="W34" s="5"/>
      <c r="X34" s="5"/>
      <c r="Y34" s="5"/>
    </row>
  </sheetData>
  <mergeCells count="13">
    <mergeCell ref="AA17:AD17"/>
    <mergeCell ref="B30:D30"/>
    <mergeCell ref="H30:J30"/>
    <mergeCell ref="M30:O30"/>
    <mergeCell ref="R30:T30"/>
    <mergeCell ref="W30:Y30"/>
    <mergeCell ref="AB30:AD30"/>
    <mergeCell ref="B1:G1"/>
    <mergeCell ref="A17:D17"/>
    <mergeCell ref="G17:J17"/>
    <mergeCell ref="L17:O17"/>
    <mergeCell ref="Q17:T17"/>
    <mergeCell ref="V17:Y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workbookViewId="0">
      <selection activeCell="C39" sqref="C39:D39"/>
    </sheetView>
  </sheetViews>
  <sheetFormatPr defaultRowHeight="13.5" outlineLevelCol="1" x14ac:dyDescent="0.15"/>
  <cols>
    <col min="5" max="5" width="13" bestFit="1" customWidth="1"/>
    <col min="23" max="27" width="9" customWidth="1" outlineLevel="1"/>
  </cols>
  <sheetData>
    <row r="1" spans="1:13" ht="22.5" x14ac:dyDescent="0.25">
      <c r="A1" s="1"/>
      <c r="B1" s="20" t="s">
        <v>0</v>
      </c>
      <c r="C1" s="20"/>
      <c r="D1" s="20"/>
      <c r="E1" s="20"/>
      <c r="F1" s="20"/>
      <c r="G1" s="2"/>
    </row>
    <row r="2" spans="1:13" ht="20.25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13" x14ac:dyDescent="0.15">
      <c r="A3" s="1" t="s">
        <v>7</v>
      </c>
      <c r="B3" s="1">
        <v>0.12</v>
      </c>
      <c r="C3" s="1">
        <v>0.12</v>
      </c>
      <c r="D3" s="1">
        <v>0.12</v>
      </c>
      <c r="E3" s="1">
        <v>0.12</v>
      </c>
      <c r="F3" s="1">
        <v>0.12</v>
      </c>
      <c r="L3" s="5"/>
      <c r="M3" s="5"/>
    </row>
    <row r="4" spans="1:13" x14ac:dyDescent="0.15">
      <c r="A4" s="1" t="s">
        <v>8</v>
      </c>
      <c r="B4" s="1">
        <v>0.05</v>
      </c>
      <c r="C4" s="1">
        <v>0.05</v>
      </c>
      <c r="D4" s="1">
        <v>0.05</v>
      </c>
      <c r="E4" s="1">
        <v>0.05</v>
      </c>
      <c r="F4" s="1">
        <v>0.03</v>
      </c>
      <c r="L4" s="5"/>
      <c r="M4" s="5"/>
    </row>
    <row r="5" spans="1:13" x14ac:dyDescent="0.15">
      <c r="A5" s="1" t="s">
        <v>9</v>
      </c>
      <c r="B5" s="1">
        <v>0.12</v>
      </c>
      <c r="C5" s="1">
        <v>0.12</v>
      </c>
      <c r="D5" s="1">
        <v>0.05</v>
      </c>
      <c r="E5" s="1">
        <v>0.12</v>
      </c>
      <c r="F5" s="1">
        <v>0.12</v>
      </c>
      <c r="L5" s="5"/>
      <c r="M5" s="5"/>
    </row>
    <row r="6" spans="1:13" x14ac:dyDescent="0.15">
      <c r="A6" s="1" t="s">
        <v>10</v>
      </c>
      <c r="B6" s="1">
        <v>3.5000000000000003E-2</v>
      </c>
      <c r="C6" s="1">
        <v>3.5000000000000003E-2</v>
      </c>
      <c r="D6" s="1">
        <v>3.5000000000000003E-2</v>
      </c>
      <c r="E6" s="1">
        <v>3.5000000000000003E-2</v>
      </c>
      <c r="F6" s="1">
        <v>0.03</v>
      </c>
      <c r="L6" s="5"/>
      <c r="M6" s="5"/>
    </row>
    <row r="7" spans="1:13" x14ac:dyDescent="0.15">
      <c r="A7" s="1" t="s">
        <v>11</v>
      </c>
      <c r="B7" s="1">
        <v>3.5000000000000003E-2</v>
      </c>
      <c r="C7" s="1">
        <v>3.5000000000000003E-2</v>
      </c>
      <c r="D7" s="1">
        <v>3.5000000000000003E-2</v>
      </c>
      <c r="E7" s="1">
        <v>3.5000000000000003E-2</v>
      </c>
      <c r="F7" s="1">
        <v>0.03</v>
      </c>
      <c r="L7" s="5"/>
      <c r="M7" s="5"/>
    </row>
    <row r="8" spans="1:13" x14ac:dyDescent="0.15">
      <c r="A8" s="1" t="s">
        <v>12</v>
      </c>
      <c r="B8" s="1">
        <v>0.05</v>
      </c>
      <c r="C8" s="1">
        <v>0.05</v>
      </c>
      <c r="D8" s="1">
        <v>0.05</v>
      </c>
      <c r="E8" s="1">
        <v>0.05</v>
      </c>
      <c r="F8" s="1">
        <v>0.03</v>
      </c>
      <c r="L8" s="5"/>
      <c r="M8" s="5"/>
    </row>
    <row r="9" spans="1:13" x14ac:dyDescent="0.15">
      <c r="A9" s="1" t="s">
        <v>13</v>
      </c>
      <c r="B9" s="1">
        <v>0.05</v>
      </c>
      <c r="C9" s="1">
        <v>0.05</v>
      </c>
      <c r="D9" s="1">
        <v>0.03</v>
      </c>
      <c r="E9" s="1">
        <v>0.05</v>
      </c>
      <c r="F9" s="1">
        <v>0.03</v>
      </c>
      <c r="L9" s="5"/>
      <c r="M9" s="5"/>
    </row>
    <row r="10" spans="1:13" x14ac:dyDescent="0.15">
      <c r="A10" s="1" t="s">
        <v>14</v>
      </c>
      <c r="B10" s="1">
        <v>0.05</v>
      </c>
      <c r="C10" s="1">
        <v>0.05</v>
      </c>
      <c r="D10" s="1">
        <v>0.03</v>
      </c>
      <c r="E10" s="1">
        <v>0.05</v>
      </c>
      <c r="F10" s="1">
        <v>0.05</v>
      </c>
      <c r="L10" s="5"/>
      <c r="M10" s="5"/>
    </row>
    <row r="11" spans="1:13" x14ac:dyDescent="0.15">
      <c r="A11" s="1" t="s">
        <v>15</v>
      </c>
      <c r="B11" s="1">
        <v>0.05</v>
      </c>
      <c r="C11" s="1">
        <v>0.05</v>
      </c>
      <c r="D11" s="1">
        <v>0.05</v>
      </c>
      <c r="E11" s="1">
        <v>0.05</v>
      </c>
      <c r="F11" s="1">
        <v>0.05</v>
      </c>
      <c r="L11" s="5"/>
      <c r="M11" s="5"/>
    </row>
    <row r="12" spans="1:13" x14ac:dyDescent="0.15">
      <c r="A12" s="1" t="s">
        <v>16</v>
      </c>
      <c r="B12" s="1">
        <v>0.12</v>
      </c>
      <c r="C12" s="1">
        <v>0.12</v>
      </c>
      <c r="D12" s="1">
        <v>0.12</v>
      </c>
      <c r="E12" s="1">
        <v>0.12</v>
      </c>
      <c r="F12" s="1">
        <v>0.12</v>
      </c>
      <c r="L12" s="5"/>
      <c r="M12" s="5"/>
    </row>
    <row r="17" spans="1:24" ht="22.5" x14ac:dyDescent="0.25">
      <c r="A17" s="19" t="s">
        <v>2</v>
      </c>
      <c r="B17" s="19"/>
      <c r="C17" s="19"/>
      <c r="D17" s="19"/>
      <c r="E17" s="7"/>
      <c r="F17" s="19" t="s">
        <v>3</v>
      </c>
      <c r="G17" s="19"/>
      <c r="H17" s="19"/>
      <c r="I17" s="19"/>
      <c r="J17" s="8"/>
      <c r="K17" s="21" t="s">
        <v>5</v>
      </c>
      <c r="L17" s="22"/>
      <c r="M17" s="22"/>
      <c r="N17" s="23"/>
      <c r="O17" s="8"/>
      <c r="P17" s="21" t="s">
        <v>4</v>
      </c>
      <c r="Q17" s="22"/>
      <c r="R17" s="22"/>
      <c r="S17" s="23"/>
      <c r="T17" s="9"/>
      <c r="U17" s="19" t="s">
        <v>6</v>
      </c>
      <c r="V17" s="19"/>
      <c r="W17" s="19"/>
      <c r="X17" s="19"/>
    </row>
    <row r="18" spans="1:24" ht="20.25" x14ac:dyDescent="0.15">
      <c r="A18" s="10" t="s">
        <v>17</v>
      </c>
      <c r="B18" s="11" t="s">
        <v>18</v>
      </c>
      <c r="C18" s="11" t="s">
        <v>19</v>
      </c>
      <c r="D18" s="11" t="s">
        <v>20</v>
      </c>
      <c r="E18" s="12"/>
      <c r="F18" s="10" t="s">
        <v>17</v>
      </c>
      <c r="G18" s="11" t="s">
        <v>18</v>
      </c>
      <c r="H18" s="11" t="s">
        <v>19</v>
      </c>
      <c r="I18" s="11" t="s">
        <v>20</v>
      </c>
      <c r="J18" s="12"/>
      <c r="K18" s="10" t="s">
        <v>17</v>
      </c>
      <c r="L18" s="11" t="s">
        <v>18</v>
      </c>
      <c r="M18" s="11" t="s">
        <v>19</v>
      </c>
      <c r="N18" s="11" t="s">
        <v>20</v>
      </c>
      <c r="O18" s="12"/>
      <c r="P18" s="10" t="s">
        <v>17</v>
      </c>
      <c r="Q18" s="11" t="s">
        <v>18</v>
      </c>
      <c r="R18" s="11" t="s">
        <v>19</v>
      </c>
      <c r="S18" s="11" t="s">
        <v>20</v>
      </c>
      <c r="T18" s="13"/>
      <c r="U18" s="10" t="s">
        <v>17</v>
      </c>
      <c r="V18" s="11" t="s">
        <v>18</v>
      </c>
      <c r="W18" s="11" t="s">
        <v>19</v>
      </c>
      <c r="X18" s="11" t="s">
        <v>20</v>
      </c>
    </row>
    <row r="19" spans="1:24" x14ac:dyDescent="0.15">
      <c r="A19" s="14" t="s">
        <v>7</v>
      </c>
      <c r="B19" s="14">
        <v>2580</v>
      </c>
      <c r="C19" s="14">
        <f t="shared" ref="C19:C28" si="0">B19*B3</f>
        <v>309.59999999999997</v>
      </c>
      <c r="D19" s="14">
        <v>6020</v>
      </c>
      <c r="E19" s="5"/>
      <c r="F19" s="14" t="s">
        <v>7</v>
      </c>
      <c r="G19" s="14">
        <v>5695</v>
      </c>
      <c r="H19" s="14">
        <f t="shared" ref="H19:H28" si="1">G19*C3</f>
        <v>683.4</v>
      </c>
      <c r="I19" s="14">
        <v>3784</v>
      </c>
      <c r="J19" s="5"/>
      <c r="K19" s="14" t="s">
        <v>7</v>
      </c>
      <c r="L19" s="14">
        <v>11638</v>
      </c>
      <c r="M19" s="14">
        <f>L19*E3</f>
        <v>1396.56</v>
      </c>
      <c r="N19" s="14">
        <v>6794</v>
      </c>
      <c r="O19" s="5"/>
      <c r="P19" s="14" t="s">
        <v>7</v>
      </c>
      <c r="Q19" s="14">
        <v>2000</v>
      </c>
      <c r="R19" s="14">
        <f t="shared" ref="R19:R28" si="2">Q19*D3</f>
        <v>240</v>
      </c>
      <c r="S19" s="14">
        <v>0</v>
      </c>
      <c r="U19" s="14" t="s">
        <v>7</v>
      </c>
      <c r="V19" s="14">
        <v>-1950</v>
      </c>
      <c r="W19" s="14">
        <f t="shared" ref="W19:W28" si="3">V19*F3</f>
        <v>-234</v>
      </c>
      <c r="X19" s="14">
        <v>0</v>
      </c>
    </row>
    <row r="20" spans="1:24" x14ac:dyDescent="0.15">
      <c r="A20" s="14" t="s">
        <v>8</v>
      </c>
      <c r="B20" s="14">
        <v>740</v>
      </c>
      <c r="C20" s="14">
        <f t="shared" si="0"/>
        <v>37</v>
      </c>
      <c r="D20" s="14">
        <v>2600</v>
      </c>
      <c r="E20" s="5"/>
      <c r="F20" s="14" t="s">
        <v>8</v>
      </c>
      <c r="G20" s="14">
        <v>80</v>
      </c>
      <c r="H20" s="14">
        <f t="shared" si="1"/>
        <v>4</v>
      </c>
      <c r="I20" s="14">
        <v>0</v>
      </c>
      <c r="J20" s="5"/>
      <c r="K20" s="14" t="s">
        <v>8</v>
      </c>
      <c r="L20" s="14">
        <v>1030</v>
      </c>
      <c r="M20" s="14">
        <f t="shared" ref="M20:M28" si="4">L20*E4</f>
        <v>51.5</v>
      </c>
      <c r="N20" s="14">
        <v>1000</v>
      </c>
      <c r="O20" s="5"/>
      <c r="P20" s="14" t="s">
        <v>8</v>
      </c>
      <c r="Q20" s="14">
        <v>0</v>
      </c>
      <c r="R20" s="14">
        <f t="shared" si="2"/>
        <v>0</v>
      </c>
      <c r="S20" s="14">
        <v>0</v>
      </c>
      <c r="U20" s="14" t="s">
        <v>8</v>
      </c>
      <c r="V20" s="14">
        <v>0</v>
      </c>
      <c r="W20" s="14">
        <f t="shared" si="3"/>
        <v>0</v>
      </c>
      <c r="X20" s="14">
        <v>0</v>
      </c>
    </row>
    <row r="21" spans="1:24" x14ac:dyDescent="0.15">
      <c r="A21" s="14" t="s">
        <v>9</v>
      </c>
      <c r="B21" s="14">
        <v>40</v>
      </c>
      <c r="C21" s="14">
        <f t="shared" si="0"/>
        <v>4.8</v>
      </c>
      <c r="D21" s="14">
        <v>0</v>
      </c>
      <c r="E21" s="5"/>
      <c r="F21" s="14" t="s">
        <v>9</v>
      </c>
      <c r="G21" s="14">
        <v>0</v>
      </c>
      <c r="H21" s="14">
        <f t="shared" si="1"/>
        <v>0</v>
      </c>
      <c r="I21" s="14">
        <v>0</v>
      </c>
      <c r="J21" s="5"/>
      <c r="K21" s="14" t="s">
        <v>9</v>
      </c>
      <c r="L21" s="14">
        <v>540</v>
      </c>
      <c r="M21" s="14">
        <f t="shared" si="4"/>
        <v>64.8</v>
      </c>
      <c r="N21" s="14">
        <v>600</v>
      </c>
      <c r="O21" s="5"/>
      <c r="P21" s="14" t="s">
        <v>9</v>
      </c>
      <c r="Q21" s="14">
        <v>0</v>
      </c>
      <c r="R21" s="14">
        <f t="shared" si="2"/>
        <v>0</v>
      </c>
      <c r="S21" s="14">
        <v>0</v>
      </c>
      <c r="U21" s="14" t="s">
        <v>9</v>
      </c>
      <c r="V21" s="14">
        <v>0</v>
      </c>
      <c r="W21" s="14">
        <f t="shared" si="3"/>
        <v>0</v>
      </c>
      <c r="X21" s="14">
        <v>0</v>
      </c>
    </row>
    <row r="22" spans="1:24" x14ac:dyDescent="0.15">
      <c r="A22" s="14" t="s">
        <v>10</v>
      </c>
      <c r="B22" s="14">
        <v>100</v>
      </c>
      <c r="C22" s="14">
        <f t="shared" si="0"/>
        <v>3.5000000000000004</v>
      </c>
      <c r="D22" s="14">
        <v>0</v>
      </c>
      <c r="E22" s="5"/>
      <c r="F22" s="14" t="s">
        <v>10</v>
      </c>
      <c r="G22" s="14">
        <v>0</v>
      </c>
      <c r="H22" s="14">
        <f t="shared" si="1"/>
        <v>0</v>
      </c>
      <c r="I22" s="14">
        <v>0</v>
      </c>
      <c r="J22" s="5"/>
      <c r="K22" s="14" t="s">
        <v>10</v>
      </c>
      <c r="L22" s="14">
        <v>0</v>
      </c>
      <c r="M22" s="14">
        <f t="shared" si="4"/>
        <v>0</v>
      </c>
      <c r="N22" s="14">
        <v>0</v>
      </c>
      <c r="O22" s="5"/>
      <c r="P22" s="14" t="s">
        <v>10</v>
      </c>
      <c r="Q22" s="14">
        <v>0</v>
      </c>
      <c r="R22" s="14">
        <f t="shared" si="2"/>
        <v>0</v>
      </c>
      <c r="S22" s="14">
        <v>0</v>
      </c>
      <c r="U22" s="14" t="s">
        <v>10</v>
      </c>
      <c r="V22" s="14">
        <v>0</v>
      </c>
      <c r="W22" s="14">
        <f t="shared" si="3"/>
        <v>0</v>
      </c>
      <c r="X22" s="14">
        <v>0</v>
      </c>
    </row>
    <row r="23" spans="1:24" x14ac:dyDescent="0.15">
      <c r="A23" s="14" t="s">
        <v>11</v>
      </c>
      <c r="B23" s="14">
        <v>0</v>
      </c>
      <c r="C23" s="14">
        <f t="shared" si="0"/>
        <v>0</v>
      </c>
      <c r="D23" s="14">
        <v>0</v>
      </c>
      <c r="E23" s="5"/>
      <c r="F23" s="14" t="s">
        <v>11</v>
      </c>
      <c r="G23" s="14">
        <v>0</v>
      </c>
      <c r="H23" s="14">
        <f t="shared" si="1"/>
        <v>0</v>
      </c>
      <c r="I23" s="14">
        <v>0</v>
      </c>
      <c r="J23" s="5"/>
      <c r="K23" s="14" t="s">
        <v>11</v>
      </c>
      <c r="L23" s="14">
        <v>0</v>
      </c>
      <c r="M23" s="14">
        <f t="shared" si="4"/>
        <v>0</v>
      </c>
      <c r="N23" s="14">
        <v>0</v>
      </c>
      <c r="O23" s="5"/>
      <c r="P23" s="14" t="s">
        <v>11</v>
      </c>
      <c r="Q23" s="14">
        <v>0</v>
      </c>
      <c r="R23" s="14">
        <f t="shared" si="2"/>
        <v>0</v>
      </c>
      <c r="S23" s="14">
        <v>0</v>
      </c>
      <c r="U23" s="14" t="s">
        <v>11</v>
      </c>
      <c r="V23" s="14">
        <v>0</v>
      </c>
      <c r="W23" s="14">
        <f t="shared" si="3"/>
        <v>0</v>
      </c>
      <c r="X23" s="14">
        <v>0</v>
      </c>
    </row>
    <row r="24" spans="1:24" x14ac:dyDescent="0.15">
      <c r="A24" s="14" t="s">
        <v>12</v>
      </c>
      <c r="B24" s="14">
        <v>0</v>
      </c>
      <c r="C24" s="14">
        <f t="shared" si="0"/>
        <v>0</v>
      </c>
      <c r="D24" s="14">
        <v>0</v>
      </c>
      <c r="E24" s="5"/>
      <c r="F24" s="14" t="s">
        <v>12</v>
      </c>
      <c r="G24" s="14">
        <v>0</v>
      </c>
      <c r="H24" s="14">
        <f t="shared" si="1"/>
        <v>0</v>
      </c>
      <c r="I24" s="14">
        <v>0</v>
      </c>
      <c r="J24" s="5"/>
      <c r="K24" s="14" t="s">
        <v>12</v>
      </c>
      <c r="L24" s="14">
        <v>0</v>
      </c>
      <c r="M24" s="14">
        <f t="shared" si="4"/>
        <v>0</v>
      </c>
      <c r="N24" s="14">
        <v>0</v>
      </c>
      <c r="O24" s="5"/>
      <c r="P24" s="14" t="s">
        <v>12</v>
      </c>
      <c r="Q24" s="14">
        <v>0</v>
      </c>
      <c r="R24" s="14">
        <f t="shared" si="2"/>
        <v>0</v>
      </c>
      <c r="S24" s="14">
        <v>0</v>
      </c>
      <c r="U24" s="14" t="s">
        <v>12</v>
      </c>
      <c r="V24" s="14">
        <v>0</v>
      </c>
      <c r="W24" s="14">
        <f t="shared" si="3"/>
        <v>0</v>
      </c>
      <c r="X24" s="14">
        <v>0</v>
      </c>
    </row>
    <row r="25" spans="1:24" x14ac:dyDescent="0.15">
      <c r="A25" s="14" t="s">
        <v>13</v>
      </c>
      <c r="B25" s="14">
        <v>0</v>
      </c>
      <c r="C25" s="14">
        <f t="shared" si="0"/>
        <v>0</v>
      </c>
      <c r="D25" s="14">
        <v>0</v>
      </c>
      <c r="E25" s="5"/>
      <c r="F25" s="14" t="s">
        <v>13</v>
      </c>
      <c r="G25" s="14">
        <v>500</v>
      </c>
      <c r="H25" s="14">
        <f t="shared" si="1"/>
        <v>25</v>
      </c>
      <c r="I25" s="14">
        <v>900</v>
      </c>
      <c r="J25" s="5"/>
      <c r="K25" s="14" t="s">
        <v>13</v>
      </c>
      <c r="L25" s="14">
        <v>0</v>
      </c>
      <c r="M25" s="14">
        <f t="shared" si="4"/>
        <v>0</v>
      </c>
      <c r="N25" s="14">
        <v>0</v>
      </c>
      <c r="O25" s="5"/>
      <c r="P25" s="14" t="s">
        <v>13</v>
      </c>
      <c r="Q25" s="14">
        <v>0</v>
      </c>
      <c r="R25" s="14">
        <f t="shared" si="2"/>
        <v>0</v>
      </c>
      <c r="S25" s="14">
        <v>0</v>
      </c>
      <c r="U25" s="14" t="s">
        <v>13</v>
      </c>
      <c r="V25" s="14">
        <v>0</v>
      </c>
      <c r="W25" s="14">
        <f t="shared" si="3"/>
        <v>0</v>
      </c>
      <c r="X25" s="14">
        <v>0</v>
      </c>
    </row>
    <row r="26" spans="1:24" x14ac:dyDescent="0.15">
      <c r="A26" s="14" t="s">
        <v>14</v>
      </c>
      <c r="B26" s="14">
        <v>0</v>
      </c>
      <c r="C26" s="14">
        <f t="shared" si="0"/>
        <v>0</v>
      </c>
      <c r="D26" s="14">
        <v>0</v>
      </c>
      <c r="E26" s="5"/>
      <c r="F26" s="14" t="s">
        <v>14</v>
      </c>
      <c r="G26" s="14">
        <v>0</v>
      </c>
      <c r="H26" s="14">
        <f t="shared" si="1"/>
        <v>0</v>
      </c>
      <c r="I26" s="14">
        <v>0</v>
      </c>
      <c r="J26" s="5"/>
      <c r="K26" s="14" t="s">
        <v>14</v>
      </c>
      <c r="L26" s="14">
        <v>1000</v>
      </c>
      <c r="M26" s="14">
        <f t="shared" si="4"/>
        <v>50</v>
      </c>
      <c r="N26" s="14">
        <v>1800</v>
      </c>
      <c r="O26" s="5"/>
      <c r="P26" s="14" t="s">
        <v>14</v>
      </c>
      <c r="Q26" s="14">
        <v>0</v>
      </c>
      <c r="R26" s="14">
        <f t="shared" si="2"/>
        <v>0</v>
      </c>
      <c r="S26" s="14">
        <v>0</v>
      </c>
      <c r="U26" s="14" t="s">
        <v>14</v>
      </c>
      <c r="V26" s="14">
        <v>0</v>
      </c>
      <c r="W26" s="14">
        <f t="shared" si="3"/>
        <v>0</v>
      </c>
      <c r="X26" s="14">
        <v>0</v>
      </c>
    </row>
    <row r="27" spans="1:24" x14ac:dyDescent="0.15">
      <c r="A27" s="14" t="s">
        <v>15</v>
      </c>
      <c r="B27" s="14">
        <v>0</v>
      </c>
      <c r="C27" s="14">
        <f t="shared" si="0"/>
        <v>0</v>
      </c>
      <c r="D27" s="14">
        <v>0</v>
      </c>
      <c r="E27" s="5"/>
      <c r="F27" s="14" t="s">
        <v>15</v>
      </c>
      <c r="G27" s="14">
        <v>0</v>
      </c>
      <c r="H27" s="14">
        <f t="shared" si="1"/>
        <v>0</v>
      </c>
      <c r="I27" s="14">
        <v>0</v>
      </c>
      <c r="J27" s="5"/>
      <c r="K27" s="14" t="s">
        <v>15</v>
      </c>
      <c r="L27" s="14">
        <v>0</v>
      </c>
      <c r="M27" s="14">
        <f t="shared" si="4"/>
        <v>0</v>
      </c>
      <c r="N27" s="14">
        <v>0</v>
      </c>
      <c r="O27" s="5"/>
      <c r="P27" s="14" t="s">
        <v>15</v>
      </c>
      <c r="Q27" s="14">
        <v>0</v>
      </c>
      <c r="R27" s="14">
        <f t="shared" si="2"/>
        <v>0</v>
      </c>
      <c r="S27" s="14">
        <v>0</v>
      </c>
      <c r="U27" s="14" t="s">
        <v>15</v>
      </c>
      <c r="V27" s="14">
        <v>0</v>
      </c>
      <c r="W27" s="14">
        <f t="shared" si="3"/>
        <v>0</v>
      </c>
      <c r="X27" s="14">
        <v>0</v>
      </c>
    </row>
    <row r="28" spans="1:24" x14ac:dyDescent="0.15">
      <c r="A28" s="14" t="s">
        <v>16</v>
      </c>
      <c r="B28" s="14">
        <v>0</v>
      </c>
      <c r="C28" s="14">
        <f t="shared" si="0"/>
        <v>0</v>
      </c>
      <c r="D28" s="14">
        <v>0</v>
      </c>
      <c r="E28" s="5"/>
      <c r="F28" s="14" t="s">
        <v>16</v>
      </c>
      <c r="G28" s="14">
        <v>0</v>
      </c>
      <c r="H28" s="14">
        <f t="shared" si="1"/>
        <v>0</v>
      </c>
      <c r="I28" s="14">
        <v>0</v>
      </c>
      <c r="J28" s="5"/>
      <c r="K28" s="14" t="s">
        <v>16</v>
      </c>
      <c r="L28" s="14">
        <v>0</v>
      </c>
      <c r="M28" s="14">
        <f t="shared" si="4"/>
        <v>0</v>
      </c>
      <c r="N28" s="14">
        <v>0</v>
      </c>
      <c r="O28" s="5"/>
      <c r="P28" s="14" t="s">
        <v>16</v>
      </c>
      <c r="Q28" s="14">
        <v>0</v>
      </c>
      <c r="R28" s="14">
        <f t="shared" si="2"/>
        <v>0</v>
      </c>
      <c r="S28" s="14">
        <v>0</v>
      </c>
      <c r="U28" s="14" t="s">
        <v>16</v>
      </c>
      <c r="V28" s="14">
        <v>0</v>
      </c>
      <c r="W28" s="14">
        <f t="shared" si="3"/>
        <v>0</v>
      </c>
      <c r="X28" s="14">
        <v>0</v>
      </c>
    </row>
    <row r="29" spans="1:24" x14ac:dyDescent="0.15">
      <c r="A29" s="15" t="s">
        <v>21</v>
      </c>
      <c r="B29" s="15">
        <f>SUM(B19:B28)</f>
        <v>3460</v>
      </c>
      <c r="C29" s="15">
        <f>SUM(C19:C28)</f>
        <v>354.9</v>
      </c>
      <c r="D29" s="15">
        <f>SUM(D19:D28)</f>
        <v>8620</v>
      </c>
      <c r="E29" s="16"/>
      <c r="F29" s="15" t="s">
        <v>21</v>
      </c>
      <c r="G29" s="15">
        <f>SUM(G19:G28)</f>
        <v>6275</v>
      </c>
      <c r="H29" s="15">
        <f>SUM(H19:H28)</f>
        <v>712.4</v>
      </c>
      <c r="I29" s="15">
        <f>SUM(I19:I28)</f>
        <v>4684</v>
      </c>
      <c r="J29" s="16"/>
      <c r="K29" s="15" t="s">
        <v>21</v>
      </c>
      <c r="L29" s="15">
        <f>SUM(L19:L28)</f>
        <v>14208</v>
      </c>
      <c r="M29" s="15">
        <f>SUM(M19:M28)</f>
        <v>1562.86</v>
      </c>
      <c r="N29" s="15">
        <f>SUM(N19:N28)</f>
        <v>10194</v>
      </c>
      <c r="O29" s="16"/>
      <c r="P29" s="15" t="s">
        <v>21</v>
      </c>
      <c r="Q29" s="15">
        <f>SUM(Q19:Q28)</f>
        <v>2000</v>
      </c>
      <c r="R29" s="15">
        <f>SUM(R19:R28)</f>
        <v>240</v>
      </c>
      <c r="S29" s="15">
        <f>SUM(S19:S28)</f>
        <v>0</v>
      </c>
      <c r="U29" s="15" t="s">
        <v>21</v>
      </c>
      <c r="V29" s="15">
        <f>SUM(V19:V28)</f>
        <v>-1950</v>
      </c>
      <c r="W29" s="15">
        <f>SUM(W19:W28)</f>
        <v>-234</v>
      </c>
      <c r="X29" s="15">
        <f>SUM(X19:X28)</f>
        <v>0</v>
      </c>
    </row>
    <row r="30" spans="1:24" x14ac:dyDescent="0.15">
      <c r="A30" s="15" t="s">
        <v>22</v>
      </c>
      <c r="B30" s="24">
        <f>B29-C29-D29</f>
        <v>-5514.9</v>
      </c>
      <c r="C30" s="24"/>
      <c r="D30" s="24"/>
      <c r="E30" s="17"/>
      <c r="F30" s="15" t="s">
        <v>22</v>
      </c>
      <c r="G30" s="25">
        <f>G29-H29-I29</f>
        <v>878.60000000000036</v>
      </c>
      <c r="H30" s="26"/>
      <c r="I30" s="27"/>
      <c r="J30" s="18"/>
      <c r="K30" s="15" t="s">
        <v>22</v>
      </c>
      <c r="L30" s="25">
        <f>L29-M29-N29</f>
        <v>2451.1399999999994</v>
      </c>
      <c r="M30" s="26"/>
      <c r="N30" s="27"/>
      <c r="O30" s="18"/>
      <c r="P30" s="15" t="s">
        <v>22</v>
      </c>
      <c r="Q30" s="25">
        <f>Q29-R29-S29</f>
        <v>1760</v>
      </c>
      <c r="R30" s="26"/>
      <c r="S30" s="27"/>
      <c r="U30" s="15" t="s">
        <v>22</v>
      </c>
      <c r="V30" s="25">
        <f>V29-W29-X29</f>
        <v>-1716</v>
      </c>
      <c r="W30" s="26"/>
      <c r="X30" s="27"/>
    </row>
    <row r="31" spans="1:24" x14ac:dyDescent="0.15">
      <c r="G31" s="28" t="s">
        <v>23</v>
      </c>
      <c r="H31" s="28"/>
      <c r="I31" s="28"/>
      <c r="U31" s="6"/>
      <c r="V31" s="6"/>
      <c r="W31" s="6"/>
      <c r="X31" s="6"/>
    </row>
    <row r="32" spans="1:24" x14ac:dyDescent="0.15">
      <c r="A32" s="5"/>
      <c r="B32" s="5"/>
      <c r="C32" s="5"/>
      <c r="D32" s="5"/>
      <c r="E32" s="5"/>
      <c r="H32">
        <v>1278</v>
      </c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15">
      <c r="A33" s="5"/>
      <c r="B33" s="5"/>
      <c r="C33" s="5"/>
      <c r="D33" s="5"/>
      <c r="E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15">
      <c r="A34" s="5"/>
      <c r="B34" s="5"/>
      <c r="C34" s="5"/>
      <c r="D34" s="5"/>
      <c r="E34" s="5"/>
      <c r="P34" s="5"/>
      <c r="Q34" s="5"/>
      <c r="R34" s="5"/>
      <c r="S34" s="5"/>
      <c r="T34" s="5"/>
      <c r="U34" s="5"/>
      <c r="V34" s="5"/>
      <c r="W34" s="5"/>
      <c r="X34" s="5"/>
    </row>
  </sheetData>
  <mergeCells count="12">
    <mergeCell ref="P17:S17"/>
    <mergeCell ref="U17:X17"/>
    <mergeCell ref="G31:I31"/>
    <mergeCell ref="B1:F1"/>
    <mergeCell ref="A17:D17"/>
    <mergeCell ref="F17:I17"/>
    <mergeCell ref="K17:N17"/>
    <mergeCell ref="B30:D30"/>
    <mergeCell ref="G30:I30"/>
    <mergeCell ref="L30:N30"/>
    <mergeCell ref="Q30:S30"/>
    <mergeCell ref="V30:X3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workbookViewId="0">
      <selection activeCell="F36" sqref="F36"/>
    </sheetView>
  </sheetViews>
  <sheetFormatPr defaultRowHeight="13.5" outlineLevelCol="1" x14ac:dyDescent="0.15"/>
  <cols>
    <col min="5" max="5" width="13" bestFit="1" customWidth="1"/>
    <col min="23" max="27" width="9" customWidth="1" outlineLevel="1"/>
  </cols>
  <sheetData>
    <row r="1" spans="1:13" ht="22.5" x14ac:dyDescent="0.25">
      <c r="A1" s="1"/>
      <c r="B1" s="20" t="s">
        <v>0</v>
      </c>
      <c r="C1" s="20"/>
      <c r="D1" s="20"/>
      <c r="E1" s="20"/>
      <c r="F1" s="20"/>
      <c r="G1" s="2"/>
    </row>
    <row r="2" spans="1:13" ht="20.25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13" x14ac:dyDescent="0.15">
      <c r="A3" s="1" t="s">
        <v>7</v>
      </c>
      <c r="B3" s="1">
        <v>0.12</v>
      </c>
      <c r="C3" s="1">
        <v>0.12</v>
      </c>
      <c r="D3" s="1">
        <v>0.12</v>
      </c>
      <c r="E3" s="1">
        <v>0.12</v>
      </c>
      <c r="F3" s="1">
        <v>0.12</v>
      </c>
      <c r="L3" s="5"/>
      <c r="M3" s="5"/>
    </row>
    <row r="4" spans="1:13" x14ac:dyDescent="0.15">
      <c r="A4" s="1" t="s">
        <v>8</v>
      </c>
      <c r="B4" s="1">
        <v>0.05</v>
      </c>
      <c r="C4" s="1">
        <v>0.05</v>
      </c>
      <c r="D4" s="1">
        <v>0.05</v>
      </c>
      <c r="E4" s="1">
        <v>0.05</v>
      </c>
      <c r="F4" s="1">
        <v>0.03</v>
      </c>
      <c r="L4" s="5"/>
      <c r="M4" s="5"/>
    </row>
    <row r="5" spans="1:13" x14ac:dyDescent="0.15">
      <c r="A5" s="1" t="s">
        <v>9</v>
      </c>
      <c r="B5" s="1">
        <v>0.12</v>
      </c>
      <c r="C5" s="1">
        <v>0.12</v>
      </c>
      <c r="D5" s="1">
        <v>0.05</v>
      </c>
      <c r="E5" s="1">
        <v>0.12</v>
      </c>
      <c r="F5" s="1">
        <v>0.12</v>
      </c>
      <c r="L5" s="5"/>
      <c r="M5" s="5"/>
    </row>
    <row r="6" spans="1:13" x14ac:dyDescent="0.15">
      <c r="A6" s="1" t="s">
        <v>10</v>
      </c>
      <c r="B6" s="1">
        <v>3.5000000000000003E-2</v>
      </c>
      <c r="C6" s="1">
        <v>3.5000000000000003E-2</v>
      </c>
      <c r="D6" s="1">
        <v>3.5000000000000003E-2</v>
      </c>
      <c r="E6" s="1">
        <v>3.5000000000000003E-2</v>
      </c>
      <c r="F6" s="1">
        <v>0.03</v>
      </c>
      <c r="L6" s="5"/>
      <c r="M6" s="5"/>
    </row>
    <row r="7" spans="1:13" x14ac:dyDescent="0.15">
      <c r="A7" s="1" t="s">
        <v>11</v>
      </c>
      <c r="B7" s="1">
        <v>3.5000000000000003E-2</v>
      </c>
      <c r="C7" s="1">
        <v>3.5000000000000003E-2</v>
      </c>
      <c r="D7" s="1">
        <v>3.5000000000000003E-2</v>
      </c>
      <c r="E7" s="1">
        <v>3.5000000000000003E-2</v>
      </c>
      <c r="F7" s="1">
        <v>0.03</v>
      </c>
      <c r="L7" s="5"/>
      <c r="M7" s="5"/>
    </row>
    <row r="8" spans="1:13" x14ac:dyDescent="0.15">
      <c r="A8" s="1" t="s">
        <v>12</v>
      </c>
      <c r="B8" s="1">
        <v>0.05</v>
      </c>
      <c r="C8" s="1">
        <v>0.05</v>
      </c>
      <c r="D8" s="1">
        <v>0.05</v>
      </c>
      <c r="E8" s="1">
        <v>0.05</v>
      </c>
      <c r="F8" s="1">
        <v>0.03</v>
      </c>
      <c r="L8" s="5"/>
      <c r="M8" s="5"/>
    </row>
    <row r="9" spans="1:13" x14ac:dyDescent="0.15">
      <c r="A9" s="1" t="s">
        <v>13</v>
      </c>
      <c r="B9" s="1">
        <v>0.05</v>
      </c>
      <c r="C9" s="1">
        <v>0.05</v>
      </c>
      <c r="D9" s="1">
        <v>0.03</v>
      </c>
      <c r="E9" s="1">
        <v>0.05</v>
      </c>
      <c r="F9" s="1">
        <v>0.03</v>
      </c>
      <c r="L9" s="5"/>
      <c r="M9" s="5"/>
    </row>
    <row r="10" spans="1:13" x14ac:dyDescent="0.15">
      <c r="A10" s="1" t="s">
        <v>14</v>
      </c>
      <c r="B10" s="1">
        <v>0.05</v>
      </c>
      <c r="C10" s="1">
        <v>0.05</v>
      </c>
      <c r="D10" s="1">
        <v>0.03</v>
      </c>
      <c r="E10" s="1">
        <v>0.05</v>
      </c>
      <c r="F10" s="1">
        <v>0.05</v>
      </c>
      <c r="L10" s="5"/>
      <c r="M10" s="5"/>
    </row>
    <row r="11" spans="1:13" x14ac:dyDescent="0.15">
      <c r="A11" s="1" t="s">
        <v>15</v>
      </c>
      <c r="B11" s="1">
        <v>0.05</v>
      </c>
      <c r="C11" s="1">
        <v>0.05</v>
      </c>
      <c r="D11" s="1">
        <v>0.05</v>
      </c>
      <c r="E11" s="1">
        <v>0.05</v>
      </c>
      <c r="F11" s="1">
        <v>0.05</v>
      </c>
      <c r="L11" s="5"/>
      <c r="M11" s="5"/>
    </row>
    <row r="12" spans="1:13" x14ac:dyDescent="0.15">
      <c r="A12" s="1" t="s">
        <v>16</v>
      </c>
      <c r="B12" s="1">
        <v>0.12</v>
      </c>
      <c r="C12" s="1">
        <v>0.12</v>
      </c>
      <c r="D12" s="1">
        <v>0.12</v>
      </c>
      <c r="E12" s="1">
        <v>0.12</v>
      </c>
      <c r="F12" s="1">
        <v>0.12</v>
      </c>
      <c r="L12" s="5"/>
      <c r="M12" s="5"/>
    </row>
    <row r="17" spans="1:24" ht="22.5" x14ac:dyDescent="0.25">
      <c r="A17" s="19" t="s">
        <v>2</v>
      </c>
      <c r="B17" s="19"/>
      <c r="C17" s="19"/>
      <c r="D17" s="19"/>
      <c r="E17" s="7"/>
      <c r="F17" s="19" t="s">
        <v>3</v>
      </c>
      <c r="G17" s="19"/>
      <c r="H17" s="19"/>
      <c r="I17" s="19"/>
      <c r="J17" s="8"/>
      <c r="K17" s="21" t="s">
        <v>5</v>
      </c>
      <c r="L17" s="22"/>
      <c r="M17" s="22"/>
      <c r="N17" s="23"/>
      <c r="O17" s="8"/>
      <c r="P17" s="21" t="s">
        <v>4</v>
      </c>
      <c r="Q17" s="22"/>
      <c r="R17" s="22"/>
      <c r="S17" s="23"/>
      <c r="T17" s="9"/>
      <c r="U17" s="19" t="s">
        <v>6</v>
      </c>
      <c r="V17" s="19"/>
      <c r="W17" s="19"/>
      <c r="X17" s="19"/>
    </row>
    <row r="18" spans="1:24" ht="20.25" x14ac:dyDescent="0.15">
      <c r="A18" s="10" t="s">
        <v>17</v>
      </c>
      <c r="B18" s="11" t="s">
        <v>18</v>
      </c>
      <c r="C18" s="11" t="s">
        <v>19</v>
      </c>
      <c r="D18" s="11" t="s">
        <v>20</v>
      </c>
      <c r="E18" s="12"/>
      <c r="F18" s="10" t="s">
        <v>17</v>
      </c>
      <c r="G18" s="11" t="s">
        <v>18</v>
      </c>
      <c r="H18" s="11" t="s">
        <v>19</v>
      </c>
      <c r="I18" s="11" t="s">
        <v>20</v>
      </c>
      <c r="J18" s="12"/>
      <c r="K18" s="10" t="s">
        <v>17</v>
      </c>
      <c r="L18" s="11" t="s">
        <v>18</v>
      </c>
      <c r="M18" s="11" t="s">
        <v>19</v>
      </c>
      <c r="N18" s="11" t="s">
        <v>20</v>
      </c>
      <c r="O18" s="12"/>
      <c r="P18" s="10" t="s">
        <v>17</v>
      </c>
      <c r="Q18" s="11" t="s">
        <v>18</v>
      </c>
      <c r="R18" s="11" t="s">
        <v>19</v>
      </c>
      <c r="S18" s="11" t="s">
        <v>20</v>
      </c>
      <c r="T18" s="13"/>
      <c r="U18" s="10" t="s">
        <v>17</v>
      </c>
      <c r="V18" s="11" t="s">
        <v>18</v>
      </c>
      <c r="W18" s="11" t="s">
        <v>19</v>
      </c>
      <c r="X18" s="11" t="s">
        <v>20</v>
      </c>
    </row>
    <row r="19" spans="1:24" x14ac:dyDescent="0.15">
      <c r="A19" s="14" t="s">
        <v>7</v>
      </c>
      <c r="B19" s="14">
        <v>3108</v>
      </c>
      <c r="C19" s="14">
        <f t="shared" ref="C19:C28" si="0">B19*B3</f>
        <v>372.96</v>
      </c>
      <c r="D19" s="14">
        <v>1720</v>
      </c>
      <c r="E19" s="5"/>
      <c r="F19" s="14" t="s">
        <v>7</v>
      </c>
      <c r="G19" s="14">
        <v>6613</v>
      </c>
      <c r="H19" s="14">
        <f t="shared" ref="H19:H28" si="1">G19*C3</f>
        <v>793.56</v>
      </c>
      <c r="I19" s="14">
        <v>8686</v>
      </c>
      <c r="J19" s="5"/>
      <c r="K19" s="14" t="s">
        <v>7</v>
      </c>
      <c r="L19" s="14">
        <v>0</v>
      </c>
      <c r="M19" s="14">
        <f>L19*E3</f>
        <v>0</v>
      </c>
      <c r="N19" s="14">
        <v>0</v>
      </c>
      <c r="O19" s="5"/>
      <c r="P19" s="14" t="s">
        <v>7</v>
      </c>
      <c r="Q19" s="14">
        <v>2700</v>
      </c>
      <c r="R19" s="14">
        <f t="shared" ref="R19:R28" si="2">Q19*D3</f>
        <v>324</v>
      </c>
      <c r="S19" s="14">
        <v>4300</v>
      </c>
      <c r="U19" s="14" t="s">
        <v>7</v>
      </c>
      <c r="V19" s="14">
        <v>-1890</v>
      </c>
      <c r="W19" s="14">
        <f t="shared" ref="W19:W28" si="3">V19*F3</f>
        <v>-226.79999999999998</v>
      </c>
      <c r="X19" s="14">
        <v>-1720</v>
      </c>
    </row>
    <row r="20" spans="1:24" x14ac:dyDescent="0.15">
      <c r="A20" s="14" t="s">
        <v>8</v>
      </c>
      <c r="B20" s="14">
        <v>700</v>
      </c>
      <c r="C20" s="14">
        <f t="shared" si="0"/>
        <v>35</v>
      </c>
      <c r="D20" s="14">
        <v>0</v>
      </c>
      <c r="E20" s="5"/>
      <c r="F20" s="14" t="s">
        <v>8</v>
      </c>
      <c r="G20" s="14">
        <v>100</v>
      </c>
      <c r="H20" s="14">
        <f t="shared" si="1"/>
        <v>5</v>
      </c>
      <c r="I20" s="14">
        <v>0</v>
      </c>
      <c r="J20" s="5"/>
      <c r="K20" s="14" t="s">
        <v>8</v>
      </c>
      <c r="L20" s="14">
        <v>0</v>
      </c>
      <c r="M20" s="14">
        <f t="shared" ref="M20:M28" si="4">L20*E4</f>
        <v>0</v>
      </c>
      <c r="N20" s="14">
        <v>0</v>
      </c>
      <c r="O20" s="5"/>
      <c r="P20" s="14" t="s">
        <v>8</v>
      </c>
      <c r="Q20" s="14">
        <v>0</v>
      </c>
      <c r="R20" s="14">
        <f t="shared" si="2"/>
        <v>0</v>
      </c>
      <c r="S20" s="14">
        <v>0</v>
      </c>
      <c r="U20" s="14" t="s">
        <v>8</v>
      </c>
      <c r="V20" s="14">
        <v>0</v>
      </c>
      <c r="W20" s="14">
        <f t="shared" si="3"/>
        <v>0</v>
      </c>
      <c r="X20" s="14">
        <v>0</v>
      </c>
    </row>
    <row r="21" spans="1:24" x14ac:dyDescent="0.15">
      <c r="A21" s="14" t="s">
        <v>9</v>
      </c>
      <c r="B21" s="14">
        <v>70</v>
      </c>
      <c r="C21" s="14">
        <f t="shared" si="0"/>
        <v>8.4</v>
      </c>
      <c r="D21" s="14">
        <v>0</v>
      </c>
      <c r="E21" s="5"/>
      <c r="F21" s="14" t="s">
        <v>9</v>
      </c>
      <c r="G21" s="14">
        <v>0</v>
      </c>
      <c r="H21" s="14">
        <f t="shared" si="1"/>
        <v>0</v>
      </c>
      <c r="I21" s="14">
        <v>0</v>
      </c>
      <c r="J21" s="5"/>
      <c r="K21" s="14" t="s">
        <v>9</v>
      </c>
      <c r="L21" s="14">
        <v>0</v>
      </c>
      <c r="M21" s="14">
        <f t="shared" si="4"/>
        <v>0</v>
      </c>
      <c r="N21" s="14">
        <v>0</v>
      </c>
      <c r="O21" s="5"/>
      <c r="P21" s="14" t="s">
        <v>9</v>
      </c>
      <c r="Q21" s="14">
        <v>0</v>
      </c>
      <c r="R21" s="14">
        <f t="shared" si="2"/>
        <v>0</v>
      </c>
      <c r="S21" s="14">
        <v>0</v>
      </c>
      <c r="U21" s="14" t="s">
        <v>9</v>
      </c>
      <c r="V21" s="14">
        <v>0</v>
      </c>
      <c r="W21" s="14">
        <f t="shared" si="3"/>
        <v>0</v>
      </c>
      <c r="X21" s="14">
        <v>0</v>
      </c>
    </row>
    <row r="22" spans="1:24" x14ac:dyDescent="0.15">
      <c r="A22" s="14" t="s">
        <v>10</v>
      </c>
      <c r="B22" s="14">
        <v>100</v>
      </c>
      <c r="C22" s="14">
        <f t="shared" si="0"/>
        <v>3.5000000000000004</v>
      </c>
      <c r="D22" s="14">
        <v>200</v>
      </c>
      <c r="E22" s="5"/>
      <c r="F22" s="14" t="s">
        <v>10</v>
      </c>
      <c r="G22" s="14">
        <v>0</v>
      </c>
      <c r="H22" s="14">
        <f t="shared" si="1"/>
        <v>0</v>
      </c>
      <c r="I22" s="14">
        <v>0</v>
      </c>
      <c r="J22" s="5"/>
      <c r="K22" s="14" t="s">
        <v>10</v>
      </c>
      <c r="L22" s="14">
        <v>0</v>
      </c>
      <c r="M22" s="14">
        <f t="shared" si="4"/>
        <v>0</v>
      </c>
      <c r="N22" s="14">
        <v>0</v>
      </c>
      <c r="O22" s="5"/>
      <c r="P22" s="14" t="s">
        <v>10</v>
      </c>
      <c r="Q22" s="14">
        <v>0</v>
      </c>
      <c r="R22" s="14">
        <f t="shared" si="2"/>
        <v>0</v>
      </c>
      <c r="S22" s="14">
        <v>0</v>
      </c>
      <c r="U22" s="14" t="s">
        <v>10</v>
      </c>
      <c r="V22" s="14">
        <v>0</v>
      </c>
      <c r="W22" s="14">
        <f t="shared" si="3"/>
        <v>0</v>
      </c>
      <c r="X22" s="14">
        <v>0</v>
      </c>
    </row>
    <row r="23" spans="1:24" x14ac:dyDescent="0.15">
      <c r="A23" s="14" t="s">
        <v>11</v>
      </c>
      <c r="B23" s="14">
        <v>0</v>
      </c>
      <c r="C23" s="14">
        <f t="shared" si="0"/>
        <v>0</v>
      </c>
      <c r="D23" s="14">
        <v>0</v>
      </c>
      <c r="E23" s="5"/>
      <c r="F23" s="14" t="s">
        <v>11</v>
      </c>
      <c r="G23" s="14">
        <v>0</v>
      </c>
      <c r="H23" s="14">
        <f t="shared" si="1"/>
        <v>0</v>
      </c>
      <c r="I23" s="14">
        <v>0</v>
      </c>
      <c r="J23" s="5"/>
      <c r="K23" s="14" t="s">
        <v>11</v>
      </c>
      <c r="L23" s="14">
        <v>0</v>
      </c>
      <c r="M23" s="14">
        <f t="shared" si="4"/>
        <v>0</v>
      </c>
      <c r="N23" s="14">
        <v>0</v>
      </c>
      <c r="O23" s="5"/>
      <c r="P23" s="14" t="s">
        <v>11</v>
      </c>
      <c r="Q23" s="14">
        <v>0</v>
      </c>
      <c r="R23" s="14">
        <f t="shared" si="2"/>
        <v>0</v>
      </c>
      <c r="S23" s="14">
        <v>0</v>
      </c>
      <c r="U23" s="14" t="s">
        <v>11</v>
      </c>
      <c r="V23" s="14">
        <v>0</v>
      </c>
      <c r="W23" s="14">
        <f t="shared" si="3"/>
        <v>0</v>
      </c>
      <c r="X23" s="14">
        <v>0</v>
      </c>
    </row>
    <row r="24" spans="1:24" x14ac:dyDescent="0.15">
      <c r="A24" s="14" t="s">
        <v>12</v>
      </c>
      <c r="B24" s="14">
        <v>0</v>
      </c>
      <c r="C24" s="14">
        <f t="shared" si="0"/>
        <v>0</v>
      </c>
      <c r="D24" s="14">
        <v>0</v>
      </c>
      <c r="E24" s="5"/>
      <c r="F24" s="14" t="s">
        <v>12</v>
      </c>
      <c r="G24" s="14">
        <v>100</v>
      </c>
      <c r="H24" s="14">
        <f t="shared" si="1"/>
        <v>5</v>
      </c>
      <c r="I24" s="14">
        <v>250</v>
      </c>
      <c r="J24" s="5"/>
      <c r="K24" s="14" t="s">
        <v>12</v>
      </c>
      <c r="L24" s="14">
        <v>0</v>
      </c>
      <c r="M24" s="14">
        <f t="shared" si="4"/>
        <v>0</v>
      </c>
      <c r="N24" s="14">
        <v>0</v>
      </c>
      <c r="O24" s="5"/>
      <c r="P24" s="14" t="s">
        <v>12</v>
      </c>
      <c r="Q24" s="14">
        <v>0</v>
      </c>
      <c r="R24" s="14">
        <f t="shared" si="2"/>
        <v>0</v>
      </c>
      <c r="S24" s="14">
        <v>0</v>
      </c>
      <c r="U24" s="14" t="s">
        <v>12</v>
      </c>
      <c r="V24" s="14">
        <v>0</v>
      </c>
      <c r="W24" s="14">
        <f t="shared" si="3"/>
        <v>0</v>
      </c>
      <c r="X24" s="14">
        <v>0</v>
      </c>
    </row>
    <row r="25" spans="1:24" x14ac:dyDescent="0.15">
      <c r="A25" s="14" t="s">
        <v>13</v>
      </c>
      <c r="B25" s="14">
        <v>0</v>
      </c>
      <c r="C25" s="14">
        <f t="shared" si="0"/>
        <v>0</v>
      </c>
      <c r="D25" s="14">
        <v>0</v>
      </c>
      <c r="E25" s="5"/>
      <c r="F25" s="14" t="s">
        <v>13</v>
      </c>
      <c r="G25" s="14">
        <v>0</v>
      </c>
      <c r="H25" s="14">
        <f t="shared" si="1"/>
        <v>0</v>
      </c>
      <c r="I25" s="14">
        <v>0</v>
      </c>
      <c r="J25" s="5"/>
      <c r="K25" s="14" t="s">
        <v>13</v>
      </c>
      <c r="L25" s="14">
        <v>0</v>
      </c>
      <c r="M25" s="14">
        <f t="shared" si="4"/>
        <v>0</v>
      </c>
      <c r="N25" s="14">
        <v>0</v>
      </c>
      <c r="O25" s="5"/>
      <c r="P25" s="14" t="s">
        <v>13</v>
      </c>
      <c r="Q25" s="14">
        <v>0</v>
      </c>
      <c r="R25" s="14">
        <f t="shared" si="2"/>
        <v>0</v>
      </c>
      <c r="S25" s="14">
        <v>0</v>
      </c>
      <c r="U25" s="14" t="s">
        <v>13</v>
      </c>
      <c r="V25" s="14">
        <v>0</v>
      </c>
      <c r="W25" s="14">
        <f t="shared" si="3"/>
        <v>0</v>
      </c>
      <c r="X25" s="14">
        <v>0</v>
      </c>
    </row>
    <row r="26" spans="1:24" x14ac:dyDescent="0.15">
      <c r="A26" s="14" t="s">
        <v>14</v>
      </c>
      <c r="B26" s="14">
        <v>0</v>
      </c>
      <c r="C26" s="14">
        <f t="shared" si="0"/>
        <v>0</v>
      </c>
      <c r="D26" s="14">
        <v>0</v>
      </c>
      <c r="E26" s="5"/>
      <c r="F26" s="14" t="s">
        <v>14</v>
      </c>
      <c r="G26" s="14">
        <v>0</v>
      </c>
      <c r="H26" s="14">
        <f t="shared" si="1"/>
        <v>0</v>
      </c>
      <c r="I26" s="14">
        <v>0</v>
      </c>
      <c r="J26" s="5"/>
      <c r="K26" s="14" t="s">
        <v>14</v>
      </c>
      <c r="L26" s="14">
        <v>0</v>
      </c>
      <c r="M26" s="14">
        <f t="shared" si="4"/>
        <v>0</v>
      </c>
      <c r="N26" s="14">
        <v>0</v>
      </c>
      <c r="O26" s="5"/>
      <c r="P26" s="14" t="s">
        <v>14</v>
      </c>
      <c r="Q26" s="14">
        <v>0</v>
      </c>
      <c r="R26" s="14">
        <f t="shared" si="2"/>
        <v>0</v>
      </c>
      <c r="S26" s="14">
        <v>0</v>
      </c>
      <c r="U26" s="14" t="s">
        <v>14</v>
      </c>
      <c r="V26" s="14">
        <v>0</v>
      </c>
      <c r="W26" s="14">
        <f t="shared" si="3"/>
        <v>0</v>
      </c>
      <c r="X26" s="14">
        <v>0</v>
      </c>
    </row>
    <row r="27" spans="1:24" x14ac:dyDescent="0.15">
      <c r="A27" s="14" t="s">
        <v>15</v>
      </c>
      <c r="B27" s="14">
        <v>0</v>
      </c>
      <c r="C27" s="14">
        <f t="shared" si="0"/>
        <v>0</v>
      </c>
      <c r="D27" s="14">
        <v>0</v>
      </c>
      <c r="E27" s="5"/>
      <c r="F27" s="14" t="s">
        <v>15</v>
      </c>
      <c r="G27" s="14">
        <v>0</v>
      </c>
      <c r="H27" s="14">
        <f t="shared" si="1"/>
        <v>0</v>
      </c>
      <c r="I27" s="14">
        <v>0</v>
      </c>
      <c r="J27" s="5"/>
      <c r="K27" s="14" t="s">
        <v>15</v>
      </c>
      <c r="L27" s="14">
        <v>0</v>
      </c>
      <c r="M27" s="14">
        <f t="shared" si="4"/>
        <v>0</v>
      </c>
      <c r="N27" s="14">
        <v>0</v>
      </c>
      <c r="O27" s="5"/>
      <c r="P27" s="14" t="s">
        <v>15</v>
      </c>
      <c r="Q27" s="14">
        <v>0</v>
      </c>
      <c r="R27" s="14">
        <f t="shared" si="2"/>
        <v>0</v>
      </c>
      <c r="S27" s="14">
        <v>0</v>
      </c>
      <c r="U27" s="14" t="s">
        <v>15</v>
      </c>
      <c r="V27" s="14">
        <v>0</v>
      </c>
      <c r="W27" s="14">
        <f t="shared" si="3"/>
        <v>0</v>
      </c>
      <c r="X27" s="14">
        <v>0</v>
      </c>
    </row>
    <row r="28" spans="1:24" x14ac:dyDescent="0.15">
      <c r="A28" s="14" t="s">
        <v>16</v>
      </c>
      <c r="B28" s="14">
        <v>0</v>
      </c>
      <c r="C28" s="14">
        <f t="shared" si="0"/>
        <v>0</v>
      </c>
      <c r="D28" s="14">
        <v>0</v>
      </c>
      <c r="E28" s="5"/>
      <c r="F28" s="14" t="s">
        <v>16</v>
      </c>
      <c r="G28" s="14">
        <v>0</v>
      </c>
      <c r="H28" s="14">
        <f t="shared" si="1"/>
        <v>0</v>
      </c>
      <c r="I28" s="14">
        <v>0</v>
      </c>
      <c r="J28" s="5"/>
      <c r="K28" s="14" t="s">
        <v>16</v>
      </c>
      <c r="L28" s="14">
        <v>0</v>
      </c>
      <c r="M28" s="14">
        <f t="shared" si="4"/>
        <v>0</v>
      </c>
      <c r="N28" s="14">
        <v>0</v>
      </c>
      <c r="O28" s="5"/>
      <c r="P28" s="14" t="s">
        <v>16</v>
      </c>
      <c r="Q28" s="14">
        <v>0</v>
      </c>
      <c r="R28" s="14">
        <f t="shared" si="2"/>
        <v>0</v>
      </c>
      <c r="S28" s="14">
        <v>0</v>
      </c>
      <c r="U28" s="14" t="s">
        <v>16</v>
      </c>
      <c r="V28" s="14">
        <v>0</v>
      </c>
      <c r="W28" s="14">
        <f t="shared" si="3"/>
        <v>0</v>
      </c>
      <c r="X28" s="14">
        <v>0</v>
      </c>
    </row>
    <row r="29" spans="1:24" x14ac:dyDescent="0.15">
      <c r="A29" s="15" t="s">
        <v>21</v>
      </c>
      <c r="B29" s="15">
        <f>SUM(B19:B28)</f>
        <v>3978</v>
      </c>
      <c r="C29" s="15">
        <f>SUM(C19:C28)</f>
        <v>419.85999999999996</v>
      </c>
      <c r="D29" s="15">
        <f>SUM(D19:D28)</f>
        <v>1920</v>
      </c>
      <c r="E29" s="16"/>
      <c r="F29" s="15" t="s">
        <v>21</v>
      </c>
      <c r="G29" s="15">
        <f>SUM(G19:G28)</f>
        <v>6813</v>
      </c>
      <c r="H29" s="15">
        <f>SUM(H19:H28)</f>
        <v>803.56</v>
      </c>
      <c r="I29" s="15">
        <f>SUM(I19:I28)</f>
        <v>8936</v>
      </c>
      <c r="J29" s="16"/>
      <c r="K29" s="15" t="s">
        <v>21</v>
      </c>
      <c r="L29" s="15">
        <f>SUM(L19:L28)</f>
        <v>0</v>
      </c>
      <c r="M29" s="15">
        <f>SUM(M19:M28)</f>
        <v>0</v>
      </c>
      <c r="N29" s="15">
        <f>SUM(N19:N28)</f>
        <v>0</v>
      </c>
      <c r="O29" s="16"/>
      <c r="P29" s="15" t="s">
        <v>21</v>
      </c>
      <c r="Q29" s="15">
        <f>SUM(Q19:Q28)</f>
        <v>2700</v>
      </c>
      <c r="R29" s="15">
        <f>SUM(R19:R28)</f>
        <v>324</v>
      </c>
      <c r="S29" s="15">
        <f>SUM(S19:S28)</f>
        <v>4300</v>
      </c>
      <c r="U29" s="15" t="s">
        <v>21</v>
      </c>
      <c r="V29" s="15">
        <f>SUM(V19:V28)</f>
        <v>-1890</v>
      </c>
      <c r="W29" s="15">
        <f>SUM(W19:W28)</f>
        <v>-226.79999999999998</v>
      </c>
      <c r="X29" s="15">
        <f>SUM(X19:X28)</f>
        <v>-1720</v>
      </c>
    </row>
    <row r="30" spans="1:24" x14ac:dyDescent="0.15">
      <c r="A30" s="15" t="s">
        <v>22</v>
      </c>
      <c r="B30" s="24">
        <f>B29-C29-D29</f>
        <v>1638.1399999999999</v>
      </c>
      <c r="C30" s="24"/>
      <c r="D30" s="24"/>
      <c r="E30" s="17"/>
      <c r="F30" s="15" t="s">
        <v>22</v>
      </c>
      <c r="G30" s="25">
        <f>G29-H29-I29</f>
        <v>-2926.5599999999995</v>
      </c>
      <c r="H30" s="26"/>
      <c r="I30" s="27"/>
      <c r="J30" s="18"/>
      <c r="K30" s="15" t="s">
        <v>22</v>
      </c>
      <c r="L30" s="25">
        <f>L29-M29-N29</f>
        <v>0</v>
      </c>
      <c r="M30" s="26"/>
      <c r="N30" s="27"/>
      <c r="O30" s="18"/>
      <c r="P30" s="15" t="s">
        <v>22</v>
      </c>
      <c r="Q30" s="25">
        <f>Q29-R29-S29</f>
        <v>-1924</v>
      </c>
      <c r="R30" s="26"/>
      <c r="S30" s="27"/>
      <c r="U30" s="15" t="s">
        <v>22</v>
      </c>
      <c r="V30" s="25">
        <f>V29-W29-X29</f>
        <v>56.799999999999955</v>
      </c>
      <c r="W30" s="26"/>
      <c r="X30" s="27"/>
    </row>
    <row r="31" spans="1:24" x14ac:dyDescent="0.15">
      <c r="U31" s="6"/>
      <c r="V31" s="6"/>
      <c r="W31" s="6"/>
      <c r="X31" s="6"/>
    </row>
    <row r="32" spans="1:24" x14ac:dyDescent="0.15">
      <c r="A32" s="5"/>
      <c r="B32" s="5"/>
      <c r="C32" s="5"/>
      <c r="D32" s="5"/>
      <c r="E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15">
      <c r="A33" s="5"/>
      <c r="B33" s="5"/>
      <c r="C33" s="5"/>
      <c r="D33" s="5"/>
      <c r="E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15">
      <c r="A34" s="5"/>
      <c r="B34" s="5"/>
      <c r="C34" s="5"/>
      <c r="D34" s="5"/>
      <c r="E34" s="5"/>
      <c r="P34" s="5"/>
      <c r="Q34" s="5"/>
      <c r="R34" s="5"/>
      <c r="S34" s="5"/>
      <c r="T34" s="5"/>
      <c r="U34" s="5"/>
      <c r="V34" s="5"/>
      <c r="W34" s="5"/>
      <c r="X34" s="5"/>
    </row>
  </sheetData>
  <mergeCells count="11">
    <mergeCell ref="B30:D30"/>
    <mergeCell ref="G30:I30"/>
    <mergeCell ref="L30:N30"/>
    <mergeCell ref="Q30:S30"/>
    <mergeCell ref="V30:X30"/>
    <mergeCell ref="U17:X17"/>
    <mergeCell ref="B1:F1"/>
    <mergeCell ref="A17:D17"/>
    <mergeCell ref="F17:I17"/>
    <mergeCell ref="K17:N17"/>
    <mergeCell ref="P17:S1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workbookViewId="0">
      <selection sqref="A1:XFD1048576"/>
    </sheetView>
  </sheetViews>
  <sheetFormatPr defaultRowHeight="13.5" outlineLevelCol="1" x14ac:dyDescent="0.15"/>
  <cols>
    <col min="5" max="5" width="13" bestFit="1" customWidth="1"/>
    <col min="23" max="27" width="9" customWidth="1" outlineLevel="1"/>
  </cols>
  <sheetData>
    <row r="1" spans="1:13" ht="22.5" x14ac:dyDescent="0.25">
      <c r="A1" s="1"/>
      <c r="B1" s="20" t="s">
        <v>0</v>
      </c>
      <c r="C1" s="20"/>
      <c r="D1" s="20"/>
      <c r="E1" s="20"/>
      <c r="F1" s="20"/>
      <c r="G1" s="2"/>
    </row>
    <row r="2" spans="1:13" ht="20.25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13" x14ac:dyDescent="0.15">
      <c r="A3" s="1" t="s">
        <v>7</v>
      </c>
      <c r="B3" s="1">
        <v>0.12</v>
      </c>
      <c r="C3" s="1">
        <v>0.12</v>
      </c>
      <c r="D3" s="1">
        <v>0.12</v>
      </c>
      <c r="E3" s="1">
        <v>0.12</v>
      </c>
      <c r="F3" s="1">
        <v>0.12</v>
      </c>
      <c r="L3" s="5"/>
      <c r="M3" s="5"/>
    </row>
    <row r="4" spans="1:13" x14ac:dyDescent="0.15">
      <c r="A4" s="1" t="s">
        <v>8</v>
      </c>
      <c r="B4" s="1">
        <v>0.05</v>
      </c>
      <c r="C4" s="1">
        <v>0.05</v>
      </c>
      <c r="D4" s="1">
        <v>0.05</v>
      </c>
      <c r="E4" s="1">
        <v>0.05</v>
      </c>
      <c r="F4" s="1">
        <v>0.03</v>
      </c>
      <c r="L4" s="5"/>
      <c r="M4" s="5"/>
    </row>
    <row r="5" spans="1:13" x14ac:dyDescent="0.15">
      <c r="A5" s="1" t="s">
        <v>9</v>
      </c>
      <c r="B5" s="1">
        <v>0.12</v>
      </c>
      <c r="C5" s="1">
        <v>0.12</v>
      </c>
      <c r="D5" s="1">
        <v>0.05</v>
      </c>
      <c r="E5" s="1">
        <v>0.12</v>
      </c>
      <c r="F5" s="1">
        <v>0.12</v>
      </c>
      <c r="L5" s="5"/>
      <c r="M5" s="5"/>
    </row>
    <row r="6" spans="1:13" x14ac:dyDescent="0.15">
      <c r="A6" s="1" t="s">
        <v>10</v>
      </c>
      <c r="B6" s="1">
        <v>3.5000000000000003E-2</v>
      </c>
      <c r="C6" s="1">
        <v>3.5000000000000003E-2</v>
      </c>
      <c r="D6" s="1">
        <v>3.5000000000000003E-2</v>
      </c>
      <c r="E6" s="1">
        <v>3.5000000000000003E-2</v>
      </c>
      <c r="F6" s="1">
        <v>0.03</v>
      </c>
      <c r="L6" s="5"/>
      <c r="M6" s="5"/>
    </row>
    <row r="7" spans="1:13" x14ac:dyDescent="0.15">
      <c r="A7" s="1" t="s">
        <v>11</v>
      </c>
      <c r="B7" s="1">
        <v>3.5000000000000003E-2</v>
      </c>
      <c r="C7" s="1">
        <v>3.5000000000000003E-2</v>
      </c>
      <c r="D7" s="1">
        <v>3.5000000000000003E-2</v>
      </c>
      <c r="E7" s="1">
        <v>3.5000000000000003E-2</v>
      </c>
      <c r="F7" s="1">
        <v>0.03</v>
      </c>
      <c r="L7" s="5"/>
      <c r="M7" s="5"/>
    </row>
    <row r="8" spans="1:13" x14ac:dyDescent="0.15">
      <c r="A8" s="1" t="s">
        <v>12</v>
      </c>
      <c r="B8" s="1">
        <v>0.05</v>
      </c>
      <c r="C8" s="1">
        <v>0.05</v>
      </c>
      <c r="D8" s="1">
        <v>0.05</v>
      </c>
      <c r="E8" s="1">
        <v>0.05</v>
      </c>
      <c r="F8" s="1">
        <v>0.03</v>
      </c>
      <c r="L8" s="5"/>
      <c r="M8" s="5"/>
    </row>
    <row r="9" spans="1:13" x14ac:dyDescent="0.15">
      <c r="A9" s="1" t="s">
        <v>13</v>
      </c>
      <c r="B9" s="1">
        <v>0.05</v>
      </c>
      <c r="C9" s="1">
        <v>0.05</v>
      </c>
      <c r="D9" s="1">
        <v>0.03</v>
      </c>
      <c r="E9" s="1">
        <v>0.05</v>
      </c>
      <c r="F9" s="1">
        <v>0.03</v>
      </c>
      <c r="L9" s="5"/>
      <c r="M9" s="5"/>
    </row>
    <row r="10" spans="1:13" x14ac:dyDescent="0.15">
      <c r="A10" s="1" t="s">
        <v>14</v>
      </c>
      <c r="B10" s="1">
        <v>0.05</v>
      </c>
      <c r="C10" s="1">
        <v>0.05</v>
      </c>
      <c r="D10" s="1">
        <v>0.03</v>
      </c>
      <c r="E10" s="1">
        <v>0.05</v>
      </c>
      <c r="F10" s="1">
        <v>0.05</v>
      </c>
      <c r="L10" s="5"/>
      <c r="M10" s="5"/>
    </row>
    <row r="11" spans="1:13" x14ac:dyDescent="0.15">
      <c r="A11" s="1" t="s">
        <v>15</v>
      </c>
      <c r="B11" s="1">
        <v>0.05</v>
      </c>
      <c r="C11" s="1">
        <v>0.05</v>
      </c>
      <c r="D11" s="1">
        <v>0.05</v>
      </c>
      <c r="E11" s="1">
        <v>0.05</v>
      </c>
      <c r="F11" s="1">
        <v>0.05</v>
      </c>
      <c r="L11" s="5"/>
      <c r="M11" s="5"/>
    </row>
    <row r="12" spans="1:13" x14ac:dyDescent="0.15">
      <c r="A12" s="1" t="s">
        <v>16</v>
      </c>
      <c r="B12" s="1">
        <v>0.12</v>
      </c>
      <c r="C12" s="1">
        <v>0.12</v>
      </c>
      <c r="D12" s="1">
        <v>0.12</v>
      </c>
      <c r="E12" s="1">
        <v>0.12</v>
      </c>
      <c r="F12" s="1">
        <v>0.12</v>
      </c>
      <c r="L12" s="5"/>
      <c r="M12" s="5"/>
    </row>
    <row r="17" spans="1:24" ht="22.5" x14ac:dyDescent="0.25">
      <c r="A17" s="19" t="s">
        <v>2</v>
      </c>
      <c r="B17" s="19"/>
      <c r="C17" s="19"/>
      <c r="D17" s="19"/>
      <c r="E17" s="7"/>
      <c r="F17" s="19" t="s">
        <v>3</v>
      </c>
      <c r="G17" s="19"/>
      <c r="H17" s="19"/>
      <c r="I17" s="19"/>
      <c r="J17" s="8"/>
      <c r="K17" s="21" t="s">
        <v>5</v>
      </c>
      <c r="L17" s="22"/>
      <c r="M17" s="22"/>
      <c r="N17" s="23"/>
      <c r="O17" s="8"/>
      <c r="P17" s="21" t="s">
        <v>4</v>
      </c>
      <c r="Q17" s="22"/>
      <c r="R17" s="22"/>
      <c r="S17" s="23"/>
      <c r="T17" s="9"/>
      <c r="U17" s="19" t="s">
        <v>6</v>
      </c>
      <c r="V17" s="19"/>
      <c r="W17" s="19"/>
      <c r="X17" s="19"/>
    </row>
    <row r="18" spans="1:24" ht="20.25" x14ac:dyDescent="0.15">
      <c r="A18" s="10" t="s">
        <v>17</v>
      </c>
      <c r="B18" s="11" t="s">
        <v>18</v>
      </c>
      <c r="C18" s="11" t="s">
        <v>19</v>
      </c>
      <c r="D18" s="11" t="s">
        <v>20</v>
      </c>
      <c r="E18" s="12"/>
      <c r="F18" s="10" t="s">
        <v>17</v>
      </c>
      <c r="G18" s="11" t="s">
        <v>18</v>
      </c>
      <c r="H18" s="11" t="s">
        <v>19</v>
      </c>
      <c r="I18" s="11" t="s">
        <v>20</v>
      </c>
      <c r="J18" s="12"/>
      <c r="K18" s="10" t="s">
        <v>17</v>
      </c>
      <c r="L18" s="11" t="s">
        <v>18</v>
      </c>
      <c r="M18" s="11" t="s">
        <v>19</v>
      </c>
      <c r="N18" s="11" t="s">
        <v>20</v>
      </c>
      <c r="O18" s="12"/>
      <c r="P18" s="10" t="s">
        <v>17</v>
      </c>
      <c r="Q18" s="11" t="s">
        <v>18</v>
      </c>
      <c r="R18" s="11" t="s">
        <v>19</v>
      </c>
      <c r="S18" s="11" t="s">
        <v>20</v>
      </c>
      <c r="T18" s="13"/>
      <c r="U18" s="10" t="s">
        <v>17</v>
      </c>
      <c r="V18" s="11" t="s">
        <v>18</v>
      </c>
      <c r="W18" s="11" t="s">
        <v>19</v>
      </c>
      <c r="X18" s="11" t="s">
        <v>20</v>
      </c>
    </row>
    <row r="19" spans="1:24" x14ac:dyDescent="0.15">
      <c r="A19" s="14" t="s">
        <v>7</v>
      </c>
      <c r="B19" s="14">
        <v>3444</v>
      </c>
      <c r="C19" s="14">
        <f t="shared" ref="C19:C28" si="0">B19*B3</f>
        <v>413.28</v>
      </c>
      <c r="D19" s="14">
        <v>2580</v>
      </c>
      <c r="E19" s="5"/>
      <c r="F19" s="14" t="s">
        <v>7</v>
      </c>
      <c r="G19" s="14">
        <v>6943</v>
      </c>
      <c r="H19" s="14">
        <f t="shared" ref="H19:H28" si="1">G19*C3</f>
        <v>833.16</v>
      </c>
      <c r="I19" s="14">
        <v>8707.5</v>
      </c>
      <c r="J19" s="5"/>
      <c r="K19" s="14" t="s">
        <v>7</v>
      </c>
      <c r="L19" s="14">
        <v>0</v>
      </c>
      <c r="M19" s="14">
        <f>L19*E3</f>
        <v>0</v>
      </c>
      <c r="N19" s="14">
        <v>0</v>
      </c>
      <c r="O19" s="5"/>
      <c r="P19" s="14" t="s">
        <v>7</v>
      </c>
      <c r="Q19" s="14">
        <v>2810</v>
      </c>
      <c r="R19" s="14">
        <f t="shared" ref="R19:R28" si="2">Q19*D3</f>
        <v>337.2</v>
      </c>
      <c r="S19" s="14">
        <v>0</v>
      </c>
      <c r="U19" s="14" t="s">
        <v>7</v>
      </c>
      <c r="V19" s="14">
        <v>-2520</v>
      </c>
      <c r="W19" s="14">
        <f t="shared" ref="W19:W28" si="3">V19*F3</f>
        <v>-302.39999999999998</v>
      </c>
      <c r="X19" s="14">
        <v>0</v>
      </c>
    </row>
    <row r="20" spans="1:24" x14ac:dyDescent="0.15">
      <c r="A20" s="14" t="s">
        <v>8</v>
      </c>
      <c r="B20" s="14">
        <v>710</v>
      </c>
      <c r="C20" s="14">
        <f t="shared" si="0"/>
        <v>35.5</v>
      </c>
      <c r="D20" s="14">
        <v>0</v>
      </c>
      <c r="E20" s="5"/>
      <c r="F20" s="14" t="s">
        <v>8</v>
      </c>
      <c r="G20" s="14">
        <v>80</v>
      </c>
      <c r="H20" s="14">
        <f t="shared" si="1"/>
        <v>4</v>
      </c>
      <c r="I20" s="14">
        <v>0</v>
      </c>
      <c r="J20" s="5"/>
      <c r="K20" s="14" t="s">
        <v>8</v>
      </c>
      <c r="L20" s="14">
        <v>0</v>
      </c>
      <c r="M20" s="14">
        <f t="shared" ref="M20:M28" si="4">L20*E4</f>
        <v>0</v>
      </c>
      <c r="N20" s="14">
        <v>0</v>
      </c>
      <c r="O20" s="5"/>
      <c r="P20" s="14" t="s">
        <v>8</v>
      </c>
      <c r="Q20" s="14">
        <v>0</v>
      </c>
      <c r="R20" s="14">
        <f t="shared" si="2"/>
        <v>0</v>
      </c>
      <c r="S20" s="14">
        <v>0</v>
      </c>
      <c r="U20" s="14" t="s">
        <v>8</v>
      </c>
      <c r="V20" s="14">
        <v>0</v>
      </c>
      <c r="W20" s="14">
        <f t="shared" si="3"/>
        <v>0</v>
      </c>
      <c r="X20" s="14">
        <v>0</v>
      </c>
    </row>
    <row r="21" spans="1:24" x14ac:dyDescent="0.15">
      <c r="A21" s="14" t="s">
        <v>9</v>
      </c>
      <c r="B21" s="14">
        <v>65</v>
      </c>
      <c r="C21" s="14">
        <f t="shared" si="0"/>
        <v>7.8</v>
      </c>
      <c r="D21" s="14">
        <v>0</v>
      </c>
      <c r="E21" s="5"/>
      <c r="F21" s="14" t="s">
        <v>9</v>
      </c>
      <c r="G21" s="14">
        <v>0</v>
      </c>
      <c r="H21" s="14">
        <f t="shared" si="1"/>
        <v>0</v>
      </c>
      <c r="I21" s="14">
        <v>0</v>
      </c>
      <c r="J21" s="5"/>
      <c r="K21" s="14" t="s">
        <v>9</v>
      </c>
      <c r="L21" s="14">
        <v>0</v>
      </c>
      <c r="M21" s="14">
        <f t="shared" si="4"/>
        <v>0</v>
      </c>
      <c r="N21" s="14">
        <v>0</v>
      </c>
      <c r="O21" s="5"/>
      <c r="P21" s="14" t="s">
        <v>9</v>
      </c>
      <c r="Q21" s="14">
        <v>0</v>
      </c>
      <c r="R21" s="14">
        <f t="shared" si="2"/>
        <v>0</v>
      </c>
      <c r="S21" s="14">
        <v>0</v>
      </c>
      <c r="U21" s="14" t="s">
        <v>9</v>
      </c>
      <c r="V21" s="14">
        <v>0</v>
      </c>
      <c r="W21" s="14">
        <f t="shared" si="3"/>
        <v>0</v>
      </c>
      <c r="X21" s="14">
        <v>0</v>
      </c>
    </row>
    <row r="22" spans="1:24" x14ac:dyDescent="0.15">
      <c r="A22" s="14" t="s">
        <v>10</v>
      </c>
      <c r="B22" s="14">
        <v>3100</v>
      </c>
      <c r="C22" s="14">
        <f t="shared" si="0"/>
        <v>108.50000000000001</v>
      </c>
      <c r="D22" s="14">
        <v>200</v>
      </c>
      <c r="E22" s="5"/>
      <c r="F22" s="14" t="s">
        <v>10</v>
      </c>
      <c r="G22" s="14">
        <v>500</v>
      </c>
      <c r="H22" s="14">
        <f t="shared" si="1"/>
        <v>17.5</v>
      </c>
      <c r="I22" s="14">
        <v>0</v>
      </c>
      <c r="J22" s="5"/>
      <c r="K22" s="14" t="s">
        <v>10</v>
      </c>
      <c r="L22" s="14">
        <v>0</v>
      </c>
      <c r="M22" s="14">
        <f t="shared" si="4"/>
        <v>0</v>
      </c>
      <c r="N22" s="14">
        <v>0</v>
      </c>
      <c r="O22" s="5"/>
      <c r="P22" s="14" t="s">
        <v>10</v>
      </c>
      <c r="Q22" s="14">
        <v>0</v>
      </c>
      <c r="R22" s="14">
        <f t="shared" si="2"/>
        <v>0</v>
      </c>
      <c r="S22" s="14">
        <v>0</v>
      </c>
      <c r="U22" s="14" t="s">
        <v>10</v>
      </c>
      <c r="V22" s="14">
        <v>-2500</v>
      </c>
      <c r="W22" s="14">
        <f t="shared" si="3"/>
        <v>-75</v>
      </c>
      <c r="X22" s="14">
        <v>0</v>
      </c>
    </row>
    <row r="23" spans="1:24" x14ac:dyDescent="0.15">
      <c r="A23" s="14" t="s">
        <v>11</v>
      </c>
      <c r="B23" s="14">
        <v>0</v>
      </c>
      <c r="C23" s="14">
        <f t="shared" si="0"/>
        <v>0</v>
      </c>
      <c r="D23" s="14">
        <v>0</v>
      </c>
      <c r="E23" s="5"/>
      <c r="F23" s="14" t="s">
        <v>11</v>
      </c>
      <c r="G23" s="14">
        <v>0</v>
      </c>
      <c r="H23" s="14">
        <f t="shared" si="1"/>
        <v>0</v>
      </c>
      <c r="I23" s="14">
        <v>0</v>
      </c>
      <c r="J23" s="5"/>
      <c r="K23" s="14" t="s">
        <v>11</v>
      </c>
      <c r="L23" s="14">
        <v>0</v>
      </c>
      <c r="M23" s="14">
        <f t="shared" si="4"/>
        <v>0</v>
      </c>
      <c r="N23" s="14">
        <v>0</v>
      </c>
      <c r="O23" s="5"/>
      <c r="P23" s="14" t="s">
        <v>11</v>
      </c>
      <c r="Q23" s="14">
        <v>0</v>
      </c>
      <c r="R23" s="14">
        <f t="shared" si="2"/>
        <v>0</v>
      </c>
      <c r="S23" s="14">
        <v>0</v>
      </c>
      <c r="U23" s="14" t="s">
        <v>11</v>
      </c>
      <c r="V23" s="14">
        <v>0</v>
      </c>
      <c r="W23" s="14">
        <f t="shared" si="3"/>
        <v>0</v>
      </c>
      <c r="X23" s="14">
        <v>0</v>
      </c>
    </row>
    <row r="24" spans="1:24" x14ac:dyDescent="0.15">
      <c r="A24" s="14" t="s">
        <v>12</v>
      </c>
      <c r="B24" s="14">
        <v>0</v>
      </c>
      <c r="C24" s="14">
        <f t="shared" si="0"/>
        <v>0</v>
      </c>
      <c r="D24" s="14">
        <v>0</v>
      </c>
      <c r="E24" s="5"/>
      <c r="F24" s="14" t="s">
        <v>12</v>
      </c>
      <c r="G24" s="14">
        <v>0</v>
      </c>
      <c r="H24" s="14">
        <f t="shared" si="1"/>
        <v>0</v>
      </c>
      <c r="I24" s="14">
        <v>0</v>
      </c>
      <c r="J24" s="5"/>
      <c r="K24" s="14" t="s">
        <v>12</v>
      </c>
      <c r="L24" s="14">
        <v>0</v>
      </c>
      <c r="M24" s="14">
        <f t="shared" si="4"/>
        <v>0</v>
      </c>
      <c r="N24" s="14">
        <v>0</v>
      </c>
      <c r="O24" s="5"/>
      <c r="P24" s="14" t="s">
        <v>12</v>
      </c>
      <c r="Q24" s="14">
        <v>0</v>
      </c>
      <c r="R24" s="14">
        <f t="shared" si="2"/>
        <v>0</v>
      </c>
      <c r="S24" s="14">
        <v>0</v>
      </c>
      <c r="U24" s="14" t="s">
        <v>12</v>
      </c>
      <c r="V24" s="14">
        <v>0</v>
      </c>
      <c r="W24" s="14">
        <f t="shared" si="3"/>
        <v>0</v>
      </c>
      <c r="X24" s="14">
        <v>0</v>
      </c>
    </row>
    <row r="25" spans="1:24" x14ac:dyDescent="0.15">
      <c r="A25" s="14" t="s">
        <v>13</v>
      </c>
      <c r="B25" s="14">
        <v>0</v>
      </c>
      <c r="C25" s="14">
        <f t="shared" si="0"/>
        <v>0</v>
      </c>
      <c r="D25" s="14">
        <v>0</v>
      </c>
      <c r="E25" s="5"/>
      <c r="F25" s="14" t="s">
        <v>13</v>
      </c>
      <c r="G25" s="14">
        <v>500</v>
      </c>
      <c r="H25" s="14">
        <f t="shared" si="1"/>
        <v>25</v>
      </c>
      <c r="I25" s="14">
        <v>900</v>
      </c>
      <c r="J25" s="5"/>
      <c r="K25" s="14" t="s">
        <v>13</v>
      </c>
      <c r="L25" s="14">
        <v>0</v>
      </c>
      <c r="M25" s="14">
        <f t="shared" si="4"/>
        <v>0</v>
      </c>
      <c r="N25" s="14">
        <v>0</v>
      </c>
      <c r="O25" s="5"/>
      <c r="P25" s="14" t="s">
        <v>13</v>
      </c>
      <c r="Q25" s="14">
        <v>0</v>
      </c>
      <c r="R25" s="14">
        <f t="shared" si="2"/>
        <v>0</v>
      </c>
      <c r="S25" s="14">
        <v>0</v>
      </c>
      <c r="U25" s="14" t="s">
        <v>13</v>
      </c>
      <c r="V25" s="14">
        <v>0</v>
      </c>
      <c r="W25" s="14">
        <f t="shared" si="3"/>
        <v>0</v>
      </c>
      <c r="X25" s="14">
        <v>0</v>
      </c>
    </row>
    <row r="26" spans="1:24" x14ac:dyDescent="0.15">
      <c r="A26" s="14" t="s">
        <v>14</v>
      </c>
      <c r="B26" s="14">
        <v>0</v>
      </c>
      <c r="C26" s="14">
        <f t="shared" si="0"/>
        <v>0</v>
      </c>
      <c r="D26" s="14">
        <v>0</v>
      </c>
      <c r="E26" s="5"/>
      <c r="F26" s="14" t="s">
        <v>14</v>
      </c>
      <c r="G26" s="14">
        <v>0</v>
      </c>
      <c r="H26" s="14">
        <f t="shared" si="1"/>
        <v>0</v>
      </c>
      <c r="I26" s="14">
        <v>0</v>
      </c>
      <c r="J26" s="5"/>
      <c r="K26" s="14" t="s">
        <v>14</v>
      </c>
      <c r="L26" s="14">
        <v>0</v>
      </c>
      <c r="M26" s="14">
        <f t="shared" si="4"/>
        <v>0</v>
      </c>
      <c r="N26" s="14">
        <v>0</v>
      </c>
      <c r="O26" s="5"/>
      <c r="P26" s="14" t="s">
        <v>14</v>
      </c>
      <c r="Q26" s="14">
        <v>0</v>
      </c>
      <c r="R26" s="14">
        <f t="shared" si="2"/>
        <v>0</v>
      </c>
      <c r="S26" s="14">
        <v>0</v>
      </c>
      <c r="U26" s="14" t="s">
        <v>14</v>
      </c>
      <c r="V26" s="14">
        <v>0</v>
      </c>
      <c r="W26" s="14">
        <f t="shared" si="3"/>
        <v>0</v>
      </c>
      <c r="X26" s="14">
        <v>0</v>
      </c>
    </row>
    <row r="27" spans="1:24" x14ac:dyDescent="0.15">
      <c r="A27" s="14" t="s">
        <v>15</v>
      </c>
      <c r="B27" s="14">
        <v>0</v>
      </c>
      <c r="C27" s="14">
        <f t="shared" si="0"/>
        <v>0</v>
      </c>
      <c r="D27" s="14">
        <v>0</v>
      </c>
      <c r="E27" s="5"/>
      <c r="F27" s="14" t="s">
        <v>15</v>
      </c>
      <c r="G27" s="14">
        <v>0</v>
      </c>
      <c r="H27" s="14">
        <f t="shared" si="1"/>
        <v>0</v>
      </c>
      <c r="I27" s="14">
        <v>0</v>
      </c>
      <c r="J27" s="5"/>
      <c r="K27" s="14" t="s">
        <v>15</v>
      </c>
      <c r="L27" s="14">
        <v>0</v>
      </c>
      <c r="M27" s="14">
        <f t="shared" si="4"/>
        <v>0</v>
      </c>
      <c r="N27" s="14">
        <v>0</v>
      </c>
      <c r="O27" s="5"/>
      <c r="P27" s="14" t="s">
        <v>15</v>
      </c>
      <c r="Q27" s="14">
        <v>0</v>
      </c>
      <c r="R27" s="14">
        <f t="shared" si="2"/>
        <v>0</v>
      </c>
      <c r="S27" s="14">
        <v>0</v>
      </c>
      <c r="U27" s="14" t="s">
        <v>15</v>
      </c>
      <c r="V27" s="14">
        <v>0</v>
      </c>
      <c r="W27" s="14">
        <f t="shared" si="3"/>
        <v>0</v>
      </c>
      <c r="X27" s="14">
        <v>0</v>
      </c>
    </row>
    <row r="28" spans="1:24" x14ac:dyDescent="0.15">
      <c r="A28" s="14" t="s">
        <v>16</v>
      </c>
      <c r="B28" s="14">
        <v>0</v>
      </c>
      <c r="C28" s="14">
        <f t="shared" si="0"/>
        <v>0</v>
      </c>
      <c r="D28" s="14">
        <v>0</v>
      </c>
      <c r="E28" s="5"/>
      <c r="F28" s="14" t="s">
        <v>16</v>
      </c>
      <c r="G28" s="14">
        <v>0</v>
      </c>
      <c r="H28" s="14">
        <f t="shared" si="1"/>
        <v>0</v>
      </c>
      <c r="I28" s="14">
        <v>0</v>
      </c>
      <c r="J28" s="5"/>
      <c r="K28" s="14" t="s">
        <v>16</v>
      </c>
      <c r="L28" s="14">
        <v>0</v>
      </c>
      <c r="M28" s="14">
        <f t="shared" si="4"/>
        <v>0</v>
      </c>
      <c r="N28" s="14">
        <v>0</v>
      </c>
      <c r="O28" s="5"/>
      <c r="P28" s="14" t="s">
        <v>16</v>
      </c>
      <c r="Q28" s="14">
        <v>0</v>
      </c>
      <c r="R28" s="14">
        <f t="shared" si="2"/>
        <v>0</v>
      </c>
      <c r="S28" s="14">
        <v>0</v>
      </c>
      <c r="U28" s="14" t="s">
        <v>16</v>
      </c>
      <c r="V28" s="14">
        <v>0</v>
      </c>
      <c r="W28" s="14">
        <f t="shared" si="3"/>
        <v>0</v>
      </c>
      <c r="X28" s="14">
        <v>0</v>
      </c>
    </row>
    <row r="29" spans="1:24" x14ac:dyDescent="0.15">
      <c r="A29" s="15" t="s">
        <v>21</v>
      </c>
      <c r="B29" s="15">
        <f>SUM(B19:B28)</f>
        <v>7319</v>
      </c>
      <c r="C29" s="15">
        <f>SUM(C19:C28)</f>
        <v>565.08000000000004</v>
      </c>
      <c r="D29" s="15">
        <f>SUM(D19:D28)</f>
        <v>2780</v>
      </c>
      <c r="E29" s="16"/>
      <c r="F29" s="15" t="s">
        <v>21</v>
      </c>
      <c r="G29" s="15">
        <f>SUM(G19:G28)</f>
        <v>8023</v>
      </c>
      <c r="H29" s="15">
        <f>SUM(H19:H28)</f>
        <v>879.66</v>
      </c>
      <c r="I29" s="15">
        <f>SUM(I19:I28)</f>
        <v>9607.5</v>
      </c>
      <c r="J29" s="16"/>
      <c r="K29" s="15" t="s">
        <v>21</v>
      </c>
      <c r="L29" s="15">
        <f>SUM(L19:L28)</f>
        <v>0</v>
      </c>
      <c r="M29" s="15">
        <f>SUM(M19:M28)</f>
        <v>0</v>
      </c>
      <c r="N29" s="15">
        <f>SUM(N19:N28)</f>
        <v>0</v>
      </c>
      <c r="O29" s="16"/>
      <c r="P29" s="15" t="s">
        <v>21</v>
      </c>
      <c r="Q29" s="15">
        <f>SUM(Q19:Q28)</f>
        <v>2810</v>
      </c>
      <c r="R29" s="15">
        <f>SUM(R19:R28)</f>
        <v>337.2</v>
      </c>
      <c r="S29" s="15">
        <f>SUM(S19:S28)</f>
        <v>0</v>
      </c>
      <c r="U29" s="15" t="s">
        <v>21</v>
      </c>
      <c r="V29" s="15">
        <f>SUM(V19:V28)</f>
        <v>-5020</v>
      </c>
      <c r="W29" s="15">
        <f>SUM(W19:W28)</f>
        <v>-377.4</v>
      </c>
      <c r="X29" s="15">
        <f>SUM(X19:X28)</f>
        <v>0</v>
      </c>
    </row>
    <row r="30" spans="1:24" x14ac:dyDescent="0.15">
      <c r="A30" s="15" t="s">
        <v>22</v>
      </c>
      <c r="B30" s="24">
        <f>B29-C29-D29</f>
        <v>3973.92</v>
      </c>
      <c r="C30" s="24"/>
      <c r="D30" s="24"/>
      <c r="E30" s="17"/>
      <c r="F30" s="15" t="s">
        <v>22</v>
      </c>
      <c r="G30" s="25">
        <f>G29-H29-I29</f>
        <v>-2464.16</v>
      </c>
      <c r="H30" s="26"/>
      <c r="I30" s="27"/>
      <c r="J30" s="18"/>
      <c r="K30" s="15" t="s">
        <v>22</v>
      </c>
      <c r="L30" s="25">
        <f>L29-M29-N29</f>
        <v>0</v>
      </c>
      <c r="M30" s="26"/>
      <c r="N30" s="27"/>
      <c r="O30" s="18"/>
      <c r="P30" s="15" t="s">
        <v>22</v>
      </c>
      <c r="Q30" s="25">
        <f>Q29-R29-S29</f>
        <v>2472.8000000000002</v>
      </c>
      <c r="R30" s="26"/>
      <c r="S30" s="27"/>
      <c r="U30" s="15" t="s">
        <v>22</v>
      </c>
      <c r="V30" s="25">
        <f>V29-W29-X29</f>
        <v>-4642.6000000000004</v>
      </c>
      <c r="W30" s="26"/>
      <c r="X30" s="27"/>
    </row>
    <row r="31" spans="1:24" x14ac:dyDescent="0.15">
      <c r="U31" s="6"/>
      <c r="V31" s="6"/>
      <c r="W31" s="6"/>
      <c r="X31" s="6"/>
    </row>
    <row r="32" spans="1:24" x14ac:dyDescent="0.15">
      <c r="A32" s="5"/>
      <c r="B32" s="5"/>
      <c r="C32" s="5"/>
      <c r="D32" s="5"/>
      <c r="E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15">
      <c r="A33" s="5"/>
      <c r="B33" s="5"/>
      <c r="C33" s="5"/>
      <c r="D33" s="5"/>
      <c r="E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15">
      <c r="A34" s="5"/>
      <c r="B34" s="5"/>
      <c r="C34" s="5"/>
      <c r="D34" s="5"/>
      <c r="E34" s="5"/>
      <c r="P34" s="5"/>
      <c r="Q34" s="5"/>
      <c r="R34" s="5"/>
      <c r="S34" s="5"/>
      <c r="T34" s="5"/>
      <c r="U34" s="5"/>
      <c r="V34" s="5"/>
      <c r="W34" s="5"/>
      <c r="X34" s="5"/>
    </row>
    <row r="44" spans="1:24" x14ac:dyDescent="0.15">
      <c r="D44">
        <v>150</v>
      </c>
    </row>
    <row r="45" spans="1:24" x14ac:dyDescent="0.15">
      <c r="D45">
        <v>550</v>
      </c>
    </row>
    <row r="46" spans="1:24" x14ac:dyDescent="0.15">
      <c r="D46">
        <v>450</v>
      </c>
    </row>
    <row r="47" spans="1:24" x14ac:dyDescent="0.15">
      <c r="D47">
        <v>200</v>
      </c>
    </row>
    <row r="48" spans="1:24" x14ac:dyDescent="0.15">
      <c r="D48">
        <v>250</v>
      </c>
    </row>
    <row r="49" spans="4:4" x14ac:dyDescent="0.15">
      <c r="D49">
        <v>500</v>
      </c>
    </row>
    <row r="50" spans="4:4" x14ac:dyDescent="0.15">
      <c r="D50">
        <v>150</v>
      </c>
    </row>
    <row r="51" spans="4:4" x14ac:dyDescent="0.15">
      <c r="D51">
        <v>120</v>
      </c>
    </row>
    <row r="52" spans="4:4" x14ac:dyDescent="0.15">
      <c r="D52">
        <v>100</v>
      </c>
    </row>
    <row r="53" spans="4:4" x14ac:dyDescent="0.15">
      <c r="D53">
        <v>50</v>
      </c>
    </row>
    <row r="54" spans="4:4" x14ac:dyDescent="0.15">
      <c r="D54">
        <v>2500</v>
      </c>
    </row>
  </sheetData>
  <mergeCells count="11">
    <mergeCell ref="B30:D30"/>
    <mergeCell ref="G30:I30"/>
    <mergeCell ref="L30:N30"/>
    <mergeCell ref="Q30:S30"/>
    <mergeCell ref="V30:X30"/>
    <mergeCell ref="U17:X17"/>
    <mergeCell ref="B1:F1"/>
    <mergeCell ref="A17:D17"/>
    <mergeCell ref="F17:I17"/>
    <mergeCell ref="K17:N17"/>
    <mergeCell ref="P17:S1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sqref="A1:XFD1048576"/>
    </sheetView>
  </sheetViews>
  <sheetFormatPr defaultRowHeight="13.5" outlineLevelCol="1" x14ac:dyDescent="0.15"/>
  <cols>
    <col min="5" max="5" width="13" bestFit="1" customWidth="1"/>
    <col min="23" max="27" width="9" customWidth="1" outlineLevel="1"/>
  </cols>
  <sheetData>
    <row r="1" spans="1:14" ht="22.5" x14ac:dyDescent="0.25">
      <c r="A1" s="1"/>
      <c r="B1" s="20" t="s">
        <v>0</v>
      </c>
      <c r="C1" s="20"/>
      <c r="D1" s="20"/>
      <c r="E1" s="20"/>
      <c r="F1" s="20"/>
      <c r="G1" s="2"/>
    </row>
    <row r="2" spans="1:14" ht="20.25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14" x14ac:dyDescent="0.15">
      <c r="A3" s="1" t="s">
        <v>7</v>
      </c>
      <c r="B3" s="1">
        <v>0.12</v>
      </c>
      <c r="C3" s="1">
        <v>0.12</v>
      </c>
      <c r="D3" s="1">
        <v>0.12</v>
      </c>
      <c r="E3" s="1">
        <v>0.12</v>
      </c>
      <c r="F3" s="1">
        <v>0.12</v>
      </c>
      <c r="L3" s="5"/>
      <c r="M3" s="5"/>
      <c r="N3" s="6"/>
    </row>
    <row r="4" spans="1:14" x14ac:dyDescent="0.15">
      <c r="A4" s="1" t="s">
        <v>8</v>
      </c>
      <c r="B4" s="1">
        <v>0.05</v>
      </c>
      <c r="C4" s="1">
        <v>0.05</v>
      </c>
      <c r="D4" s="1">
        <v>0.05</v>
      </c>
      <c r="E4" s="1">
        <v>0.05</v>
      </c>
      <c r="F4" s="1">
        <v>0.03</v>
      </c>
      <c r="L4" s="5"/>
      <c r="M4" s="5"/>
      <c r="N4" s="6"/>
    </row>
    <row r="5" spans="1:14" x14ac:dyDescent="0.15">
      <c r="A5" s="1" t="s">
        <v>9</v>
      </c>
      <c r="B5" s="1">
        <v>0.12</v>
      </c>
      <c r="C5" s="1">
        <v>0.12</v>
      </c>
      <c r="D5" s="1">
        <v>0.05</v>
      </c>
      <c r="E5" s="1">
        <v>0.12</v>
      </c>
      <c r="F5" s="1">
        <v>0.12</v>
      </c>
      <c r="L5" s="5"/>
      <c r="M5" s="5"/>
      <c r="N5" s="6"/>
    </row>
    <row r="6" spans="1:14" x14ac:dyDescent="0.15">
      <c r="A6" s="1" t="s">
        <v>10</v>
      </c>
      <c r="B6" s="1">
        <v>3.5000000000000003E-2</v>
      </c>
      <c r="C6" s="1">
        <v>3.5000000000000003E-2</v>
      </c>
      <c r="D6" s="1">
        <v>3.5000000000000003E-2</v>
      </c>
      <c r="E6" s="1">
        <v>3.5000000000000003E-2</v>
      </c>
      <c r="F6" s="1">
        <v>0.03</v>
      </c>
      <c r="L6" s="5"/>
      <c r="M6" s="5"/>
      <c r="N6" s="6"/>
    </row>
    <row r="7" spans="1:14" x14ac:dyDescent="0.15">
      <c r="A7" s="1" t="s">
        <v>11</v>
      </c>
      <c r="B7" s="1">
        <v>3.5000000000000003E-2</v>
      </c>
      <c r="C7" s="1">
        <v>3.5000000000000003E-2</v>
      </c>
      <c r="D7" s="1">
        <v>3.5000000000000003E-2</v>
      </c>
      <c r="E7" s="1">
        <v>3.5000000000000003E-2</v>
      </c>
      <c r="F7" s="1">
        <v>0.03</v>
      </c>
      <c r="L7" s="5"/>
      <c r="M7" s="5"/>
      <c r="N7" s="6"/>
    </row>
    <row r="8" spans="1:14" x14ac:dyDescent="0.15">
      <c r="A8" s="1" t="s">
        <v>12</v>
      </c>
      <c r="B8" s="1">
        <v>0.05</v>
      </c>
      <c r="C8" s="1">
        <v>0.05</v>
      </c>
      <c r="D8" s="1">
        <v>0.05</v>
      </c>
      <c r="E8" s="1">
        <v>0.05</v>
      </c>
      <c r="F8" s="1">
        <v>0.03</v>
      </c>
      <c r="L8" s="5"/>
      <c r="M8" s="5"/>
      <c r="N8" s="6"/>
    </row>
    <row r="9" spans="1:14" x14ac:dyDescent="0.15">
      <c r="A9" s="1" t="s">
        <v>13</v>
      </c>
      <c r="B9" s="1">
        <v>0.05</v>
      </c>
      <c r="C9" s="1">
        <v>0.05</v>
      </c>
      <c r="D9" s="1">
        <v>0.03</v>
      </c>
      <c r="E9" s="1">
        <v>0.05</v>
      </c>
      <c r="F9" s="1">
        <v>0.03</v>
      </c>
      <c r="L9" s="5"/>
      <c r="M9" s="5"/>
      <c r="N9" s="6"/>
    </row>
    <row r="10" spans="1:14" x14ac:dyDescent="0.15">
      <c r="A10" s="1" t="s">
        <v>14</v>
      </c>
      <c r="B10" s="1">
        <v>0.05</v>
      </c>
      <c r="C10" s="1">
        <v>0.05</v>
      </c>
      <c r="D10" s="1">
        <v>0.03</v>
      </c>
      <c r="E10" s="1">
        <v>0.05</v>
      </c>
      <c r="F10" s="1">
        <v>0.03</v>
      </c>
      <c r="L10" s="5"/>
      <c r="M10" s="5"/>
      <c r="N10" s="6"/>
    </row>
    <row r="11" spans="1:14" x14ac:dyDescent="0.15">
      <c r="A11" s="1" t="s">
        <v>15</v>
      </c>
      <c r="B11" s="1">
        <v>0.05</v>
      </c>
      <c r="C11" s="1">
        <v>0.05</v>
      </c>
      <c r="D11" s="1">
        <v>0.05</v>
      </c>
      <c r="E11" s="1">
        <v>0.05</v>
      </c>
      <c r="F11" s="1">
        <v>0.05</v>
      </c>
      <c r="L11" s="5"/>
      <c r="M11" s="5"/>
      <c r="N11" s="6"/>
    </row>
    <row r="12" spans="1:14" x14ac:dyDescent="0.15">
      <c r="A12" s="1" t="s">
        <v>16</v>
      </c>
      <c r="B12" s="1">
        <v>0.12</v>
      </c>
      <c r="C12" s="1">
        <v>0.12</v>
      </c>
      <c r="D12" s="1">
        <v>0.12</v>
      </c>
      <c r="E12" s="1">
        <v>0.12</v>
      </c>
      <c r="F12" s="1">
        <v>0.12</v>
      </c>
      <c r="L12" s="5"/>
      <c r="M12" s="5"/>
      <c r="N12" s="6"/>
    </row>
    <row r="17" spans="1:24" ht="22.5" x14ac:dyDescent="0.25">
      <c r="A17" s="19" t="s">
        <v>2</v>
      </c>
      <c r="B17" s="19"/>
      <c r="C17" s="19"/>
      <c r="D17" s="19"/>
      <c r="E17" s="7"/>
      <c r="F17" s="19" t="s">
        <v>3</v>
      </c>
      <c r="G17" s="19"/>
      <c r="H17" s="19"/>
      <c r="I17" s="19"/>
      <c r="J17" s="8"/>
      <c r="K17" s="21" t="s">
        <v>5</v>
      </c>
      <c r="L17" s="22"/>
      <c r="M17" s="22"/>
      <c r="N17" s="23"/>
      <c r="O17" s="8"/>
      <c r="P17" s="21" t="s">
        <v>4</v>
      </c>
      <c r="Q17" s="22"/>
      <c r="R17" s="22"/>
      <c r="S17" s="23"/>
      <c r="T17" s="9"/>
      <c r="U17" s="19" t="s">
        <v>6</v>
      </c>
      <c r="V17" s="19"/>
      <c r="W17" s="19"/>
      <c r="X17" s="19"/>
    </row>
    <row r="18" spans="1:24" ht="20.25" x14ac:dyDescent="0.15">
      <c r="A18" s="10" t="s">
        <v>17</v>
      </c>
      <c r="B18" s="11" t="s">
        <v>18</v>
      </c>
      <c r="C18" s="11" t="s">
        <v>19</v>
      </c>
      <c r="D18" s="11" t="s">
        <v>20</v>
      </c>
      <c r="E18" s="12"/>
      <c r="F18" s="10" t="s">
        <v>17</v>
      </c>
      <c r="G18" s="11" t="s">
        <v>18</v>
      </c>
      <c r="H18" s="11" t="s">
        <v>19</v>
      </c>
      <c r="I18" s="11" t="s">
        <v>20</v>
      </c>
      <c r="J18" s="12"/>
      <c r="K18" s="10" t="s">
        <v>17</v>
      </c>
      <c r="L18" s="11" t="s">
        <v>18</v>
      </c>
      <c r="M18" s="11" t="s">
        <v>19</v>
      </c>
      <c r="N18" s="11" t="s">
        <v>20</v>
      </c>
      <c r="O18" s="12"/>
      <c r="P18" s="10" t="s">
        <v>17</v>
      </c>
      <c r="Q18" s="11" t="s">
        <v>18</v>
      </c>
      <c r="R18" s="11" t="s">
        <v>19</v>
      </c>
      <c r="S18" s="11" t="s">
        <v>20</v>
      </c>
      <c r="T18" s="13"/>
      <c r="U18" s="10" t="s">
        <v>17</v>
      </c>
      <c r="V18" s="11" t="s">
        <v>18</v>
      </c>
      <c r="W18" s="11" t="s">
        <v>19</v>
      </c>
      <c r="X18" s="11" t="s">
        <v>20</v>
      </c>
    </row>
    <row r="19" spans="1:24" x14ac:dyDescent="0.15">
      <c r="A19" s="14" t="s">
        <v>7</v>
      </c>
      <c r="B19" s="14">
        <v>3471</v>
      </c>
      <c r="C19" s="14">
        <f t="shared" ref="C19:C28" si="0">B19*B3</f>
        <v>416.52</v>
      </c>
      <c r="D19" s="14">
        <v>2795</v>
      </c>
      <c r="E19" s="5"/>
      <c r="F19" s="14" t="s">
        <v>7</v>
      </c>
      <c r="G19" s="14">
        <v>4681</v>
      </c>
      <c r="H19" s="14">
        <f t="shared" ref="H19:H28" si="1">G19*C3</f>
        <v>561.72</v>
      </c>
      <c r="I19" s="14">
        <v>9460</v>
      </c>
      <c r="J19" s="5"/>
      <c r="K19" s="14" t="s">
        <v>7</v>
      </c>
      <c r="L19" s="14">
        <v>0</v>
      </c>
      <c r="M19" s="14">
        <f>L19*E3</f>
        <v>0</v>
      </c>
      <c r="N19" s="14">
        <v>0</v>
      </c>
      <c r="O19" s="5"/>
      <c r="P19" s="14" t="s">
        <v>7</v>
      </c>
      <c r="Q19" s="14">
        <v>3000</v>
      </c>
      <c r="R19" s="14">
        <f t="shared" ref="R19:R28" si="2">Q19*D3</f>
        <v>360</v>
      </c>
      <c r="S19" s="14">
        <v>4300</v>
      </c>
      <c r="U19" s="14" t="s">
        <v>7</v>
      </c>
      <c r="V19" s="14">
        <v>0</v>
      </c>
      <c r="W19" s="14">
        <f t="shared" ref="W19:W28" si="3">V19*F3</f>
        <v>0</v>
      </c>
      <c r="X19" s="14">
        <v>0</v>
      </c>
    </row>
    <row r="20" spans="1:24" x14ac:dyDescent="0.15">
      <c r="A20" s="14" t="s">
        <v>8</v>
      </c>
      <c r="B20" s="14">
        <v>1080</v>
      </c>
      <c r="C20" s="14">
        <f t="shared" si="0"/>
        <v>54</v>
      </c>
      <c r="D20" s="14">
        <v>0</v>
      </c>
      <c r="E20" s="5"/>
      <c r="F20" s="14" t="s">
        <v>8</v>
      </c>
      <c r="G20" s="14">
        <v>60</v>
      </c>
      <c r="H20" s="14">
        <f t="shared" si="1"/>
        <v>3</v>
      </c>
      <c r="I20" s="14">
        <v>0</v>
      </c>
      <c r="J20" s="5"/>
      <c r="K20" s="14" t="s">
        <v>8</v>
      </c>
      <c r="L20" s="14">
        <v>0</v>
      </c>
      <c r="M20" s="14">
        <f t="shared" ref="M20:M28" si="4">L20*E4</f>
        <v>0</v>
      </c>
      <c r="N20" s="14">
        <v>0</v>
      </c>
      <c r="O20" s="5"/>
      <c r="P20" s="14" t="s">
        <v>8</v>
      </c>
      <c r="Q20" s="14">
        <v>0</v>
      </c>
      <c r="R20" s="14">
        <f t="shared" si="2"/>
        <v>0</v>
      </c>
      <c r="S20" s="14">
        <v>0</v>
      </c>
      <c r="U20" s="14" t="s">
        <v>8</v>
      </c>
      <c r="V20" s="14">
        <v>0</v>
      </c>
      <c r="W20" s="14">
        <f t="shared" si="3"/>
        <v>0</v>
      </c>
      <c r="X20" s="14">
        <v>0</v>
      </c>
    </row>
    <row r="21" spans="1:24" x14ac:dyDescent="0.15">
      <c r="A21" s="14" t="s">
        <v>9</v>
      </c>
      <c r="B21" s="14">
        <v>90</v>
      </c>
      <c r="C21" s="14">
        <f t="shared" si="0"/>
        <v>10.799999999999999</v>
      </c>
      <c r="D21" s="14">
        <v>0</v>
      </c>
      <c r="E21" s="5"/>
      <c r="F21" s="14" t="s">
        <v>9</v>
      </c>
      <c r="G21" s="14">
        <v>0</v>
      </c>
      <c r="H21" s="14">
        <f t="shared" si="1"/>
        <v>0</v>
      </c>
      <c r="I21" s="14">
        <v>0</v>
      </c>
      <c r="J21" s="5"/>
      <c r="K21" s="14" t="s">
        <v>9</v>
      </c>
      <c r="L21" s="14">
        <v>0</v>
      </c>
      <c r="M21" s="14">
        <f t="shared" si="4"/>
        <v>0</v>
      </c>
      <c r="N21" s="14">
        <v>0</v>
      </c>
      <c r="O21" s="5"/>
      <c r="P21" s="14" t="s">
        <v>9</v>
      </c>
      <c r="Q21" s="14">
        <v>0</v>
      </c>
      <c r="R21" s="14">
        <f t="shared" si="2"/>
        <v>0</v>
      </c>
      <c r="S21" s="14">
        <v>0</v>
      </c>
      <c r="U21" s="14" t="s">
        <v>9</v>
      </c>
      <c r="V21" s="14">
        <v>0</v>
      </c>
      <c r="W21" s="14">
        <f t="shared" si="3"/>
        <v>0</v>
      </c>
      <c r="X21" s="14">
        <v>0</v>
      </c>
    </row>
    <row r="22" spans="1:24" x14ac:dyDescent="0.15">
      <c r="A22" s="14" t="s">
        <v>10</v>
      </c>
      <c r="B22" s="14">
        <v>300</v>
      </c>
      <c r="C22" s="14">
        <f t="shared" si="0"/>
        <v>10.500000000000002</v>
      </c>
      <c r="D22" s="14">
        <v>0</v>
      </c>
      <c r="E22" s="5"/>
      <c r="F22" s="14" t="s">
        <v>10</v>
      </c>
      <c r="G22" s="14">
        <v>0</v>
      </c>
      <c r="H22" s="14">
        <f t="shared" si="1"/>
        <v>0</v>
      </c>
      <c r="I22" s="14">
        <v>0</v>
      </c>
      <c r="J22" s="5"/>
      <c r="K22" s="14" t="s">
        <v>10</v>
      </c>
      <c r="L22" s="14">
        <v>0</v>
      </c>
      <c r="M22" s="14">
        <f t="shared" si="4"/>
        <v>0</v>
      </c>
      <c r="N22" s="14">
        <v>0</v>
      </c>
      <c r="O22" s="5"/>
      <c r="P22" s="14" t="s">
        <v>10</v>
      </c>
      <c r="Q22" s="14">
        <v>0</v>
      </c>
      <c r="R22" s="14">
        <f t="shared" si="2"/>
        <v>0</v>
      </c>
      <c r="S22" s="14">
        <v>0</v>
      </c>
      <c r="U22" s="14" t="s">
        <v>10</v>
      </c>
      <c r="V22" s="14">
        <v>0</v>
      </c>
      <c r="W22" s="14">
        <f t="shared" si="3"/>
        <v>0</v>
      </c>
      <c r="X22" s="14">
        <v>0</v>
      </c>
    </row>
    <row r="23" spans="1:24" x14ac:dyDescent="0.15">
      <c r="A23" s="14" t="s">
        <v>11</v>
      </c>
      <c r="B23" s="14">
        <v>0</v>
      </c>
      <c r="C23" s="14">
        <f t="shared" si="0"/>
        <v>0</v>
      </c>
      <c r="D23" s="14">
        <v>0</v>
      </c>
      <c r="E23" s="5"/>
      <c r="F23" s="14" t="s">
        <v>11</v>
      </c>
      <c r="G23" s="14">
        <v>0</v>
      </c>
      <c r="H23" s="14">
        <f t="shared" si="1"/>
        <v>0</v>
      </c>
      <c r="I23" s="14">
        <v>0</v>
      </c>
      <c r="J23" s="5"/>
      <c r="K23" s="14" t="s">
        <v>11</v>
      </c>
      <c r="L23" s="14">
        <v>0</v>
      </c>
      <c r="M23" s="14">
        <f t="shared" si="4"/>
        <v>0</v>
      </c>
      <c r="N23" s="14">
        <v>0</v>
      </c>
      <c r="O23" s="5"/>
      <c r="P23" s="14" t="s">
        <v>11</v>
      </c>
      <c r="Q23" s="14">
        <v>0</v>
      </c>
      <c r="R23" s="14">
        <f t="shared" si="2"/>
        <v>0</v>
      </c>
      <c r="S23" s="14">
        <v>0</v>
      </c>
      <c r="U23" s="14" t="s">
        <v>11</v>
      </c>
      <c r="V23" s="14">
        <v>0</v>
      </c>
      <c r="W23" s="14">
        <f t="shared" si="3"/>
        <v>0</v>
      </c>
      <c r="X23" s="14">
        <v>0</v>
      </c>
    </row>
    <row r="24" spans="1:24" x14ac:dyDescent="0.15">
      <c r="A24" s="14" t="s">
        <v>12</v>
      </c>
      <c r="B24" s="14">
        <v>0</v>
      </c>
      <c r="C24" s="14">
        <f t="shared" si="0"/>
        <v>0</v>
      </c>
      <c r="D24" s="14">
        <v>0</v>
      </c>
      <c r="E24" s="5"/>
      <c r="F24" s="14" t="s">
        <v>12</v>
      </c>
      <c r="G24" s="14">
        <v>200</v>
      </c>
      <c r="H24" s="14">
        <f t="shared" si="1"/>
        <v>10</v>
      </c>
      <c r="I24" s="14">
        <v>0</v>
      </c>
      <c r="J24" s="5"/>
      <c r="K24" s="14" t="s">
        <v>12</v>
      </c>
      <c r="L24" s="14">
        <v>0</v>
      </c>
      <c r="M24" s="14">
        <f t="shared" si="4"/>
        <v>0</v>
      </c>
      <c r="N24" s="14">
        <v>0</v>
      </c>
      <c r="O24" s="5"/>
      <c r="P24" s="14" t="s">
        <v>12</v>
      </c>
      <c r="Q24" s="14">
        <v>0</v>
      </c>
      <c r="R24" s="14">
        <f t="shared" si="2"/>
        <v>0</v>
      </c>
      <c r="S24" s="14">
        <v>0</v>
      </c>
      <c r="U24" s="14" t="s">
        <v>12</v>
      </c>
      <c r="V24" s="14">
        <v>0</v>
      </c>
      <c r="W24" s="14">
        <f t="shared" si="3"/>
        <v>0</v>
      </c>
      <c r="X24" s="14">
        <v>0</v>
      </c>
    </row>
    <row r="25" spans="1:24" x14ac:dyDescent="0.15">
      <c r="A25" s="14" t="s">
        <v>13</v>
      </c>
      <c r="B25" s="14">
        <v>0</v>
      </c>
      <c r="C25" s="14">
        <f t="shared" si="0"/>
        <v>0</v>
      </c>
      <c r="D25" s="14">
        <v>0</v>
      </c>
      <c r="E25" s="5"/>
      <c r="F25" s="14" t="s">
        <v>13</v>
      </c>
      <c r="G25" s="14">
        <v>0</v>
      </c>
      <c r="H25" s="14">
        <f t="shared" si="1"/>
        <v>0</v>
      </c>
      <c r="I25" s="14">
        <v>0</v>
      </c>
      <c r="J25" s="5"/>
      <c r="K25" s="14" t="s">
        <v>13</v>
      </c>
      <c r="L25" s="14">
        <v>0</v>
      </c>
      <c r="M25" s="14">
        <f t="shared" si="4"/>
        <v>0</v>
      </c>
      <c r="N25" s="14">
        <v>0</v>
      </c>
      <c r="O25" s="5"/>
      <c r="P25" s="14" t="s">
        <v>13</v>
      </c>
      <c r="Q25" s="14">
        <v>0</v>
      </c>
      <c r="R25" s="14">
        <f t="shared" si="2"/>
        <v>0</v>
      </c>
      <c r="S25" s="14">
        <v>0</v>
      </c>
      <c r="U25" s="14" t="s">
        <v>13</v>
      </c>
      <c r="V25" s="14">
        <v>0</v>
      </c>
      <c r="W25" s="14">
        <f t="shared" si="3"/>
        <v>0</v>
      </c>
      <c r="X25" s="14">
        <v>0</v>
      </c>
    </row>
    <row r="26" spans="1:24" x14ac:dyDescent="0.15">
      <c r="A26" s="14" t="s">
        <v>14</v>
      </c>
      <c r="B26" s="14">
        <v>0</v>
      </c>
      <c r="C26" s="14">
        <f t="shared" si="0"/>
        <v>0</v>
      </c>
      <c r="D26" s="14">
        <v>0</v>
      </c>
      <c r="E26" s="5"/>
      <c r="F26" s="14" t="s">
        <v>14</v>
      </c>
      <c r="G26" s="14">
        <v>500</v>
      </c>
      <c r="H26" s="14">
        <f t="shared" si="1"/>
        <v>25</v>
      </c>
      <c r="I26" s="14">
        <v>0</v>
      </c>
      <c r="J26" s="5"/>
      <c r="K26" s="14" t="s">
        <v>14</v>
      </c>
      <c r="L26" s="14">
        <v>0</v>
      </c>
      <c r="M26" s="14">
        <f t="shared" si="4"/>
        <v>0</v>
      </c>
      <c r="N26" s="14">
        <v>0</v>
      </c>
      <c r="O26" s="5"/>
      <c r="P26" s="14" t="s">
        <v>14</v>
      </c>
      <c r="Q26" s="14">
        <v>2500</v>
      </c>
      <c r="R26" s="14">
        <f t="shared" si="2"/>
        <v>75</v>
      </c>
      <c r="S26" s="14">
        <v>0</v>
      </c>
      <c r="U26" s="14" t="s">
        <v>14</v>
      </c>
      <c r="V26" s="14">
        <v>0</v>
      </c>
      <c r="W26" s="14">
        <f t="shared" si="3"/>
        <v>0</v>
      </c>
      <c r="X26" s="14">
        <v>0</v>
      </c>
    </row>
    <row r="27" spans="1:24" x14ac:dyDescent="0.15">
      <c r="A27" s="14" t="s">
        <v>15</v>
      </c>
      <c r="B27" s="14">
        <v>0</v>
      </c>
      <c r="C27" s="14">
        <f t="shared" si="0"/>
        <v>0</v>
      </c>
      <c r="D27" s="14">
        <v>0</v>
      </c>
      <c r="E27" s="5"/>
      <c r="F27" s="14" t="s">
        <v>15</v>
      </c>
      <c r="G27" s="14">
        <v>0</v>
      </c>
      <c r="H27" s="14">
        <f t="shared" si="1"/>
        <v>0</v>
      </c>
      <c r="I27" s="14">
        <v>0</v>
      </c>
      <c r="J27" s="5"/>
      <c r="K27" s="14" t="s">
        <v>15</v>
      </c>
      <c r="L27" s="14">
        <v>0</v>
      </c>
      <c r="M27" s="14">
        <f t="shared" si="4"/>
        <v>0</v>
      </c>
      <c r="N27" s="14">
        <v>0</v>
      </c>
      <c r="O27" s="5"/>
      <c r="P27" s="14" t="s">
        <v>15</v>
      </c>
      <c r="Q27" s="14">
        <v>0</v>
      </c>
      <c r="R27" s="14">
        <f t="shared" si="2"/>
        <v>0</v>
      </c>
      <c r="S27" s="14">
        <v>0</v>
      </c>
      <c r="U27" s="14" t="s">
        <v>15</v>
      </c>
      <c r="V27" s="14">
        <v>0</v>
      </c>
      <c r="W27" s="14">
        <f t="shared" si="3"/>
        <v>0</v>
      </c>
      <c r="X27" s="14">
        <v>0</v>
      </c>
    </row>
    <row r="28" spans="1:24" x14ac:dyDescent="0.15">
      <c r="A28" s="14" t="s">
        <v>16</v>
      </c>
      <c r="B28" s="14">
        <v>0</v>
      </c>
      <c r="C28" s="14">
        <f t="shared" si="0"/>
        <v>0</v>
      </c>
      <c r="D28" s="14">
        <v>0</v>
      </c>
      <c r="E28" s="5"/>
      <c r="F28" s="14" t="s">
        <v>16</v>
      </c>
      <c r="G28" s="14">
        <v>0</v>
      </c>
      <c r="H28" s="14">
        <f t="shared" si="1"/>
        <v>0</v>
      </c>
      <c r="I28" s="14">
        <v>0</v>
      </c>
      <c r="J28" s="5"/>
      <c r="K28" s="14" t="s">
        <v>16</v>
      </c>
      <c r="L28" s="14">
        <v>0</v>
      </c>
      <c r="M28" s="14">
        <f t="shared" si="4"/>
        <v>0</v>
      </c>
      <c r="N28" s="14">
        <v>0</v>
      </c>
      <c r="O28" s="5"/>
      <c r="P28" s="14" t="s">
        <v>16</v>
      </c>
      <c r="Q28" s="14">
        <v>0</v>
      </c>
      <c r="R28" s="14">
        <f t="shared" si="2"/>
        <v>0</v>
      </c>
      <c r="S28" s="14">
        <v>0</v>
      </c>
      <c r="U28" s="14" t="s">
        <v>16</v>
      </c>
      <c r="V28" s="14">
        <v>0</v>
      </c>
      <c r="W28" s="14">
        <f t="shared" si="3"/>
        <v>0</v>
      </c>
      <c r="X28" s="14">
        <v>0</v>
      </c>
    </row>
    <row r="29" spans="1:24" x14ac:dyDescent="0.15">
      <c r="A29" s="15" t="s">
        <v>21</v>
      </c>
      <c r="B29" s="15">
        <f>SUM(B19:B28)</f>
        <v>4941</v>
      </c>
      <c r="C29" s="15">
        <f>SUM(C19:C28)</f>
        <v>491.82</v>
      </c>
      <c r="D29" s="15">
        <f>SUM(D19:D28)</f>
        <v>2795</v>
      </c>
      <c r="E29" s="16"/>
      <c r="F29" s="15" t="s">
        <v>21</v>
      </c>
      <c r="G29" s="15">
        <f>SUM(G19:G28)</f>
        <v>5441</v>
      </c>
      <c r="H29" s="15">
        <f>SUM(H19:H28)</f>
        <v>599.72</v>
      </c>
      <c r="I29" s="15">
        <f>SUM(I19:I28)</f>
        <v>9460</v>
      </c>
      <c r="J29" s="16"/>
      <c r="K29" s="15" t="s">
        <v>21</v>
      </c>
      <c r="L29" s="15">
        <f>SUM(L19:L28)</f>
        <v>0</v>
      </c>
      <c r="M29" s="15">
        <f>SUM(M19:M28)</f>
        <v>0</v>
      </c>
      <c r="N29" s="15">
        <f>SUM(N19:N28)</f>
        <v>0</v>
      </c>
      <c r="O29" s="16"/>
      <c r="P29" s="15" t="s">
        <v>21</v>
      </c>
      <c r="Q29" s="15">
        <f>SUM(Q19:Q28)</f>
        <v>5500</v>
      </c>
      <c r="R29" s="15">
        <f>SUM(R19:R28)</f>
        <v>435</v>
      </c>
      <c r="S29" s="15">
        <f>SUM(S19:S28)</f>
        <v>4300</v>
      </c>
      <c r="U29" s="15" t="s">
        <v>21</v>
      </c>
      <c r="V29" s="15">
        <f>SUM(V19:V28)</f>
        <v>0</v>
      </c>
      <c r="W29" s="15">
        <f>SUM(W19:W28)</f>
        <v>0</v>
      </c>
      <c r="X29" s="15">
        <f>SUM(X19:X28)</f>
        <v>0</v>
      </c>
    </row>
    <row r="30" spans="1:24" x14ac:dyDescent="0.15">
      <c r="A30" s="15" t="s">
        <v>22</v>
      </c>
      <c r="B30" s="24">
        <f>B29-C29-D29</f>
        <v>1654.1800000000003</v>
      </c>
      <c r="C30" s="24"/>
      <c r="D30" s="24"/>
      <c r="E30" s="17"/>
      <c r="F30" s="15" t="s">
        <v>22</v>
      </c>
      <c r="G30" s="25">
        <f>G29-H29-I29</f>
        <v>-4618.72</v>
      </c>
      <c r="H30" s="26"/>
      <c r="I30" s="27"/>
      <c r="J30" s="18"/>
      <c r="K30" s="15" t="s">
        <v>22</v>
      </c>
      <c r="L30" s="25">
        <f>L29-M29-N29</f>
        <v>0</v>
      </c>
      <c r="M30" s="26"/>
      <c r="N30" s="27"/>
      <c r="O30" s="18"/>
      <c r="P30" s="15" t="s">
        <v>22</v>
      </c>
      <c r="Q30" s="25">
        <f>Q29-R29-S29</f>
        <v>765</v>
      </c>
      <c r="R30" s="26"/>
      <c r="S30" s="27"/>
      <c r="U30" s="15" t="s">
        <v>22</v>
      </c>
      <c r="V30" s="25">
        <f>V29-W29-X29</f>
        <v>0</v>
      </c>
      <c r="W30" s="26"/>
      <c r="X30" s="27"/>
    </row>
    <row r="31" spans="1:24" x14ac:dyDescent="0.15">
      <c r="U31" s="6"/>
      <c r="V31" s="6"/>
      <c r="W31" s="6"/>
      <c r="X31" s="6"/>
    </row>
    <row r="32" spans="1:24" x14ac:dyDescent="0.15">
      <c r="A32" s="5"/>
      <c r="B32" s="5"/>
      <c r="C32" s="5"/>
      <c r="D32" s="5"/>
      <c r="E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15">
      <c r="A33" s="5"/>
      <c r="B33" s="5"/>
      <c r="C33" s="5"/>
      <c r="D33" s="5"/>
      <c r="E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15">
      <c r="A34" s="5"/>
      <c r="B34" s="5"/>
      <c r="C34" s="5"/>
      <c r="D34" s="5"/>
      <c r="E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15">
      <c r="H35">
        <v>4618</v>
      </c>
    </row>
    <row r="36" spans="1:24" x14ac:dyDescent="0.15">
      <c r="H36">
        <v>-1700</v>
      </c>
    </row>
  </sheetData>
  <mergeCells count="11">
    <mergeCell ref="B30:D30"/>
    <mergeCell ref="G30:I30"/>
    <mergeCell ref="L30:N30"/>
    <mergeCell ref="Q30:S30"/>
    <mergeCell ref="V30:X30"/>
    <mergeCell ref="U17:X17"/>
    <mergeCell ref="B1:F1"/>
    <mergeCell ref="A17:D17"/>
    <mergeCell ref="F17:I17"/>
    <mergeCell ref="K17:N17"/>
    <mergeCell ref="P17:S1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workbookViewId="0">
      <selection activeCell="G41" sqref="G41"/>
    </sheetView>
  </sheetViews>
  <sheetFormatPr defaultRowHeight="13.5" outlineLevelCol="1" x14ac:dyDescent="0.15"/>
  <cols>
    <col min="5" max="5" width="13" bestFit="1" customWidth="1"/>
    <col min="23" max="27" width="9" customWidth="1" outlineLevel="1"/>
  </cols>
  <sheetData>
    <row r="1" spans="1:14" ht="22.5" x14ac:dyDescent="0.25">
      <c r="A1" s="1"/>
      <c r="B1" s="20" t="s">
        <v>0</v>
      </c>
      <c r="C1" s="20"/>
      <c r="D1" s="20"/>
      <c r="E1" s="20"/>
      <c r="F1" s="20"/>
      <c r="G1" s="2"/>
    </row>
    <row r="2" spans="1:14" ht="20.25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14" x14ac:dyDescent="0.15">
      <c r="A3" s="1" t="s">
        <v>7</v>
      </c>
      <c r="B3" s="1">
        <v>0.12</v>
      </c>
      <c r="C3" s="1">
        <v>0.12</v>
      </c>
      <c r="D3" s="1">
        <v>0.12</v>
      </c>
      <c r="E3" s="1">
        <v>0.12</v>
      </c>
      <c r="F3" s="1">
        <v>0.12</v>
      </c>
      <c r="L3" s="5"/>
      <c r="M3" s="5"/>
      <c r="N3" s="6"/>
    </row>
    <row r="4" spans="1:14" x14ac:dyDescent="0.15">
      <c r="A4" s="1" t="s">
        <v>8</v>
      </c>
      <c r="B4" s="1">
        <v>0.05</v>
      </c>
      <c r="C4" s="1">
        <v>0.05</v>
      </c>
      <c r="D4" s="1">
        <v>0.03</v>
      </c>
      <c r="E4" s="1">
        <v>0.05</v>
      </c>
      <c r="F4" s="1">
        <v>0.03</v>
      </c>
      <c r="L4" s="5"/>
      <c r="M4" s="5"/>
      <c r="N4" s="6"/>
    </row>
    <row r="5" spans="1:14" x14ac:dyDescent="0.15">
      <c r="A5" s="1" t="s">
        <v>9</v>
      </c>
      <c r="B5" s="1">
        <v>0.12</v>
      </c>
      <c r="C5" s="1">
        <v>0.12</v>
      </c>
      <c r="D5" s="1">
        <v>0.05</v>
      </c>
      <c r="E5" s="1">
        <v>0.12</v>
      </c>
      <c r="F5" s="1">
        <v>0.12</v>
      </c>
      <c r="L5" s="5"/>
      <c r="M5" s="5"/>
      <c r="N5" s="6"/>
    </row>
    <row r="6" spans="1:14" x14ac:dyDescent="0.15">
      <c r="A6" s="1" t="s">
        <v>10</v>
      </c>
      <c r="B6" s="1">
        <v>3.5000000000000003E-2</v>
      </c>
      <c r="C6" s="1">
        <v>3.5000000000000003E-2</v>
      </c>
      <c r="D6" s="1">
        <v>0.03</v>
      </c>
      <c r="E6" s="1">
        <v>3.5000000000000003E-2</v>
      </c>
      <c r="F6" s="1">
        <v>0.03</v>
      </c>
      <c r="L6" s="5"/>
      <c r="M6" s="5"/>
      <c r="N6" s="6"/>
    </row>
    <row r="7" spans="1:14" x14ac:dyDescent="0.15">
      <c r="A7" s="1" t="s">
        <v>11</v>
      </c>
      <c r="B7" s="1">
        <v>3.5000000000000003E-2</v>
      </c>
      <c r="C7" s="1">
        <v>3.5000000000000003E-2</v>
      </c>
      <c r="D7" s="1">
        <v>0.03</v>
      </c>
      <c r="E7" s="1">
        <v>3.5000000000000003E-2</v>
      </c>
      <c r="F7" s="1">
        <v>0.03</v>
      </c>
      <c r="L7" s="5"/>
      <c r="M7" s="5"/>
      <c r="N7" s="6"/>
    </row>
    <row r="8" spans="1:14" x14ac:dyDescent="0.15">
      <c r="A8" s="1" t="s">
        <v>12</v>
      </c>
      <c r="B8" s="1">
        <v>0.05</v>
      </c>
      <c r="C8" s="1">
        <v>0.05</v>
      </c>
      <c r="D8" s="1">
        <v>0.03</v>
      </c>
      <c r="E8" s="1">
        <v>0.05</v>
      </c>
      <c r="F8" s="1">
        <v>0.03</v>
      </c>
      <c r="L8" s="5"/>
      <c r="M8" s="5"/>
      <c r="N8" s="6"/>
    </row>
    <row r="9" spans="1:14" x14ac:dyDescent="0.15">
      <c r="A9" s="1" t="s">
        <v>13</v>
      </c>
      <c r="B9" s="1">
        <v>0.05</v>
      </c>
      <c r="C9" s="1">
        <v>0.05</v>
      </c>
      <c r="D9" s="1">
        <v>0.03</v>
      </c>
      <c r="E9" s="1">
        <v>0.05</v>
      </c>
      <c r="F9" s="1">
        <v>0.03</v>
      </c>
      <c r="L9" s="5"/>
      <c r="M9" s="5"/>
      <c r="N9" s="6"/>
    </row>
    <row r="10" spans="1:14" x14ac:dyDescent="0.15">
      <c r="A10" s="1" t="s">
        <v>14</v>
      </c>
      <c r="B10" s="1">
        <v>0.05</v>
      </c>
      <c r="C10" s="1">
        <v>0.05</v>
      </c>
      <c r="D10" s="1">
        <v>0.03</v>
      </c>
      <c r="E10" s="1">
        <v>0.05</v>
      </c>
      <c r="F10" s="1">
        <v>0.03</v>
      </c>
      <c r="L10" s="5"/>
      <c r="M10" s="5"/>
      <c r="N10" s="6"/>
    </row>
    <row r="11" spans="1:14" x14ac:dyDescent="0.15">
      <c r="A11" s="1" t="s">
        <v>15</v>
      </c>
      <c r="B11" s="1">
        <v>0.05</v>
      </c>
      <c r="C11" s="1">
        <v>0.05</v>
      </c>
      <c r="D11" s="1">
        <v>0.05</v>
      </c>
      <c r="E11" s="1">
        <v>0.05</v>
      </c>
      <c r="F11" s="1">
        <v>0.05</v>
      </c>
      <c r="L11" s="5"/>
      <c r="M11" s="5"/>
      <c r="N11" s="6"/>
    </row>
    <row r="12" spans="1:14" x14ac:dyDescent="0.15">
      <c r="A12" s="1" t="s">
        <v>16</v>
      </c>
      <c r="B12" s="1">
        <v>0.12</v>
      </c>
      <c r="C12" s="1">
        <v>0.12</v>
      </c>
      <c r="D12" s="1">
        <v>0.12</v>
      </c>
      <c r="E12" s="1">
        <v>0.12</v>
      </c>
      <c r="F12" s="1">
        <v>0.12</v>
      </c>
      <c r="L12" s="5"/>
      <c r="M12" s="5"/>
      <c r="N12" s="6"/>
    </row>
    <row r="17" spans="1:24" ht="22.5" x14ac:dyDescent="0.25">
      <c r="A17" s="19" t="s">
        <v>2</v>
      </c>
      <c r="B17" s="19"/>
      <c r="C17" s="19"/>
      <c r="D17" s="19"/>
      <c r="E17" s="7"/>
      <c r="F17" s="19" t="s">
        <v>3</v>
      </c>
      <c r="G17" s="19"/>
      <c r="H17" s="19"/>
      <c r="I17" s="19"/>
      <c r="J17" s="8"/>
      <c r="K17" s="21" t="s">
        <v>5</v>
      </c>
      <c r="L17" s="22"/>
      <c r="M17" s="22"/>
      <c r="N17" s="23"/>
      <c r="O17" s="8"/>
      <c r="P17" s="21" t="s">
        <v>4</v>
      </c>
      <c r="Q17" s="22"/>
      <c r="R17" s="22"/>
      <c r="S17" s="23"/>
      <c r="T17" s="9"/>
      <c r="U17" s="19" t="s">
        <v>6</v>
      </c>
      <c r="V17" s="19"/>
      <c r="W17" s="19"/>
      <c r="X17" s="19"/>
    </row>
    <row r="18" spans="1:24" ht="20.25" x14ac:dyDescent="0.15">
      <c r="A18" s="10" t="s">
        <v>17</v>
      </c>
      <c r="B18" s="11" t="s">
        <v>18</v>
      </c>
      <c r="C18" s="11" t="s">
        <v>19</v>
      </c>
      <c r="D18" s="11" t="s">
        <v>20</v>
      </c>
      <c r="E18" s="12"/>
      <c r="F18" s="10" t="s">
        <v>17</v>
      </c>
      <c r="G18" s="11" t="s">
        <v>18</v>
      </c>
      <c r="H18" s="11" t="s">
        <v>19</v>
      </c>
      <c r="I18" s="11" t="s">
        <v>20</v>
      </c>
      <c r="J18" s="12"/>
      <c r="K18" s="10" t="s">
        <v>17</v>
      </c>
      <c r="L18" s="11" t="s">
        <v>18</v>
      </c>
      <c r="M18" s="11" t="s">
        <v>19</v>
      </c>
      <c r="N18" s="11" t="s">
        <v>20</v>
      </c>
      <c r="O18" s="12"/>
      <c r="P18" s="10" t="s">
        <v>17</v>
      </c>
      <c r="Q18" s="11" t="s">
        <v>18</v>
      </c>
      <c r="R18" s="11" t="s">
        <v>19</v>
      </c>
      <c r="S18" s="11" t="s">
        <v>20</v>
      </c>
      <c r="T18" s="13"/>
      <c r="U18" s="10" t="s">
        <v>17</v>
      </c>
      <c r="V18" s="11" t="s">
        <v>18</v>
      </c>
      <c r="W18" s="11" t="s">
        <v>19</v>
      </c>
      <c r="X18" s="11" t="s">
        <v>20</v>
      </c>
    </row>
    <row r="19" spans="1:24" x14ac:dyDescent="0.15">
      <c r="A19" s="14" t="s">
        <v>7</v>
      </c>
      <c r="B19" s="14">
        <v>4417</v>
      </c>
      <c r="C19" s="14">
        <f t="shared" ref="C19:C28" si="0">B19*B3</f>
        <v>530.04</v>
      </c>
      <c r="D19" s="14">
        <v>4515</v>
      </c>
      <c r="E19" s="5"/>
      <c r="F19" s="14" t="s">
        <v>7</v>
      </c>
      <c r="G19" s="14">
        <v>10118</v>
      </c>
      <c r="H19" s="14">
        <f t="shared" ref="H19:H28" si="1">G19*C3</f>
        <v>1214.1599999999999</v>
      </c>
      <c r="I19" s="14">
        <v>1935</v>
      </c>
      <c r="J19" s="5"/>
      <c r="K19" s="14" t="s">
        <v>7</v>
      </c>
      <c r="L19" s="14">
        <v>0</v>
      </c>
      <c r="M19" s="14">
        <f>L19*E3</f>
        <v>0</v>
      </c>
      <c r="N19" s="14">
        <v>0</v>
      </c>
      <c r="O19" s="5"/>
      <c r="P19" s="14" t="s">
        <v>7</v>
      </c>
      <c r="Q19" s="14">
        <v>3300</v>
      </c>
      <c r="R19" s="14">
        <f t="shared" ref="R19:R28" si="2">Q19*D3</f>
        <v>396</v>
      </c>
      <c r="S19" s="14">
        <v>0</v>
      </c>
      <c r="U19" s="14" t="s">
        <v>7</v>
      </c>
      <c r="V19" s="14">
        <v>-1180</v>
      </c>
      <c r="W19" s="14">
        <f t="shared" ref="W19:W28" si="3">V19*F3</f>
        <v>-141.6</v>
      </c>
      <c r="X19" s="14">
        <v>0</v>
      </c>
    </row>
    <row r="20" spans="1:24" x14ac:dyDescent="0.15">
      <c r="A20" s="14" t="s">
        <v>8</v>
      </c>
      <c r="B20" s="14">
        <v>890</v>
      </c>
      <c r="C20" s="14">
        <f t="shared" si="0"/>
        <v>44.5</v>
      </c>
      <c r="D20" s="14">
        <v>0</v>
      </c>
      <c r="E20" s="5"/>
      <c r="F20" s="14" t="s">
        <v>8</v>
      </c>
      <c r="G20" s="14">
        <v>80</v>
      </c>
      <c r="H20" s="14">
        <f t="shared" si="1"/>
        <v>4</v>
      </c>
      <c r="I20" s="14">
        <v>520</v>
      </c>
      <c r="J20" s="5"/>
      <c r="K20" s="14" t="s">
        <v>8</v>
      </c>
      <c r="L20" s="14">
        <v>0</v>
      </c>
      <c r="M20" s="14">
        <f t="shared" ref="M20:M28" si="4">L20*E4</f>
        <v>0</v>
      </c>
      <c r="N20" s="14">
        <v>0</v>
      </c>
      <c r="O20" s="5"/>
      <c r="P20" s="14" t="s">
        <v>8</v>
      </c>
      <c r="Q20" s="14">
        <v>300</v>
      </c>
      <c r="R20" s="14">
        <f t="shared" si="2"/>
        <v>9</v>
      </c>
      <c r="S20" s="14">
        <v>1140</v>
      </c>
      <c r="U20" s="14" t="s">
        <v>8</v>
      </c>
      <c r="V20" s="14">
        <v>0</v>
      </c>
      <c r="W20" s="14">
        <f t="shared" si="3"/>
        <v>0</v>
      </c>
      <c r="X20" s="14">
        <v>0</v>
      </c>
    </row>
    <row r="21" spans="1:24" x14ac:dyDescent="0.15">
      <c r="A21" s="14" t="s">
        <v>9</v>
      </c>
      <c r="B21" s="14">
        <v>50</v>
      </c>
      <c r="C21" s="14">
        <f t="shared" si="0"/>
        <v>6</v>
      </c>
      <c r="D21" s="14">
        <v>0</v>
      </c>
      <c r="E21" s="5"/>
      <c r="F21" s="14" t="s">
        <v>9</v>
      </c>
      <c r="G21" s="14">
        <v>0</v>
      </c>
      <c r="H21" s="14">
        <f t="shared" si="1"/>
        <v>0</v>
      </c>
      <c r="I21" s="14">
        <v>0</v>
      </c>
      <c r="J21" s="5"/>
      <c r="K21" s="14" t="s">
        <v>9</v>
      </c>
      <c r="L21" s="14">
        <v>0</v>
      </c>
      <c r="M21" s="14">
        <f t="shared" si="4"/>
        <v>0</v>
      </c>
      <c r="N21" s="14">
        <v>0</v>
      </c>
      <c r="O21" s="5"/>
      <c r="P21" s="14" t="s">
        <v>9</v>
      </c>
      <c r="Q21" s="14">
        <v>0</v>
      </c>
      <c r="R21" s="14">
        <f t="shared" si="2"/>
        <v>0</v>
      </c>
      <c r="S21" s="14">
        <v>0</v>
      </c>
      <c r="U21" s="14" t="s">
        <v>9</v>
      </c>
      <c r="V21" s="14">
        <v>0</v>
      </c>
      <c r="W21" s="14">
        <f t="shared" si="3"/>
        <v>0</v>
      </c>
      <c r="X21" s="14">
        <v>0</v>
      </c>
    </row>
    <row r="22" spans="1:24" x14ac:dyDescent="0.15">
      <c r="A22" s="14" t="s">
        <v>10</v>
      </c>
      <c r="B22" s="14">
        <v>700</v>
      </c>
      <c r="C22" s="14">
        <f t="shared" si="0"/>
        <v>24.500000000000004</v>
      </c>
      <c r="D22" s="14">
        <v>0</v>
      </c>
      <c r="E22" s="5"/>
      <c r="F22" s="14" t="s">
        <v>10</v>
      </c>
      <c r="G22" s="14">
        <v>0</v>
      </c>
      <c r="H22" s="14">
        <f t="shared" si="1"/>
        <v>0</v>
      </c>
      <c r="I22" s="14">
        <v>0</v>
      </c>
      <c r="J22" s="5"/>
      <c r="K22" s="14" t="s">
        <v>10</v>
      </c>
      <c r="L22" s="14">
        <v>0</v>
      </c>
      <c r="M22" s="14">
        <f t="shared" si="4"/>
        <v>0</v>
      </c>
      <c r="N22" s="14">
        <v>0</v>
      </c>
      <c r="O22" s="5"/>
      <c r="P22" s="14" t="s">
        <v>10</v>
      </c>
      <c r="Q22" s="14">
        <v>1000</v>
      </c>
      <c r="R22" s="14">
        <f t="shared" si="2"/>
        <v>30</v>
      </c>
      <c r="S22" s="14">
        <v>1800</v>
      </c>
      <c r="U22" s="14" t="s">
        <v>10</v>
      </c>
      <c r="V22" s="14">
        <v>-500</v>
      </c>
      <c r="W22" s="14">
        <f t="shared" si="3"/>
        <v>-15</v>
      </c>
      <c r="X22" s="14">
        <v>-900</v>
      </c>
    </row>
    <row r="23" spans="1:24" x14ac:dyDescent="0.15">
      <c r="A23" s="14" t="s">
        <v>11</v>
      </c>
      <c r="B23" s="14">
        <v>0</v>
      </c>
      <c r="C23" s="14">
        <f t="shared" si="0"/>
        <v>0</v>
      </c>
      <c r="D23" s="14">
        <v>0</v>
      </c>
      <c r="E23" s="5"/>
      <c r="F23" s="14" t="s">
        <v>11</v>
      </c>
      <c r="G23" s="14">
        <v>0</v>
      </c>
      <c r="H23" s="14">
        <f t="shared" si="1"/>
        <v>0</v>
      </c>
      <c r="I23" s="14">
        <v>0</v>
      </c>
      <c r="J23" s="5"/>
      <c r="K23" s="14" t="s">
        <v>11</v>
      </c>
      <c r="L23" s="14">
        <v>0</v>
      </c>
      <c r="M23" s="14">
        <f t="shared" si="4"/>
        <v>0</v>
      </c>
      <c r="N23" s="14">
        <v>0</v>
      </c>
      <c r="O23" s="5"/>
      <c r="P23" s="14" t="s">
        <v>11</v>
      </c>
      <c r="Q23" s="14">
        <v>0</v>
      </c>
      <c r="R23" s="14">
        <f t="shared" si="2"/>
        <v>0</v>
      </c>
      <c r="S23" s="14">
        <v>0</v>
      </c>
      <c r="U23" s="14" t="s">
        <v>11</v>
      </c>
      <c r="V23" s="14">
        <v>0</v>
      </c>
      <c r="W23" s="14">
        <f t="shared" si="3"/>
        <v>0</v>
      </c>
      <c r="X23" s="14">
        <v>0</v>
      </c>
    </row>
    <row r="24" spans="1:24" x14ac:dyDescent="0.15">
      <c r="A24" s="14" t="s">
        <v>12</v>
      </c>
      <c r="B24" s="14">
        <v>0</v>
      </c>
      <c r="C24" s="14">
        <f t="shared" si="0"/>
        <v>0</v>
      </c>
      <c r="D24" s="14">
        <v>0</v>
      </c>
      <c r="E24" s="5"/>
      <c r="F24" s="14" t="s">
        <v>12</v>
      </c>
      <c r="G24" s="14">
        <v>0</v>
      </c>
      <c r="H24" s="14">
        <f t="shared" si="1"/>
        <v>0</v>
      </c>
      <c r="I24" s="14">
        <v>0</v>
      </c>
      <c r="J24" s="5"/>
      <c r="K24" s="14" t="s">
        <v>12</v>
      </c>
      <c r="L24" s="14">
        <v>0</v>
      </c>
      <c r="M24" s="14">
        <f t="shared" si="4"/>
        <v>0</v>
      </c>
      <c r="N24" s="14">
        <v>0</v>
      </c>
      <c r="O24" s="5"/>
      <c r="P24" s="14" t="s">
        <v>12</v>
      </c>
      <c r="Q24" s="14">
        <v>0</v>
      </c>
      <c r="R24" s="14">
        <f t="shared" si="2"/>
        <v>0</v>
      </c>
      <c r="S24" s="14">
        <v>0</v>
      </c>
      <c r="U24" s="14" t="s">
        <v>12</v>
      </c>
      <c r="V24" s="14">
        <v>0</v>
      </c>
      <c r="W24" s="14">
        <f t="shared" si="3"/>
        <v>0</v>
      </c>
      <c r="X24" s="14">
        <v>0</v>
      </c>
    </row>
    <row r="25" spans="1:24" x14ac:dyDescent="0.15">
      <c r="A25" s="14" t="s">
        <v>13</v>
      </c>
      <c r="B25" s="14">
        <v>0</v>
      </c>
      <c r="C25" s="14">
        <f t="shared" si="0"/>
        <v>0</v>
      </c>
      <c r="D25" s="14">
        <v>0</v>
      </c>
      <c r="E25" s="5"/>
      <c r="F25" s="14" t="s">
        <v>13</v>
      </c>
      <c r="G25" s="14">
        <v>600</v>
      </c>
      <c r="H25" s="14">
        <f t="shared" si="1"/>
        <v>30</v>
      </c>
      <c r="I25" s="14">
        <v>1080</v>
      </c>
      <c r="J25" s="5"/>
      <c r="K25" s="14" t="s">
        <v>13</v>
      </c>
      <c r="L25" s="14">
        <v>0</v>
      </c>
      <c r="M25" s="14">
        <f t="shared" si="4"/>
        <v>0</v>
      </c>
      <c r="N25" s="14">
        <v>0</v>
      </c>
      <c r="O25" s="5"/>
      <c r="P25" s="14" t="s">
        <v>13</v>
      </c>
      <c r="Q25" s="14">
        <v>0</v>
      </c>
      <c r="R25" s="14">
        <f t="shared" si="2"/>
        <v>0</v>
      </c>
      <c r="S25" s="14">
        <v>0</v>
      </c>
      <c r="U25" s="14" t="s">
        <v>13</v>
      </c>
      <c r="V25" s="14">
        <v>0</v>
      </c>
      <c r="W25" s="14">
        <f t="shared" si="3"/>
        <v>0</v>
      </c>
      <c r="X25" s="14">
        <v>0</v>
      </c>
    </row>
    <row r="26" spans="1:24" x14ac:dyDescent="0.15">
      <c r="A26" s="14" t="s">
        <v>14</v>
      </c>
      <c r="B26" s="14">
        <v>0</v>
      </c>
      <c r="C26" s="14">
        <f t="shared" si="0"/>
        <v>0</v>
      </c>
      <c r="D26" s="14">
        <v>0</v>
      </c>
      <c r="E26" s="5"/>
      <c r="F26" s="14" t="s">
        <v>14</v>
      </c>
      <c r="G26" s="14">
        <v>0</v>
      </c>
      <c r="H26" s="14">
        <f t="shared" si="1"/>
        <v>0</v>
      </c>
      <c r="I26" s="14">
        <v>0</v>
      </c>
      <c r="J26" s="5"/>
      <c r="K26" s="14" t="s">
        <v>14</v>
      </c>
      <c r="L26" s="14">
        <v>0</v>
      </c>
      <c r="M26" s="14">
        <f t="shared" si="4"/>
        <v>0</v>
      </c>
      <c r="N26" s="14">
        <v>0</v>
      </c>
      <c r="O26" s="5"/>
      <c r="P26" s="14" t="s">
        <v>14</v>
      </c>
      <c r="Q26" s="14">
        <v>0</v>
      </c>
      <c r="R26" s="14">
        <f t="shared" si="2"/>
        <v>0</v>
      </c>
      <c r="S26" s="14">
        <v>0</v>
      </c>
      <c r="U26" s="14" t="s">
        <v>14</v>
      </c>
      <c r="V26" s="14">
        <v>0</v>
      </c>
      <c r="W26" s="14">
        <f t="shared" si="3"/>
        <v>0</v>
      </c>
      <c r="X26" s="14">
        <v>0</v>
      </c>
    </row>
    <row r="27" spans="1:24" x14ac:dyDescent="0.15">
      <c r="A27" s="14" t="s">
        <v>15</v>
      </c>
      <c r="B27" s="14">
        <v>0</v>
      </c>
      <c r="C27" s="14">
        <f t="shared" si="0"/>
        <v>0</v>
      </c>
      <c r="D27" s="14">
        <v>0</v>
      </c>
      <c r="E27" s="5"/>
      <c r="F27" s="14" t="s">
        <v>15</v>
      </c>
      <c r="G27" s="14">
        <v>0</v>
      </c>
      <c r="H27" s="14">
        <f t="shared" si="1"/>
        <v>0</v>
      </c>
      <c r="I27" s="14">
        <v>0</v>
      </c>
      <c r="J27" s="5"/>
      <c r="K27" s="14" t="s">
        <v>15</v>
      </c>
      <c r="L27" s="14">
        <v>0</v>
      </c>
      <c r="M27" s="14">
        <f t="shared" si="4"/>
        <v>0</v>
      </c>
      <c r="N27" s="14">
        <v>0</v>
      </c>
      <c r="O27" s="5"/>
      <c r="P27" s="14" t="s">
        <v>15</v>
      </c>
      <c r="Q27" s="14">
        <v>0</v>
      </c>
      <c r="R27" s="14">
        <f t="shared" si="2"/>
        <v>0</v>
      </c>
      <c r="S27" s="14">
        <v>0</v>
      </c>
      <c r="U27" s="14" t="s">
        <v>15</v>
      </c>
      <c r="V27" s="14">
        <v>0</v>
      </c>
      <c r="W27" s="14">
        <f t="shared" si="3"/>
        <v>0</v>
      </c>
      <c r="X27" s="14">
        <v>0</v>
      </c>
    </row>
    <row r="28" spans="1:24" x14ac:dyDescent="0.15">
      <c r="A28" s="14" t="s">
        <v>16</v>
      </c>
      <c r="B28" s="14">
        <v>0</v>
      </c>
      <c r="C28" s="14">
        <f t="shared" si="0"/>
        <v>0</v>
      </c>
      <c r="D28" s="14">
        <v>0</v>
      </c>
      <c r="E28" s="5"/>
      <c r="F28" s="14" t="s">
        <v>16</v>
      </c>
      <c r="G28" s="14">
        <v>0</v>
      </c>
      <c r="H28" s="14">
        <f t="shared" si="1"/>
        <v>0</v>
      </c>
      <c r="I28" s="14">
        <v>0</v>
      </c>
      <c r="J28" s="5"/>
      <c r="K28" s="14" t="s">
        <v>16</v>
      </c>
      <c r="L28" s="14">
        <v>0</v>
      </c>
      <c r="M28" s="14">
        <f t="shared" si="4"/>
        <v>0</v>
      </c>
      <c r="N28" s="14">
        <v>0</v>
      </c>
      <c r="O28" s="5"/>
      <c r="P28" s="14" t="s">
        <v>16</v>
      </c>
      <c r="Q28" s="14">
        <v>0</v>
      </c>
      <c r="R28" s="14">
        <f t="shared" si="2"/>
        <v>0</v>
      </c>
      <c r="S28" s="14">
        <v>0</v>
      </c>
      <c r="U28" s="14" t="s">
        <v>16</v>
      </c>
      <c r="V28" s="14">
        <v>0</v>
      </c>
      <c r="W28" s="14">
        <f t="shared" si="3"/>
        <v>0</v>
      </c>
      <c r="X28" s="14">
        <v>0</v>
      </c>
    </row>
    <row r="29" spans="1:24" x14ac:dyDescent="0.15">
      <c r="A29" s="15" t="s">
        <v>21</v>
      </c>
      <c r="B29" s="15">
        <f>SUM(B19:B28)</f>
        <v>6057</v>
      </c>
      <c r="C29" s="15">
        <f>SUM(C19:C28)</f>
        <v>605.04</v>
      </c>
      <c r="D29" s="15">
        <f>SUM(D19:D28)</f>
        <v>4515</v>
      </c>
      <c r="E29" s="16"/>
      <c r="F29" s="15" t="s">
        <v>21</v>
      </c>
      <c r="G29" s="15">
        <f>SUM(G19:G28)</f>
        <v>10798</v>
      </c>
      <c r="H29" s="15">
        <f>SUM(H19:H28)</f>
        <v>1248.1599999999999</v>
      </c>
      <c r="I29" s="15">
        <f>SUM(I19:I28)</f>
        <v>3535</v>
      </c>
      <c r="J29" s="16"/>
      <c r="K29" s="15" t="s">
        <v>21</v>
      </c>
      <c r="L29" s="15">
        <f>SUM(L19:L28)</f>
        <v>0</v>
      </c>
      <c r="M29" s="15">
        <f>SUM(M19:M28)</f>
        <v>0</v>
      </c>
      <c r="N29" s="15">
        <f>SUM(N19:N28)</f>
        <v>0</v>
      </c>
      <c r="O29" s="16"/>
      <c r="P29" s="15" t="s">
        <v>21</v>
      </c>
      <c r="Q29" s="15">
        <f>SUM(Q19:Q28)</f>
        <v>4600</v>
      </c>
      <c r="R29" s="15">
        <f>SUM(R19:R28)</f>
        <v>435</v>
      </c>
      <c r="S29" s="15">
        <f>SUM(S19:S28)</f>
        <v>2940</v>
      </c>
      <c r="U29" s="15" t="s">
        <v>21</v>
      </c>
      <c r="V29" s="15">
        <f>SUM(V19:V28)</f>
        <v>-1680</v>
      </c>
      <c r="W29" s="15">
        <f>SUM(W19:W28)</f>
        <v>-156.6</v>
      </c>
      <c r="X29" s="15">
        <f>SUM(X19:X28)</f>
        <v>-900</v>
      </c>
    </row>
    <row r="30" spans="1:24" x14ac:dyDescent="0.15">
      <c r="A30" s="15" t="s">
        <v>22</v>
      </c>
      <c r="B30" s="24">
        <f>B29-C29-D29</f>
        <v>936.96</v>
      </c>
      <c r="C30" s="24"/>
      <c r="D30" s="24"/>
      <c r="E30" s="17"/>
      <c r="F30" s="15" t="s">
        <v>22</v>
      </c>
      <c r="G30" s="25">
        <f>G29-H29-I29</f>
        <v>6014.84</v>
      </c>
      <c r="H30" s="26"/>
      <c r="I30" s="27"/>
      <c r="J30" s="18"/>
      <c r="K30" s="15" t="s">
        <v>22</v>
      </c>
      <c r="L30" s="25">
        <f>L29-M29-N29</f>
        <v>0</v>
      </c>
      <c r="M30" s="26"/>
      <c r="N30" s="27"/>
      <c r="O30" s="18"/>
      <c r="P30" s="15" t="s">
        <v>22</v>
      </c>
      <c r="Q30" s="25">
        <f>Q29-R29-S29</f>
        <v>1225</v>
      </c>
      <c r="R30" s="26"/>
      <c r="S30" s="27"/>
      <c r="U30" s="15" t="s">
        <v>22</v>
      </c>
      <c r="V30" s="25">
        <f>V29-W29-X29</f>
        <v>-623.40000000000009</v>
      </c>
      <c r="W30" s="26"/>
      <c r="X30" s="27"/>
    </row>
    <row r="31" spans="1:24" x14ac:dyDescent="0.15">
      <c r="U31" s="6"/>
      <c r="V31" s="6"/>
      <c r="W31" s="6"/>
      <c r="X31" s="6"/>
    </row>
    <row r="32" spans="1:24" x14ac:dyDescent="0.15">
      <c r="A32" s="5"/>
      <c r="B32" s="5"/>
      <c r="C32" s="5"/>
      <c r="D32" s="5"/>
      <c r="E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15">
      <c r="A33" s="5"/>
      <c r="B33" s="5"/>
      <c r="C33" s="5"/>
      <c r="D33" s="5"/>
      <c r="E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15">
      <c r="A34" s="5"/>
      <c r="B34" s="5"/>
      <c r="C34" s="5"/>
      <c r="D34" s="5"/>
      <c r="E34" s="5"/>
      <c r="P34" s="5"/>
      <c r="Q34" s="5"/>
      <c r="R34" s="5"/>
      <c r="S34" s="5"/>
      <c r="T34" s="5"/>
      <c r="U34" s="5"/>
      <c r="V34" s="5"/>
      <c r="W34" s="5"/>
      <c r="X34" s="5"/>
    </row>
  </sheetData>
  <mergeCells count="11">
    <mergeCell ref="B30:D30"/>
    <mergeCell ref="G30:I30"/>
    <mergeCell ref="L30:N30"/>
    <mergeCell ref="Q30:S30"/>
    <mergeCell ref="V30:X30"/>
    <mergeCell ref="U17:X17"/>
    <mergeCell ref="B1:F1"/>
    <mergeCell ref="A17:D17"/>
    <mergeCell ref="F17:I17"/>
    <mergeCell ref="K17:N17"/>
    <mergeCell ref="P17:S1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workbookViewId="0">
      <selection activeCell="G41" sqref="G41"/>
    </sheetView>
  </sheetViews>
  <sheetFormatPr defaultRowHeight="13.5" outlineLevelCol="1" x14ac:dyDescent="0.15"/>
  <cols>
    <col min="6" max="6" width="13" bestFit="1" customWidth="1"/>
    <col min="24" max="28" width="9" customWidth="1" outlineLevel="1"/>
  </cols>
  <sheetData>
    <row r="1" spans="1:15" ht="22.5" x14ac:dyDescent="0.25">
      <c r="A1" s="1"/>
      <c r="B1" s="20" t="s">
        <v>24</v>
      </c>
      <c r="C1" s="20"/>
      <c r="D1" s="20"/>
      <c r="E1" s="20"/>
      <c r="F1" s="20"/>
      <c r="G1" s="20"/>
      <c r="H1" s="2"/>
    </row>
    <row r="2" spans="1:15" ht="20.25" x14ac:dyDescent="0.25">
      <c r="A2" s="3" t="s">
        <v>25</v>
      </c>
      <c r="B2" s="4" t="s">
        <v>26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31</v>
      </c>
    </row>
    <row r="3" spans="1:15" x14ac:dyDescent="0.15">
      <c r="A3" s="1" t="s">
        <v>32</v>
      </c>
      <c r="B3" s="1">
        <v>0.12</v>
      </c>
      <c r="C3" s="1">
        <v>0.12</v>
      </c>
      <c r="D3" s="1">
        <v>0.12</v>
      </c>
      <c r="E3" s="1">
        <v>0.12</v>
      </c>
      <c r="F3" s="1">
        <v>0.12</v>
      </c>
      <c r="G3" s="1">
        <v>0.12</v>
      </c>
      <c r="M3" s="5"/>
      <c r="N3" s="5"/>
      <c r="O3" s="6"/>
    </row>
    <row r="4" spans="1:15" x14ac:dyDescent="0.15">
      <c r="A4" s="1" t="s">
        <v>33</v>
      </c>
      <c r="B4" s="1">
        <v>0.05</v>
      </c>
      <c r="C4" s="1">
        <v>0.05</v>
      </c>
      <c r="D4" s="1">
        <v>0.03</v>
      </c>
      <c r="E4" s="1">
        <v>0.03</v>
      </c>
      <c r="F4" s="1">
        <v>0.05</v>
      </c>
      <c r="G4" s="1">
        <v>0.05</v>
      </c>
      <c r="M4" s="5"/>
      <c r="N4" s="5"/>
      <c r="O4" s="6"/>
    </row>
    <row r="5" spans="1:15" x14ac:dyDescent="0.15">
      <c r="A5" s="1" t="s">
        <v>34</v>
      </c>
      <c r="B5" s="1">
        <v>0.12</v>
      </c>
      <c r="C5" s="1">
        <v>0.12</v>
      </c>
      <c r="D5" s="1">
        <v>0.05</v>
      </c>
      <c r="E5" s="1">
        <v>0.05</v>
      </c>
      <c r="F5" s="1">
        <v>0.12</v>
      </c>
      <c r="G5" s="1">
        <v>0.12</v>
      </c>
      <c r="M5" s="5"/>
      <c r="N5" s="5"/>
      <c r="O5" s="6"/>
    </row>
    <row r="6" spans="1:15" x14ac:dyDescent="0.15">
      <c r="A6" s="1" t="s">
        <v>35</v>
      </c>
      <c r="B6" s="1">
        <v>3.5000000000000003E-2</v>
      </c>
      <c r="C6" s="1">
        <v>3.5000000000000003E-2</v>
      </c>
      <c r="D6" s="1">
        <v>0.03</v>
      </c>
      <c r="E6" s="1">
        <v>0.03</v>
      </c>
      <c r="F6" s="1">
        <v>3.5000000000000003E-2</v>
      </c>
      <c r="G6" s="1">
        <v>3.5000000000000003E-2</v>
      </c>
      <c r="M6" s="5"/>
      <c r="N6" s="5"/>
      <c r="O6" s="6"/>
    </row>
    <row r="7" spans="1:15" x14ac:dyDescent="0.15">
      <c r="A7" s="1" t="s">
        <v>36</v>
      </c>
      <c r="B7" s="1">
        <v>3.5000000000000003E-2</v>
      </c>
      <c r="C7" s="1">
        <v>3.5000000000000003E-2</v>
      </c>
      <c r="D7" s="1">
        <v>0.03</v>
      </c>
      <c r="E7" s="1">
        <v>0.03</v>
      </c>
      <c r="F7" s="1">
        <v>3.5000000000000003E-2</v>
      </c>
      <c r="G7" s="1">
        <v>3.5000000000000003E-2</v>
      </c>
      <c r="M7" s="5"/>
      <c r="N7" s="5"/>
      <c r="O7" s="6"/>
    </row>
    <row r="8" spans="1:15" x14ac:dyDescent="0.15">
      <c r="A8" s="1" t="s">
        <v>37</v>
      </c>
      <c r="B8" s="1">
        <v>0.05</v>
      </c>
      <c r="C8" s="1">
        <v>0.05</v>
      </c>
      <c r="D8" s="1">
        <v>0.03</v>
      </c>
      <c r="E8" s="1">
        <v>0.03</v>
      </c>
      <c r="F8" s="1">
        <v>0.05</v>
      </c>
      <c r="G8" s="1">
        <v>0.05</v>
      </c>
      <c r="M8" s="5"/>
      <c r="N8" s="5"/>
      <c r="O8" s="6"/>
    </row>
    <row r="9" spans="1:15" x14ac:dyDescent="0.15">
      <c r="A9" s="1" t="s">
        <v>38</v>
      </c>
      <c r="B9" s="1">
        <v>0.05</v>
      </c>
      <c r="C9" s="1">
        <v>0.05</v>
      </c>
      <c r="D9" s="1">
        <v>0.03</v>
      </c>
      <c r="E9" s="1">
        <v>0.03</v>
      </c>
      <c r="F9" s="1">
        <v>0.05</v>
      </c>
      <c r="G9" s="1">
        <v>0.05</v>
      </c>
      <c r="M9" s="5"/>
      <c r="N9" s="5"/>
      <c r="O9" s="6"/>
    </row>
    <row r="10" spans="1:15" x14ac:dyDescent="0.15">
      <c r="A10" s="1" t="s">
        <v>39</v>
      </c>
      <c r="B10" s="1">
        <v>0.05</v>
      </c>
      <c r="C10" s="1">
        <v>0.05</v>
      </c>
      <c r="D10" s="1">
        <v>0.03</v>
      </c>
      <c r="E10" s="1">
        <v>0.03</v>
      </c>
      <c r="F10" s="1">
        <v>0.05</v>
      </c>
      <c r="G10" s="1">
        <v>0.05</v>
      </c>
      <c r="M10" s="5"/>
      <c r="N10" s="5"/>
      <c r="O10" s="6"/>
    </row>
    <row r="11" spans="1:15" x14ac:dyDescent="0.15">
      <c r="A11" s="1" t="s">
        <v>40</v>
      </c>
      <c r="B11" s="1">
        <v>0.05</v>
      </c>
      <c r="C11" s="1">
        <v>0.05</v>
      </c>
      <c r="D11" s="1">
        <v>0.05</v>
      </c>
      <c r="E11" s="1">
        <v>0.05</v>
      </c>
      <c r="F11" s="1">
        <v>0.05</v>
      </c>
      <c r="G11" s="1">
        <v>0.05</v>
      </c>
      <c r="M11" s="5"/>
      <c r="N11" s="5"/>
      <c r="O11" s="6"/>
    </row>
    <row r="12" spans="1:15" x14ac:dyDescent="0.15">
      <c r="A12" s="1" t="s">
        <v>41</v>
      </c>
      <c r="B12" s="1">
        <v>0.12</v>
      </c>
      <c r="C12" s="1">
        <v>0.12</v>
      </c>
      <c r="D12" s="1">
        <v>0.12</v>
      </c>
      <c r="E12" s="1">
        <v>0.12</v>
      </c>
      <c r="F12" s="1">
        <v>0.12</v>
      </c>
      <c r="G12" s="1">
        <v>0.12</v>
      </c>
      <c r="M12" s="5"/>
      <c r="N12" s="5"/>
      <c r="O12" s="6"/>
    </row>
    <row r="17" spans="1:25" ht="22.5" x14ac:dyDescent="0.25">
      <c r="A17" s="19" t="s">
        <v>26</v>
      </c>
      <c r="B17" s="19"/>
      <c r="C17" s="19"/>
      <c r="D17" s="19"/>
      <c r="E17" s="7"/>
      <c r="F17" s="7"/>
      <c r="G17" s="19" t="s">
        <v>27</v>
      </c>
      <c r="H17" s="19"/>
      <c r="I17" s="19"/>
      <c r="J17" s="19"/>
      <c r="K17" s="8"/>
      <c r="L17" s="19" t="s">
        <v>47</v>
      </c>
      <c r="M17" s="19"/>
      <c r="N17" s="19"/>
      <c r="O17" s="19"/>
      <c r="P17" s="8"/>
      <c r="Q17" s="21" t="s">
        <v>29</v>
      </c>
      <c r="R17" s="22"/>
      <c r="S17" s="22"/>
      <c r="T17" s="23"/>
      <c r="U17" s="9"/>
      <c r="V17" s="19" t="s">
        <v>31</v>
      </c>
      <c r="W17" s="19"/>
      <c r="X17" s="19"/>
      <c r="Y17" s="19"/>
    </row>
    <row r="18" spans="1:25" ht="20.25" x14ac:dyDescent="0.15">
      <c r="A18" s="10" t="s">
        <v>17</v>
      </c>
      <c r="B18" s="11" t="s">
        <v>42</v>
      </c>
      <c r="C18" s="11" t="s">
        <v>43</v>
      </c>
      <c r="D18" s="11" t="s">
        <v>44</v>
      </c>
      <c r="F18" s="12"/>
      <c r="G18" s="10" t="s">
        <v>17</v>
      </c>
      <c r="H18" s="11" t="s">
        <v>42</v>
      </c>
      <c r="I18" s="11" t="s">
        <v>43</v>
      </c>
      <c r="J18" s="11" t="s">
        <v>44</v>
      </c>
      <c r="K18" s="12"/>
      <c r="L18" s="10" t="s">
        <v>17</v>
      </c>
      <c r="M18" s="11" t="s">
        <v>42</v>
      </c>
      <c r="N18" s="11" t="s">
        <v>43</v>
      </c>
      <c r="O18" s="11" t="s">
        <v>44</v>
      </c>
      <c r="P18" s="12"/>
      <c r="Q18" s="10" t="s">
        <v>17</v>
      </c>
      <c r="R18" s="11" t="s">
        <v>42</v>
      </c>
      <c r="S18" s="11" t="s">
        <v>43</v>
      </c>
      <c r="T18" s="11" t="s">
        <v>44</v>
      </c>
      <c r="U18" s="13"/>
      <c r="V18" s="10" t="s">
        <v>17</v>
      </c>
      <c r="W18" s="11" t="s">
        <v>42</v>
      </c>
      <c r="X18" s="11" t="s">
        <v>43</v>
      </c>
      <c r="Y18" s="11" t="s">
        <v>44</v>
      </c>
    </row>
    <row r="19" spans="1:25" x14ac:dyDescent="0.15">
      <c r="A19" s="14" t="s">
        <v>32</v>
      </c>
      <c r="B19" s="14">
        <v>2805</v>
      </c>
      <c r="C19" s="14">
        <f t="shared" ref="C19:C28" si="0">B19*B3</f>
        <v>336.59999999999997</v>
      </c>
      <c r="D19" s="14">
        <v>0</v>
      </c>
      <c r="F19" s="5"/>
      <c r="G19" s="14" t="s">
        <v>32</v>
      </c>
      <c r="H19" s="14">
        <v>7858</v>
      </c>
      <c r="I19" s="14">
        <f t="shared" ref="I19:I28" si="1">H19*C3</f>
        <v>942.95999999999992</v>
      </c>
      <c r="J19" s="14">
        <v>2580</v>
      </c>
      <c r="K19" s="5"/>
      <c r="L19" s="14" t="s">
        <v>32</v>
      </c>
      <c r="M19" s="14">
        <v>1161</v>
      </c>
      <c r="N19" s="14">
        <f t="shared" ref="N19:N28" si="2">M19*D3</f>
        <v>139.32</v>
      </c>
      <c r="O19" s="14">
        <v>0</v>
      </c>
      <c r="P19" s="5"/>
      <c r="Q19" s="14" t="s">
        <v>32</v>
      </c>
      <c r="R19" s="14">
        <v>3720</v>
      </c>
      <c r="S19" s="14">
        <f t="shared" ref="S19:S28" si="3">R19*E3</f>
        <v>446.4</v>
      </c>
      <c r="T19" s="14">
        <v>7525</v>
      </c>
      <c r="V19" s="14" t="s">
        <v>32</v>
      </c>
      <c r="W19" s="14">
        <v>1940</v>
      </c>
      <c r="X19" s="14">
        <f t="shared" ref="X19:X28" si="4">W19*G3</f>
        <v>232.79999999999998</v>
      </c>
      <c r="Y19" s="14">
        <v>0</v>
      </c>
    </row>
    <row r="20" spans="1:25" x14ac:dyDescent="0.15">
      <c r="A20" s="14" t="s">
        <v>33</v>
      </c>
      <c r="B20" s="14">
        <v>510</v>
      </c>
      <c r="C20" s="14">
        <f t="shared" si="0"/>
        <v>25.5</v>
      </c>
      <c r="D20" s="14">
        <v>300</v>
      </c>
      <c r="F20" s="5"/>
      <c r="G20" s="14" t="s">
        <v>33</v>
      </c>
      <c r="H20" s="14">
        <v>80</v>
      </c>
      <c r="I20" s="14">
        <f t="shared" si="1"/>
        <v>4</v>
      </c>
      <c r="J20" s="14">
        <v>0</v>
      </c>
      <c r="K20" s="5"/>
      <c r="L20" s="14" t="s">
        <v>33</v>
      </c>
      <c r="M20" s="14">
        <v>0</v>
      </c>
      <c r="N20" s="14">
        <f t="shared" si="2"/>
        <v>0</v>
      </c>
      <c r="O20" s="14">
        <v>0</v>
      </c>
      <c r="P20" s="5"/>
      <c r="Q20" s="14" t="s">
        <v>33</v>
      </c>
      <c r="R20" s="14">
        <v>0</v>
      </c>
      <c r="S20" s="14">
        <f t="shared" si="3"/>
        <v>0</v>
      </c>
      <c r="T20" s="14">
        <v>0</v>
      </c>
      <c r="V20" s="14" t="s">
        <v>33</v>
      </c>
      <c r="W20" s="14">
        <v>0</v>
      </c>
      <c r="X20" s="14">
        <f t="shared" si="4"/>
        <v>0</v>
      </c>
      <c r="Y20" s="14">
        <v>0</v>
      </c>
    </row>
    <row r="21" spans="1:25" x14ac:dyDescent="0.15">
      <c r="A21" s="14" t="s">
        <v>34</v>
      </c>
      <c r="B21" s="14">
        <v>45</v>
      </c>
      <c r="C21" s="14">
        <f t="shared" si="0"/>
        <v>5.3999999999999995</v>
      </c>
      <c r="D21" s="14">
        <v>0</v>
      </c>
      <c r="F21" s="5"/>
      <c r="G21" s="14" t="s">
        <v>34</v>
      </c>
      <c r="H21" s="14">
        <v>0</v>
      </c>
      <c r="I21" s="14">
        <f t="shared" si="1"/>
        <v>0</v>
      </c>
      <c r="J21" s="14">
        <v>0</v>
      </c>
      <c r="K21" s="5"/>
      <c r="L21" s="14" t="s">
        <v>34</v>
      </c>
      <c r="M21" s="14">
        <v>0</v>
      </c>
      <c r="N21" s="14">
        <f t="shared" si="2"/>
        <v>0</v>
      </c>
      <c r="O21" s="14">
        <v>0</v>
      </c>
      <c r="P21" s="5"/>
      <c r="Q21" s="14" t="s">
        <v>34</v>
      </c>
      <c r="R21" s="14">
        <v>0</v>
      </c>
      <c r="S21" s="14">
        <f t="shared" si="3"/>
        <v>0</v>
      </c>
      <c r="T21" s="14">
        <v>0</v>
      </c>
      <c r="V21" s="14" t="s">
        <v>34</v>
      </c>
      <c r="W21" s="14">
        <v>0</v>
      </c>
      <c r="X21" s="14">
        <f t="shared" si="4"/>
        <v>0</v>
      </c>
      <c r="Y21" s="14">
        <v>0</v>
      </c>
    </row>
    <row r="22" spans="1:25" x14ac:dyDescent="0.15">
      <c r="A22" s="14" t="s">
        <v>35</v>
      </c>
      <c r="B22" s="14">
        <v>200</v>
      </c>
      <c r="C22" s="14">
        <f t="shared" si="0"/>
        <v>7.0000000000000009</v>
      </c>
      <c r="D22" s="14">
        <v>0</v>
      </c>
      <c r="F22" s="5"/>
      <c r="G22" s="14" t="s">
        <v>35</v>
      </c>
      <c r="H22" s="14">
        <v>0</v>
      </c>
      <c r="I22" s="14">
        <f t="shared" si="1"/>
        <v>0</v>
      </c>
      <c r="J22" s="14">
        <v>0</v>
      </c>
      <c r="K22" s="5"/>
      <c r="L22" s="14" t="s">
        <v>35</v>
      </c>
      <c r="M22" s="14">
        <v>0</v>
      </c>
      <c r="N22" s="14">
        <f t="shared" si="2"/>
        <v>0</v>
      </c>
      <c r="O22" s="14">
        <v>0</v>
      </c>
      <c r="P22" s="5"/>
      <c r="Q22" s="14" t="s">
        <v>35</v>
      </c>
      <c r="R22" s="14">
        <v>1500</v>
      </c>
      <c r="S22" s="14">
        <f t="shared" si="3"/>
        <v>45</v>
      </c>
      <c r="T22" s="14">
        <v>3000</v>
      </c>
      <c r="V22" s="14" t="s">
        <v>35</v>
      </c>
      <c r="W22" s="14">
        <v>1000</v>
      </c>
      <c r="X22" s="14">
        <f t="shared" si="4"/>
        <v>35</v>
      </c>
      <c r="Y22" s="14">
        <v>2000</v>
      </c>
    </row>
    <row r="23" spans="1:25" x14ac:dyDescent="0.15">
      <c r="A23" s="14" t="s">
        <v>36</v>
      </c>
      <c r="B23" s="14">
        <v>0</v>
      </c>
      <c r="C23" s="14">
        <f t="shared" si="0"/>
        <v>0</v>
      </c>
      <c r="D23" s="14">
        <v>0</v>
      </c>
      <c r="F23" s="5"/>
      <c r="G23" s="14" t="s">
        <v>36</v>
      </c>
      <c r="H23" s="14">
        <v>0</v>
      </c>
      <c r="I23" s="14">
        <f t="shared" si="1"/>
        <v>0</v>
      </c>
      <c r="J23" s="14">
        <v>0</v>
      </c>
      <c r="K23" s="5"/>
      <c r="L23" s="14" t="s">
        <v>36</v>
      </c>
      <c r="M23" s="14">
        <v>0</v>
      </c>
      <c r="N23" s="14">
        <f t="shared" si="2"/>
        <v>0</v>
      </c>
      <c r="O23" s="14">
        <v>0</v>
      </c>
      <c r="P23" s="5"/>
      <c r="Q23" s="14" t="s">
        <v>36</v>
      </c>
      <c r="R23" s="14">
        <v>0</v>
      </c>
      <c r="S23" s="14">
        <f t="shared" si="3"/>
        <v>0</v>
      </c>
      <c r="T23" s="14">
        <v>0</v>
      </c>
      <c r="V23" s="14" t="s">
        <v>36</v>
      </c>
      <c r="W23" s="14">
        <v>0</v>
      </c>
      <c r="X23" s="14">
        <f t="shared" si="4"/>
        <v>0</v>
      </c>
      <c r="Y23" s="14">
        <v>0</v>
      </c>
    </row>
    <row r="24" spans="1:25" x14ac:dyDescent="0.15">
      <c r="A24" s="14" t="s">
        <v>37</v>
      </c>
      <c r="B24" s="14">
        <v>0</v>
      </c>
      <c r="C24" s="14">
        <f t="shared" si="0"/>
        <v>0</v>
      </c>
      <c r="D24" s="14">
        <v>0</v>
      </c>
      <c r="F24" s="5"/>
      <c r="G24" s="14" t="s">
        <v>37</v>
      </c>
      <c r="H24" s="14">
        <v>0</v>
      </c>
      <c r="I24" s="14">
        <f t="shared" si="1"/>
        <v>0</v>
      </c>
      <c r="J24" s="14">
        <v>0</v>
      </c>
      <c r="K24" s="5"/>
      <c r="L24" s="14" t="s">
        <v>37</v>
      </c>
      <c r="M24" s="14">
        <v>0</v>
      </c>
      <c r="N24" s="14">
        <f t="shared" si="2"/>
        <v>0</v>
      </c>
      <c r="O24" s="14">
        <v>0</v>
      </c>
      <c r="P24" s="5"/>
      <c r="Q24" s="14" t="s">
        <v>37</v>
      </c>
      <c r="R24" s="14">
        <v>0</v>
      </c>
      <c r="S24" s="14">
        <f t="shared" si="3"/>
        <v>0</v>
      </c>
      <c r="T24" s="14">
        <v>0</v>
      </c>
      <c r="V24" s="14" t="s">
        <v>37</v>
      </c>
      <c r="W24" s="14">
        <v>0</v>
      </c>
      <c r="X24" s="14">
        <f t="shared" si="4"/>
        <v>0</v>
      </c>
      <c r="Y24" s="14">
        <v>0</v>
      </c>
    </row>
    <row r="25" spans="1:25" x14ac:dyDescent="0.15">
      <c r="A25" s="14" t="s">
        <v>38</v>
      </c>
      <c r="B25" s="14">
        <v>0</v>
      </c>
      <c r="C25" s="14">
        <f t="shared" si="0"/>
        <v>0</v>
      </c>
      <c r="D25" s="14">
        <v>0</v>
      </c>
      <c r="F25" s="5"/>
      <c r="G25" s="14" t="s">
        <v>38</v>
      </c>
      <c r="H25" s="14">
        <v>100</v>
      </c>
      <c r="I25" s="14">
        <f t="shared" si="1"/>
        <v>5</v>
      </c>
      <c r="J25" s="14">
        <v>0</v>
      </c>
      <c r="K25" s="5"/>
      <c r="L25" s="14" t="s">
        <v>38</v>
      </c>
      <c r="M25" s="14">
        <v>0</v>
      </c>
      <c r="N25" s="14">
        <f t="shared" si="2"/>
        <v>0</v>
      </c>
      <c r="O25" s="14">
        <v>0</v>
      </c>
      <c r="P25" s="5"/>
      <c r="Q25" s="14" t="s">
        <v>38</v>
      </c>
      <c r="R25" s="14">
        <v>0</v>
      </c>
      <c r="S25" s="14">
        <f t="shared" si="3"/>
        <v>0</v>
      </c>
      <c r="T25" s="14">
        <v>0</v>
      </c>
      <c r="V25" s="14" t="s">
        <v>38</v>
      </c>
      <c r="W25" s="14">
        <v>0</v>
      </c>
      <c r="X25" s="14">
        <f t="shared" si="4"/>
        <v>0</v>
      </c>
      <c r="Y25" s="14">
        <v>0</v>
      </c>
    </row>
    <row r="26" spans="1:25" x14ac:dyDescent="0.15">
      <c r="A26" s="14" t="s">
        <v>39</v>
      </c>
      <c r="B26" s="14">
        <v>0</v>
      </c>
      <c r="C26" s="14">
        <f t="shared" si="0"/>
        <v>0</v>
      </c>
      <c r="D26" s="14">
        <v>0</v>
      </c>
      <c r="F26" s="5"/>
      <c r="G26" s="14" t="s">
        <v>39</v>
      </c>
      <c r="H26" s="14">
        <v>0</v>
      </c>
      <c r="I26" s="14">
        <f t="shared" si="1"/>
        <v>0</v>
      </c>
      <c r="J26" s="14">
        <v>0</v>
      </c>
      <c r="K26" s="5"/>
      <c r="L26" s="14" t="s">
        <v>39</v>
      </c>
      <c r="M26" s="14">
        <v>0</v>
      </c>
      <c r="N26" s="14">
        <f t="shared" si="2"/>
        <v>0</v>
      </c>
      <c r="O26" s="14">
        <v>0</v>
      </c>
      <c r="P26" s="5"/>
      <c r="Q26" s="14" t="s">
        <v>39</v>
      </c>
      <c r="R26" s="14">
        <v>0</v>
      </c>
      <c r="S26" s="14">
        <f t="shared" si="3"/>
        <v>0</v>
      </c>
      <c r="T26" s="14">
        <v>0</v>
      </c>
      <c r="V26" s="14" t="s">
        <v>39</v>
      </c>
      <c r="W26" s="14">
        <v>0</v>
      </c>
      <c r="X26" s="14">
        <f t="shared" si="4"/>
        <v>0</v>
      </c>
      <c r="Y26" s="14">
        <v>0</v>
      </c>
    </row>
    <row r="27" spans="1:25" x14ac:dyDescent="0.15">
      <c r="A27" s="14" t="s">
        <v>40</v>
      </c>
      <c r="B27" s="14">
        <v>0</v>
      </c>
      <c r="C27" s="14">
        <f t="shared" si="0"/>
        <v>0</v>
      </c>
      <c r="D27" s="14">
        <v>0</v>
      </c>
      <c r="F27" s="5"/>
      <c r="G27" s="14" t="s">
        <v>40</v>
      </c>
      <c r="H27" s="14">
        <v>0</v>
      </c>
      <c r="I27" s="14">
        <f t="shared" si="1"/>
        <v>0</v>
      </c>
      <c r="J27" s="14">
        <v>0</v>
      </c>
      <c r="K27" s="5"/>
      <c r="L27" s="14" t="s">
        <v>40</v>
      </c>
      <c r="M27" s="14">
        <v>0</v>
      </c>
      <c r="N27" s="14">
        <f t="shared" si="2"/>
        <v>0</v>
      </c>
      <c r="O27" s="14">
        <v>0</v>
      </c>
      <c r="P27" s="5"/>
      <c r="Q27" s="14" t="s">
        <v>40</v>
      </c>
      <c r="R27" s="14">
        <v>0</v>
      </c>
      <c r="S27" s="14">
        <f t="shared" si="3"/>
        <v>0</v>
      </c>
      <c r="T27" s="14">
        <v>0</v>
      </c>
      <c r="V27" s="14" t="s">
        <v>40</v>
      </c>
      <c r="W27" s="14">
        <v>0</v>
      </c>
      <c r="X27" s="14">
        <f t="shared" si="4"/>
        <v>0</v>
      </c>
      <c r="Y27" s="14">
        <v>0</v>
      </c>
    </row>
    <row r="28" spans="1:25" x14ac:dyDescent="0.15">
      <c r="A28" s="14" t="s">
        <v>41</v>
      </c>
      <c r="B28" s="14">
        <v>0</v>
      </c>
      <c r="C28" s="14">
        <f t="shared" si="0"/>
        <v>0</v>
      </c>
      <c r="D28" s="14">
        <v>0</v>
      </c>
      <c r="F28" s="5"/>
      <c r="G28" s="14" t="s">
        <v>41</v>
      </c>
      <c r="H28" s="14">
        <v>0</v>
      </c>
      <c r="I28" s="14">
        <f t="shared" si="1"/>
        <v>0</v>
      </c>
      <c r="J28" s="14">
        <v>0</v>
      </c>
      <c r="K28" s="5"/>
      <c r="L28" s="14" t="s">
        <v>41</v>
      </c>
      <c r="M28" s="14">
        <v>0</v>
      </c>
      <c r="N28" s="14">
        <f t="shared" si="2"/>
        <v>0</v>
      </c>
      <c r="O28" s="14">
        <v>0</v>
      </c>
      <c r="P28" s="5"/>
      <c r="Q28" s="14" t="s">
        <v>41</v>
      </c>
      <c r="R28" s="14">
        <v>0</v>
      </c>
      <c r="S28" s="14">
        <f t="shared" si="3"/>
        <v>0</v>
      </c>
      <c r="T28" s="14">
        <v>0</v>
      </c>
      <c r="V28" s="14" t="s">
        <v>41</v>
      </c>
      <c r="W28" s="14">
        <v>0</v>
      </c>
      <c r="X28" s="14">
        <f t="shared" si="4"/>
        <v>0</v>
      </c>
      <c r="Y28" s="14">
        <v>0</v>
      </c>
    </row>
    <row r="29" spans="1:25" x14ac:dyDescent="0.15">
      <c r="A29" s="15" t="s">
        <v>45</v>
      </c>
      <c r="B29" s="15">
        <f>SUM(B19:B28)</f>
        <v>3560</v>
      </c>
      <c r="C29" s="15">
        <f>SUM(C19:C28)</f>
        <v>374.49999999999994</v>
      </c>
      <c r="D29" s="15">
        <f>SUM(D19:D28)</f>
        <v>300</v>
      </c>
      <c r="F29" s="16"/>
      <c r="G29" s="15" t="s">
        <v>45</v>
      </c>
      <c r="H29" s="15">
        <f>SUM(H19:H28)</f>
        <v>8038</v>
      </c>
      <c r="I29" s="15">
        <f>SUM(I19:I28)</f>
        <v>951.95999999999992</v>
      </c>
      <c r="J29" s="15">
        <f>SUM(J19:J28)</f>
        <v>2580</v>
      </c>
      <c r="K29" s="16"/>
      <c r="L29" s="15" t="s">
        <v>45</v>
      </c>
      <c r="M29" s="15">
        <f>SUM(M19:M28)</f>
        <v>1161</v>
      </c>
      <c r="N29" s="15">
        <f>SUM(N19:N28)</f>
        <v>139.32</v>
      </c>
      <c r="O29" s="15">
        <f>SUM(O19:O28)</f>
        <v>0</v>
      </c>
      <c r="P29" s="16"/>
      <c r="Q29" s="15" t="s">
        <v>45</v>
      </c>
      <c r="R29" s="15">
        <f>SUM(R19:R28)</f>
        <v>5220</v>
      </c>
      <c r="S29" s="15">
        <f>SUM(S19:S28)</f>
        <v>491.4</v>
      </c>
      <c r="T29" s="15">
        <f>SUM(T19:T28)</f>
        <v>10525</v>
      </c>
      <c r="V29" s="15" t="s">
        <v>45</v>
      </c>
      <c r="W29" s="15">
        <f>SUM(W19:W28)</f>
        <v>2940</v>
      </c>
      <c r="X29" s="15">
        <f>SUM(X19:X28)</f>
        <v>267.79999999999995</v>
      </c>
      <c r="Y29" s="15">
        <f>SUM(Y19:Y28)</f>
        <v>2000</v>
      </c>
    </row>
    <row r="30" spans="1:25" x14ac:dyDescent="0.15">
      <c r="A30" s="15" t="s">
        <v>46</v>
      </c>
      <c r="B30" s="24">
        <f>B29-C29-D29</f>
        <v>2885.5</v>
      </c>
      <c r="C30" s="24"/>
      <c r="D30" s="24"/>
      <c r="E30" s="17"/>
      <c r="F30" s="17"/>
      <c r="G30" s="15" t="s">
        <v>46</v>
      </c>
      <c r="H30" s="25">
        <f>H29-I29-J29</f>
        <v>4506.04</v>
      </c>
      <c r="I30" s="26"/>
      <c r="J30" s="27"/>
      <c r="K30" s="18"/>
      <c r="L30" s="15" t="s">
        <v>46</v>
      </c>
      <c r="M30" s="25">
        <f>M29-N29-O29</f>
        <v>1021.6800000000001</v>
      </c>
      <c r="N30" s="26"/>
      <c r="O30" s="27"/>
      <c r="P30" s="18"/>
      <c r="Q30" s="15" t="s">
        <v>46</v>
      </c>
      <c r="R30" s="25">
        <f>R29-S29-T29</f>
        <v>-5796.4</v>
      </c>
      <c r="S30" s="26"/>
      <c r="T30" s="27"/>
      <c r="V30" s="15" t="s">
        <v>46</v>
      </c>
      <c r="W30" s="25">
        <f>X29+Y29-W29</f>
        <v>-672.19999999999982</v>
      </c>
      <c r="X30" s="26"/>
      <c r="Y30" s="27"/>
    </row>
    <row r="31" spans="1:25" x14ac:dyDescent="0.15">
      <c r="V31" s="6"/>
      <c r="W31" s="6"/>
      <c r="X31" s="6"/>
      <c r="Y31" s="6"/>
    </row>
    <row r="32" spans="1:25" x14ac:dyDescent="0.15">
      <c r="A32" s="5"/>
      <c r="B32" s="5"/>
      <c r="C32" s="5"/>
      <c r="D32" s="5"/>
      <c r="E32" s="5"/>
      <c r="F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15">
      <c r="A33" s="5"/>
      <c r="B33" s="5"/>
      <c r="C33" s="5"/>
      <c r="D33" s="5"/>
      <c r="E33" s="5"/>
      <c r="F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15">
      <c r="A34" s="5"/>
      <c r="B34" s="5"/>
      <c r="C34" s="5"/>
      <c r="D34" s="5"/>
      <c r="E34" s="5"/>
      <c r="F34" s="5"/>
      <c r="Q34" s="5"/>
      <c r="R34" s="5"/>
      <c r="S34" s="5"/>
      <c r="T34" s="5"/>
      <c r="U34" s="5"/>
      <c r="V34" s="5"/>
      <c r="W34" s="5"/>
      <c r="X34" s="5"/>
      <c r="Y34" s="5"/>
    </row>
  </sheetData>
  <mergeCells count="11">
    <mergeCell ref="V17:Y17"/>
    <mergeCell ref="L17:O17"/>
    <mergeCell ref="B1:G1"/>
    <mergeCell ref="A17:D17"/>
    <mergeCell ref="G17:J17"/>
    <mergeCell ref="Q17:T17"/>
    <mergeCell ref="M30:O30"/>
    <mergeCell ref="B30:D30"/>
    <mergeCell ref="H30:J30"/>
    <mergeCell ref="R30:T30"/>
    <mergeCell ref="W30:Y30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workbookViewId="0">
      <selection activeCell="L38" sqref="L38"/>
    </sheetView>
  </sheetViews>
  <sheetFormatPr defaultRowHeight="13.5" outlineLevelCol="1" x14ac:dyDescent="0.15"/>
  <cols>
    <col min="6" max="6" width="13" bestFit="1" customWidth="1"/>
    <col min="24" max="28" width="9" customWidth="1" outlineLevel="1"/>
  </cols>
  <sheetData>
    <row r="1" spans="1:15" ht="22.5" x14ac:dyDescent="0.25">
      <c r="A1" s="1"/>
      <c r="B1" s="20" t="s">
        <v>24</v>
      </c>
      <c r="C1" s="20"/>
      <c r="D1" s="20"/>
      <c r="E1" s="20"/>
      <c r="F1" s="20"/>
      <c r="G1" s="20"/>
      <c r="H1" s="2"/>
    </row>
    <row r="2" spans="1:15" ht="20.25" x14ac:dyDescent="0.25">
      <c r="A2" s="3" t="s">
        <v>25</v>
      </c>
      <c r="B2" s="4" t="s">
        <v>26</v>
      </c>
      <c r="C2" s="4" t="s">
        <v>27</v>
      </c>
      <c r="D2" s="4" t="s">
        <v>28</v>
      </c>
      <c r="E2" s="4" t="s">
        <v>29</v>
      </c>
      <c r="F2" s="4" t="s">
        <v>5</v>
      </c>
      <c r="G2" s="4" t="s">
        <v>6</v>
      </c>
    </row>
    <row r="3" spans="1:15" x14ac:dyDescent="0.15">
      <c r="A3" s="1" t="s">
        <v>7</v>
      </c>
      <c r="B3" s="1">
        <v>0.12</v>
      </c>
      <c r="C3" s="1">
        <v>0.12</v>
      </c>
      <c r="D3" s="1">
        <v>0.12</v>
      </c>
      <c r="E3" s="1">
        <v>0.12</v>
      </c>
      <c r="F3" s="1">
        <v>0.12</v>
      </c>
      <c r="G3" s="1">
        <v>0.12</v>
      </c>
      <c r="M3" s="5"/>
      <c r="N3" s="5"/>
      <c r="O3" s="6"/>
    </row>
    <row r="4" spans="1:15" x14ac:dyDescent="0.15">
      <c r="A4" s="1" t="s">
        <v>8</v>
      </c>
      <c r="B4" s="1">
        <v>0.05</v>
      </c>
      <c r="C4" s="1">
        <v>0.05</v>
      </c>
      <c r="D4" s="1">
        <v>0.03</v>
      </c>
      <c r="E4" s="1">
        <v>0.03</v>
      </c>
      <c r="F4" s="1">
        <v>0.05</v>
      </c>
      <c r="G4" s="1">
        <v>0.03</v>
      </c>
      <c r="M4" s="5"/>
      <c r="N4" s="5"/>
      <c r="O4" s="6"/>
    </row>
    <row r="5" spans="1:15" x14ac:dyDescent="0.15">
      <c r="A5" s="1" t="s">
        <v>9</v>
      </c>
      <c r="B5" s="1">
        <v>0.12</v>
      </c>
      <c r="C5" s="1">
        <v>0.12</v>
      </c>
      <c r="D5" s="1">
        <v>0.05</v>
      </c>
      <c r="E5" s="1">
        <v>0.05</v>
      </c>
      <c r="F5" s="1">
        <v>0.12</v>
      </c>
      <c r="G5" s="1">
        <v>0.12</v>
      </c>
      <c r="M5" s="5"/>
      <c r="N5" s="5"/>
      <c r="O5" s="6"/>
    </row>
    <row r="6" spans="1:15" x14ac:dyDescent="0.15">
      <c r="A6" s="1" t="s">
        <v>10</v>
      </c>
      <c r="B6" s="1">
        <v>3.5000000000000003E-2</v>
      </c>
      <c r="C6" s="1">
        <v>3.5000000000000003E-2</v>
      </c>
      <c r="D6" s="1">
        <v>0.03</v>
      </c>
      <c r="E6" s="1">
        <v>0.03</v>
      </c>
      <c r="F6" s="1">
        <v>3.5000000000000003E-2</v>
      </c>
      <c r="G6" s="1">
        <v>0.03</v>
      </c>
      <c r="M6" s="5"/>
      <c r="N6" s="5"/>
      <c r="O6" s="6"/>
    </row>
    <row r="7" spans="1:15" x14ac:dyDescent="0.15">
      <c r="A7" s="1" t="s">
        <v>11</v>
      </c>
      <c r="B7" s="1">
        <v>3.5000000000000003E-2</v>
      </c>
      <c r="C7" s="1">
        <v>3.5000000000000003E-2</v>
      </c>
      <c r="D7" s="1">
        <v>0.03</v>
      </c>
      <c r="E7" s="1">
        <v>0.03</v>
      </c>
      <c r="F7" s="1">
        <v>3.5000000000000003E-2</v>
      </c>
      <c r="G7" s="1">
        <v>0.03</v>
      </c>
      <c r="M7" s="5"/>
      <c r="N7" s="5"/>
      <c r="O7" s="6"/>
    </row>
    <row r="8" spans="1:15" x14ac:dyDescent="0.15">
      <c r="A8" s="1" t="s">
        <v>12</v>
      </c>
      <c r="B8" s="1">
        <v>0.05</v>
      </c>
      <c r="C8" s="1">
        <v>0.05</v>
      </c>
      <c r="D8" s="1">
        <v>0.03</v>
      </c>
      <c r="E8" s="1">
        <v>0.03</v>
      </c>
      <c r="F8" s="1">
        <v>0.05</v>
      </c>
      <c r="G8" s="1">
        <v>0.03</v>
      </c>
      <c r="M8" s="5"/>
      <c r="N8" s="5"/>
      <c r="O8" s="6"/>
    </row>
    <row r="9" spans="1:15" x14ac:dyDescent="0.15">
      <c r="A9" s="1" t="s">
        <v>13</v>
      </c>
      <c r="B9" s="1">
        <v>0.05</v>
      </c>
      <c r="C9" s="1">
        <v>0.05</v>
      </c>
      <c r="D9" s="1">
        <v>0.03</v>
      </c>
      <c r="E9" s="1">
        <v>0.03</v>
      </c>
      <c r="F9" s="1">
        <v>0.05</v>
      </c>
      <c r="G9" s="1">
        <v>0.03</v>
      </c>
      <c r="M9" s="5"/>
      <c r="N9" s="5"/>
      <c r="O9" s="6"/>
    </row>
    <row r="10" spans="1:15" x14ac:dyDescent="0.15">
      <c r="A10" s="1" t="s">
        <v>14</v>
      </c>
      <c r="B10" s="1">
        <v>0.05</v>
      </c>
      <c r="C10" s="1">
        <v>0.05</v>
      </c>
      <c r="D10" s="1">
        <v>0.03</v>
      </c>
      <c r="E10" s="1">
        <v>0.03</v>
      </c>
      <c r="F10" s="1">
        <v>0.05</v>
      </c>
      <c r="G10" s="1">
        <v>0.03</v>
      </c>
      <c r="M10" s="5"/>
      <c r="N10" s="5"/>
      <c r="O10" s="6"/>
    </row>
    <row r="11" spans="1:15" x14ac:dyDescent="0.15">
      <c r="A11" s="1" t="s">
        <v>15</v>
      </c>
      <c r="B11" s="1">
        <v>0.05</v>
      </c>
      <c r="C11" s="1">
        <v>0.05</v>
      </c>
      <c r="D11" s="1">
        <v>0.05</v>
      </c>
      <c r="E11" s="1">
        <v>0.05</v>
      </c>
      <c r="F11" s="1">
        <v>0.05</v>
      </c>
      <c r="G11" s="1">
        <v>0.05</v>
      </c>
      <c r="M11" s="5"/>
      <c r="N11" s="5"/>
      <c r="O11" s="6"/>
    </row>
    <row r="12" spans="1:15" x14ac:dyDescent="0.15">
      <c r="A12" s="1" t="s">
        <v>16</v>
      </c>
      <c r="B12" s="1">
        <v>0.12</v>
      </c>
      <c r="C12" s="1">
        <v>0.12</v>
      </c>
      <c r="D12" s="1">
        <v>0.12</v>
      </c>
      <c r="E12" s="1">
        <v>0.12</v>
      </c>
      <c r="F12" s="1">
        <v>0.12</v>
      </c>
      <c r="G12" s="1">
        <v>0.12</v>
      </c>
      <c r="M12" s="5"/>
      <c r="N12" s="5"/>
      <c r="O12" s="6"/>
    </row>
    <row r="17" spans="1:30" ht="22.5" x14ac:dyDescent="0.25">
      <c r="A17" s="19" t="s">
        <v>26</v>
      </c>
      <c r="B17" s="19"/>
      <c r="C17" s="19"/>
      <c r="D17" s="19"/>
      <c r="E17" s="7"/>
      <c r="F17" s="7"/>
      <c r="G17" s="19" t="s">
        <v>27</v>
      </c>
      <c r="H17" s="19"/>
      <c r="I17" s="19"/>
      <c r="J17" s="19"/>
      <c r="K17" s="8"/>
      <c r="L17" s="19" t="s">
        <v>28</v>
      </c>
      <c r="M17" s="19"/>
      <c r="N17" s="19"/>
      <c r="O17" s="19"/>
      <c r="P17" s="8"/>
      <c r="Q17" s="21" t="s">
        <v>29</v>
      </c>
      <c r="R17" s="22"/>
      <c r="S17" s="22"/>
      <c r="T17" s="23"/>
      <c r="U17" s="9"/>
      <c r="V17" s="19" t="s">
        <v>49</v>
      </c>
      <c r="W17" s="19"/>
      <c r="X17" s="19"/>
      <c r="Y17" s="19"/>
      <c r="AA17" s="19" t="s">
        <v>50</v>
      </c>
      <c r="AB17" s="19"/>
      <c r="AC17" s="19"/>
      <c r="AD17" s="19"/>
    </row>
    <row r="18" spans="1:30" ht="20.25" x14ac:dyDescent="0.15">
      <c r="A18" s="10" t="s">
        <v>17</v>
      </c>
      <c r="B18" s="11" t="s">
        <v>18</v>
      </c>
      <c r="C18" s="11" t="s">
        <v>19</v>
      </c>
      <c r="D18" s="11" t="s">
        <v>20</v>
      </c>
      <c r="F18" s="12"/>
      <c r="G18" s="10" t="s">
        <v>17</v>
      </c>
      <c r="H18" s="11" t="s">
        <v>18</v>
      </c>
      <c r="I18" s="11" t="s">
        <v>19</v>
      </c>
      <c r="J18" s="11" t="s">
        <v>20</v>
      </c>
      <c r="K18" s="12"/>
      <c r="L18" s="10" t="s">
        <v>17</v>
      </c>
      <c r="M18" s="11" t="s">
        <v>18</v>
      </c>
      <c r="N18" s="11" t="s">
        <v>48</v>
      </c>
      <c r="O18" s="11" t="s">
        <v>20</v>
      </c>
      <c r="P18" s="12"/>
      <c r="Q18" s="10" t="s">
        <v>17</v>
      </c>
      <c r="R18" s="11" t="s">
        <v>18</v>
      </c>
      <c r="S18" s="11" t="s">
        <v>19</v>
      </c>
      <c r="T18" s="11" t="s">
        <v>20</v>
      </c>
      <c r="U18" s="13"/>
      <c r="V18" s="10" t="s">
        <v>17</v>
      </c>
      <c r="W18" s="11" t="s">
        <v>18</v>
      </c>
      <c r="X18" s="11" t="s">
        <v>19</v>
      </c>
      <c r="Y18" s="11" t="s">
        <v>20</v>
      </c>
      <c r="AA18" s="10" t="s">
        <v>51</v>
      </c>
      <c r="AB18" s="11" t="s">
        <v>18</v>
      </c>
      <c r="AC18" s="11" t="s">
        <v>19</v>
      </c>
      <c r="AD18" s="11" t="s">
        <v>20</v>
      </c>
    </row>
    <row r="19" spans="1:30" x14ac:dyDescent="0.15">
      <c r="A19" s="14" t="s">
        <v>7</v>
      </c>
      <c r="B19" s="14">
        <v>2587</v>
      </c>
      <c r="C19" s="14">
        <f t="shared" ref="C19:C28" si="0">B19*B3</f>
        <v>310.44</v>
      </c>
      <c r="D19" s="14">
        <v>5805</v>
      </c>
      <c r="F19" s="5"/>
      <c r="G19" s="14" t="s">
        <v>7</v>
      </c>
      <c r="H19" s="14">
        <v>33001</v>
      </c>
      <c r="I19" s="14">
        <f t="shared" ref="I19:I28" si="1">H19*C3</f>
        <v>3960.12</v>
      </c>
      <c r="J19" s="14">
        <v>52245</v>
      </c>
      <c r="K19" s="5"/>
      <c r="L19" s="14" t="s">
        <v>7</v>
      </c>
      <c r="M19" s="14">
        <v>669</v>
      </c>
      <c r="N19" s="14">
        <f t="shared" ref="N19:N28" si="2">M19*D3</f>
        <v>80.28</v>
      </c>
      <c r="O19" s="14">
        <v>860</v>
      </c>
      <c r="P19" s="5"/>
      <c r="Q19" s="14" t="s">
        <v>7</v>
      </c>
      <c r="R19" s="14">
        <v>3725</v>
      </c>
      <c r="S19" s="14">
        <f t="shared" ref="S19:S28" si="3">R19*E3</f>
        <v>447</v>
      </c>
      <c r="T19" s="14">
        <v>0</v>
      </c>
      <c r="V19" s="14" t="s">
        <v>7</v>
      </c>
      <c r="W19" s="14">
        <v>620</v>
      </c>
      <c r="X19" s="14">
        <f t="shared" ref="X19:X28" si="4">W19*G3</f>
        <v>74.399999999999991</v>
      </c>
      <c r="Y19" s="14">
        <v>0</v>
      </c>
      <c r="AA19" s="14" t="s">
        <v>7</v>
      </c>
      <c r="AB19" s="14">
        <v>350</v>
      </c>
      <c r="AC19" s="14">
        <v>42</v>
      </c>
      <c r="AD19" s="14">
        <v>0</v>
      </c>
    </row>
    <row r="20" spans="1:30" x14ac:dyDescent="0.15">
      <c r="A20" s="14" t="s">
        <v>8</v>
      </c>
      <c r="B20" s="14">
        <v>310</v>
      </c>
      <c r="C20" s="14">
        <f t="shared" si="0"/>
        <v>15.5</v>
      </c>
      <c r="D20" s="14">
        <v>0</v>
      </c>
      <c r="F20" s="5"/>
      <c r="G20" s="14" t="s">
        <v>8</v>
      </c>
      <c r="H20" s="14">
        <v>180</v>
      </c>
      <c r="I20" s="14">
        <f t="shared" si="1"/>
        <v>9</v>
      </c>
      <c r="J20" s="14">
        <v>400</v>
      </c>
      <c r="K20" s="5"/>
      <c r="L20" s="14" t="s">
        <v>8</v>
      </c>
      <c r="M20" s="14">
        <v>0</v>
      </c>
      <c r="N20" s="14">
        <f t="shared" si="2"/>
        <v>0</v>
      </c>
      <c r="O20" s="14">
        <v>0</v>
      </c>
      <c r="P20" s="5"/>
      <c r="Q20" s="14" t="s">
        <v>8</v>
      </c>
      <c r="R20" s="14">
        <v>0</v>
      </c>
      <c r="S20" s="14">
        <f t="shared" si="3"/>
        <v>0</v>
      </c>
      <c r="T20" s="14">
        <v>0</v>
      </c>
      <c r="V20" s="14" t="s">
        <v>8</v>
      </c>
      <c r="W20" s="14">
        <v>0</v>
      </c>
      <c r="X20" s="14">
        <f t="shared" si="4"/>
        <v>0</v>
      </c>
      <c r="Y20" s="14">
        <v>0</v>
      </c>
      <c r="AA20" s="14" t="s">
        <v>8</v>
      </c>
      <c r="AB20" s="14">
        <v>0</v>
      </c>
      <c r="AC20" s="14">
        <f t="shared" ref="AC20:AC28" si="5">AB20*L4</f>
        <v>0</v>
      </c>
      <c r="AD20" s="14">
        <v>0</v>
      </c>
    </row>
    <row r="21" spans="1:30" x14ac:dyDescent="0.15">
      <c r="A21" s="14" t="s">
        <v>9</v>
      </c>
      <c r="B21" s="14">
        <v>60</v>
      </c>
      <c r="C21" s="14">
        <f t="shared" si="0"/>
        <v>7.1999999999999993</v>
      </c>
      <c r="D21" s="14">
        <v>0</v>
      </c>
      <c r="F21" s="5"/>
      <c r="G21" s="14" t="s">
        <v>9</v>
      </c>
      <c r="H21" s="14">
        <v>40</v>
      </c>
      <c r="I21" s="14">
        <f t="shared" si="1"/>
        <v>4.8</v>
      </c>
      <c r="J21" s="14">
        <v>0</v>
      </c>
      <c r="K21" s="5"/>
      <c r="L21" s="14" t="s">
        <v>9</v>
      </c>
      <c r="M21" s="14">
        <v>0</v>
      </c>
      <c r="N21" s="14">
        <f t="shared" si="2"/>
        <v>0</v>
      </c>
      <c r="O21" s="14">
        <v>0</v>
      </c>
      <c r="P21" s="5"/>
      <c r="Q21" s="14" t="s">
        <v>9</v>
      </c>
      <c r="R21" s="14">
        <v>0</v>
      </c>
      <c r="S21" s="14">
        <f t="shared" si="3"/>
        <v>0</v>
      </c>
      <c r="T21" s="14">
        <v>0</v>
      </c>
      <c r="V21" s="14" t="s">
        <v>9</v>
      </c>
      <c r="W21" s="14">
        <v>0</v>
      </c>
      <c r="X21" s="14">
        <f t="shared" si="4"/>
        <v>0</v>
      </c>
      <c r="Y21" s="14">
        <v>0</v>
      </c>
      <c r="AA21" s="14" t="s">
        <v>9</v>
      </c>
      <c r="AB21" s="14">
        <v>0</v>
      </c>
      <c r="AC21" s="14">
        <f t="shared" si="5"/>
        <v>0</v>
      </c>
      <c r="AD21" s="14">
        <v>0</v>
      </c>
    </row>
    <row r="22" spans="1:30" x14ac:dyDescent="0.15">
      <c r="A22" s="14" t="s">
        <v>10</v>
      </c>
      <c r="B22" s="14">
        <v>300</v>
      </c>
      <c r="C22" s="14">
        <f t="shared" si="0"/>
        <v>10.500000000000002</v>
      </c>
      <c r="D22" s="14">
        <v>600</v>
      </c>
      <c r="F22" s="5"/>
      <c r="G22" s="14" t="s">
        <v>10</v>
      </c>
      <c r="H22" s="14">
        <v>0</v>
      </c>
      <c r="I22" s="14">
        <f t="shared" si="1"/>
        <v>0</v>
      </c>
      <c r="J22" s="14">
        <v>0</v>
      </c>
      <c r="K22" s="5"/>
      <c r="L22" s="14" t="s">
        <v>10</v>
      </c>
      <c r="M22" s="14">
        <v>0</v>
      </c>
      <c r="N22" s="14">
        <f t="shared" si="2"/>
        <v>0</v>
      </c>
      <c r="O22" s="14">
        <v>0</v>
      </c>
      <c r="P22" s="5"/>
      <c r="Q22" s="14" t="s">
        <v>10</v>
      </c>
      <c r="R22" s="14">
        <v>1500</v>
      </c>
      <c r="S22" s="14">
        <f t="shared" si="3"/>
        <v>45</v>
      </c>
      <c r="T22" s="14">
        <v>3000</v>
      </c>
      <c r="V22" s="14" t="s">
        <v>10</v>
      </c>
      <c r="W22" s="14">
        <v>700</v>
      </c>
      <c r="X22" s="14">
        <f t="shared" si="4"/>
        <v>21</v>
      </c>
      <c r="Y22" s="14">
        <v>1400</v>
      </c>
      <c r="AA22" s="14" t="s">
        <v>10</v>
      </c>
      <c r="AB22" s="14">
        <v>700</v>
      </c>
      <c r="AC22" s="14">
        <v>24.5</v>
      </c>
      <c r="AD22" s="14">
        <v>0</v>
      </c>
    </row>
    <row r="23" spans="1:30" x14ac:dyDescent="0.15">
      <c r="A23" s="14" t="s">
        <v>11</v>
      </c>
      <c r="B23" s="14">
        <v>0</v>
      </c>
      <c r="C23" s="14">
        <f t="shared" si="0"/>
        <v>0</v>
      </c>
      <c r="D23" s="14">
        <v>0</v>
      </c>
      <c r="F23" s="5"/>
      <c r="G23" s="14" t="s">
        <v>11</v>
      </c>
      <c r="H23" s="14">
        <v>0</v>
      </c>
      <c r="I23" s="14">
        <f t="shared" si="1"/>
        <v>0</v>
      </c>
      <c r="J23" s="14">
        <v>0</v>
      </c>
      <c r="K23" s="5"/>
      <c r="L23" s="14" t="s">
        <v>11</v>
      </c>
      <c r="M23" s="14">
        <v>0</v>
      </c>
      <c r="N23" s="14">
        <f t="shared" si="2"/>
        <v>0</v>
      </c>
      <c r="O23" s="14">
        <v>0</v>
      </c>
      <c r="P23" s="5"/>
      <c r="Q23" s="14" t="s">
        <v>11</v>
      </c>
      <c r="R23" s="14">
        <v>0</v>
      </c>
      <c r="S23" s="14">
        <f t="shared" si="3"/>
        <v>0</v>
      </c>
      <c r="T23" s="14">
        <v>0</v>
      </c>
      <c r="V23" s="14" t="s">
        <v>11</v>
      </c>
      <c r="W23" s="14">
        <v>0</v>
      </c>
      <c r="X23" s="14">
        <f t="shared" si="4"/>
        <v>0</v>
      </c>
      <c r="Y23" s="14">
        <v>0</v>
      </c>
      <c r="AA23" s="14" t="s">
        <v>11</v>
      </c>
      <c r="AB23" s="14">
        <v>0</v>
      </c>
      <c r="AC23" s="14">
        <f t="shared" si="5"/>
        <v>0</v>
      </c>
      <c r="AD23" s="14">
        <v>0</v>
      </c>
    </row>
    <row r="24" spans="1:30" x14ac:dyDescent="0.15">
      <c r="A24" s="14" t="s">
        <v>12</v>
      </c>
      <c r="B24" s="14">
        <v>200</v>
      </c>
      <c r="C24" s="14">
        <f t="shared" si="0"/>
        <v>10</v>
      </c>
      <c r="D24" s="14">
        <v>0</v>
      </c>
      <c r="F24" s="5"/>
      <c r="G24" s="14" t="s">
        <v>12</v>
      </c>
      <c r="H24" s="14">
        <v>250</v>
      </c>
      <c r="I24" s="14">
        <f t="shared" si="1"/>
        <v>12.5</v>
      </c>
      <c r="J24" s="14">
        <v>375</v>
      </c>
      <c r="K24" s="5"/>
      <c r="L24" s="14" t="s">
        <v>12</v>
      </c>
      <c r="M24" s="14">
        <v>0</v>
      </c>
      <c r="N24" s="14">
        <f t="shared" si="2"/>
        <v>0</v>
      </c>
      <c r="O24" s="14">
        <v>0</v>
      </c>
      <c r="P24" s="5"/>
      <c r="Q24" s="14" t="s">
        <v>12</v>
      </c>
      <c r="R24" s="14">
        <v>0</v>
      </c>
      <c r="S24" s="14">
        <f t="shared" si="3"/>
        <v>0</v>
      </c>
      <c r="T24" s="14">
        <v>0</v>
      </c>
      <c r="V24" s="14" t="s">
        <v>12</v>
      </c>
      <c r="W24" s="14">
        <v>0</v>
      </c>
      <c r="X24" s="14">
        <f t="shared" si="4"/>
        <v>0</v>
      </c>
      <c r="Y24" s="14">
        <v>0</v>
      </c>
      <c r="AA24" s="14" t="s">
        <v>12</v>
      </c>
      <c r="AB24" s="14">
        <v>0</v>
      </c>
      <c r="AC24" s="14">
        <f t="shared" si="5"/>
        <v>0</v>
      </c>
      <c r="AD24" s="14">
        <v>0</v>
      </c>
    </row>
    <row r="25" spans="1:30" x14ac:dyDescent="0.15">
      <c r="A25" s="14" t="s">
        <v>13</v>
      </c>
      <c r="B25" s="14">
        <v>0</v>
      </c>
      <c r="C25" s="14">
        <f t="shared" si="0"/>
        <v>0</v>
      </c>
      <c r="D25" s="14">
        <v>0</v>
      </c>
      <c r="F25" s="5"/>
      <c r="G25" s="14" t="s">
        <v>13</v>
      </c>
      <c r="H25" s="14">
        <v>400</v>
      </c>
      <c r="I25" s="14">
        <f t="shared" si="1"/>
        <v>20</v>
      </c>
      <c r="J25" s="14">
        <v>540</v>
      </c>
      <c r="K25" s="5"/>
      <c r="L25" s="14" t="s">
        <v>13</v>
      </c>
      <c r="M25" s="14">
        <v>0</v>
      </c>
      <c r="N25" s="14">
        <f t="shared" si="2"/>
        <v>0</v>
      </c>
      <c r="O25" s="14">
        <v>0</v>
      </c>
      <c r="P25" s="5"/>
      <c r="Q25" s="14" t="s">
        <v>13</v>
      </c>
      <c r="R25" s="14">
        <v>0</v>
      </c>
      <c r="S25" s="14">
        <f t="shared" si="3"/>
        <v>0</v>
      </c>
      <c r="T25" s="14">
        <v>0</v>
      </c>
      <c r="V25" s="14" t="s">
        <v>13</v>
      </c>
      <c r="W25" s="14">
        <v>0</v>
      </c>
      <c r="X25" s="14">
        <f t="shared" si="4"/>
        <v>0</v>
      </c>
      <c r="Y25" s="14">
        <v>0</v>
      </c>
      <c r="AA25" s="14" t="s">
        <v>13</v>
      </c>
      <c r="AB25" s="14">
        <v>0</v>
      </c>
      <c r="AC25" s="14">
        <f t="shared" si="5"/>
        <v>0</v>
      </c>
      <c r="AD25" s="14">
        <v>0</v>
      </c>
    </row>
    <row r="26" spans="1:30" x14ac:dyDescent="0.15">
      <c r="A26" s="14" t="s">
        <v>14</v>
      </c>
      <c r="B26" s="14">
        <v>0</v>
      </c>
      <c r="C26" s="14">
        <f t="shared" si="0"/>
        <v>0</v>
      </c>
      <c r="D26" s="14">
        <v>0</v>
      </c>
      <c r="F26" s="5"/>
      <c r="G26" s="14" t="s">
        <v>14</v>
      </c>
      <c r="H26" s="14">
        <v>50</v>
      </c>
      <c r="I26" s="14">
        <f t="shared" si="1"/>
        <v>2.5</v>
      </c>
      <c r="J26" s="14">
        <v>0</v>
      </c>
      <c r="K26" s="5"/>
      <c r="L26" s="14" t="s">
        <v>14</v>
      </c>
      <c r="M26" s="14">
        <v>0</v>
      </c>
      <c r="N26" s="14">
        <f t="shared" si="2"/>
        <v>0</v>
      </c>
      <c r="O26" s="14">
        <v>0</v>
      </c>
      <c r="P26" s="5"/>
      <c r="Q26" s="14" t="s">
        <v>14</v>
      </c>
      <c r="R26" s="14">
        <v>0</v>
      </c>
      <c r="S26" s="14">
        <f t="shared" si="3"/>
        <v>0</v>
      </c>
      <c r="T26" s="14">
        <v>0</v>
      </c>
      <c r="V26" s="14" t="s">
        <v>14</v>
      </c>
      <c r="W26" s="14">
        <v>0</v>
      </c>
      <c r="X26" s="14">
        <f t="shared" si="4"/>
        <v>0</v>
      </c>
      <c r="Y26" s="14">
        <v>0</v>
      </c>
      <c r="AA26" s="14" t="s">
        <v>14</v>
      </c>
      <c r="AB26" s="14">
        <v>0</v>
      </c>
      <c r="AC26" s="14">
        <f t="shared" si="5"/>
        <v>0</v>
      </c>
      <c r="AD26" s="14">
        <v>0</v>
      </c>
    </row>
    <row r="27" spans="1:30" x14ac:dyDescent="0.15">
      <c r="A27" s="14" t="s">
        <v>15</v>
      </c>
      <c r="B27" s="14">
        <v>0</v>
      </c>
      <c r="C27" s="14">
        <f t="shared" si="0"/>
        <v>0</v>
      </c>
      <c r="D27" s="14">
        <v>0</v>
      </c>
      <c r="F27" s="5"/>
      <c r="G27" s="14" t="s">
        <v>15</v>
      </c>
      <c r="H27" s="14">
        <v>0</v>
      </c>
      <c r="I27" s="14">
        <f t="shared" si="1"/>
        <v>0</v>
      </c>
      <c r="J27" s="14">
        <v>0</v>
      </c>
      <c r="K27" s="5"/>
      <c r="L27" s="14" t="s">
        <v>15</v>
      </c>
      <c r="M27" s="14">
        <v>0</v>
      </c>
      <c r="N27" s="14">
        <f t="shared" si="2"/>
        <v>0</v>
      </c>
      <c r="O27" s="14">
        <v>0</v>
      </c>
      <c r="P27" s="5"/>
      <c r="Q27" s="14" t="s">
        <v>15</v>
      </c>
      <c r="R27" s="14">
        <v>0</v>
      </c>
      <c r="S27" s="14">
        <f t="shared" si="3"/>
        <v>0</v>
      </c>
      <c r="T27" s="14">
        <v>0</v>
      </c>
      <c r="V27" s="14" t="s">
        <v>15</v>
      </c>
      <c r="W27" s="14">
        <v>0</v>
      </c>
      <c r="X27" s="14">
        <f t="shared" si="4"/>
        <v>0</v>
      </c>
      <c r="Y27" s="14">
        <v>0</v>
      </c>
      <c r="AA27" s="14" t="s">
        <v>15</v>
      </c>
      <c r="AB27" s="14">
        <v>0</v>
      </c>
      <c r="AC27" s="14">
        <f t="shared" si="5"/>
        <v>0</v>
      </c>
      <c r="AD27" s="14">
        <v>0</v>
      </c>
    </row>
    <row r="28" spans="1:30" x14ac:dyDescent="0.15">
      <c r="A28" s="14" t="s">
        <v>16</v>
      </c>
      <c r="B28" s="14">
        <v>0</v>
      </c>
      <c r="C28" s="14">
        <f t="shared" si="0"/>
        <v>0</v>
      </c>
      <c r="D28" s="14">
        <v>0</v>
      </c>
      <c r="F28" s="5"/>
      <c r="G28" s="14" t="s">
        <v>16</v>
      </c>
      <c r="H28" s="14">
        <v>0</v>
      </c>
      <c r="I28" s="14">
        <f t="shared" si="1"/>
        <v>0</v>
      </c>
      <c r="J28" s="14">
        <v>0</v>
      </c>
      <c r="K28" s="5"/>
      <c r="L28" s="14" t="s">
        <v>16</v>
      </c>
      <c r="M28" s="14">
        <v>0</v>
      </c>
      <c r="N28" s="14">
        <f t="shared" si="2"/>
        <v>0</v>
      </c>
      <c r="O28" s="14">
        <v>0</v>
      </c>
      <c r="P28" s="5"/>
      <c r="Q28" s="14" t="s">
        <v>16</v>
      </c>
      <c r="R28" s="14">
        <v>0</v>
      </c>
      <c r="S28" s="14">
        <f t="shared" si="3"/>
        <v>0</v>
      </c>
      <c r="T28" s="14">
        <v>0</v>
      </c>
      <c r="V28" s="14" t="s">
        <v>16</v>
      </c>
      <c r="W28" s="14">
        <v>0</v>
      </c>
      <c r="X28" s="14">
        <f t="shared" si="4"/>
        <v>0</v>
      </c>
      <c r="Y28" s="14">
        <v>0</v>
      </c>
      <c r="AA28" s="14" t="s">
        <v>16</v>
      </c>
      <c r="AB28" s="14">
        <v>0</v>
      </c>
      <c r="AC28" s="14">
        <f t="shared" si="5"/>
        <v>0</v>
      </c>
      <c r="AD28" s="14">
        <v>0</v>
      </c>
    </row>
    <row r="29" spans="1:30" x14ac:dyDescent="0.15">
      <c r="A29" s="15" t="s">
        <v>21</v>
      </c>
      <c r="B29" s="15">
        <f>SUM(B19:B28)</f>
        <v>3457</v>
      </c>
      <c r="C29" s="15">
        <f>SUM(C19:C28)</f>
        <v>353.64</v>
      </c>
      <c r="D29" s="15">
        <f>SUM(D19:D28)</f>
        <v>6405</v>
      </c>
      <c r="F29" s="16"/>
      <c r="G29" s="15" t="s">
        <v>21</v>
      </c>
      <c r="H29" s="15">
        <f>SUM(H19:H28)</f>
        <v>33921</v>
      </c>
      <c r="I29" s="15">
        <f>SUM(I19:I28)</f>
        <v>4008.92</v>
      </c>
      <c r="J29" s="15">
        <f>SUM(J19:J28)</f>
        <v>53560</v>
      </c>
      <c r="K29" s="16"/>
      <c r="L29" s="15" t="s">
        <v>21</v>
      </c>
      <c r="M29" s="15">
        <f>SUM(M19:M28)</f>
        <v>669</v>
      </c>
      <c r="N29" s="15">
        <f>SUM(N19:N28)</f>
        <v>80.28</v>
      </c>
      <c r="O29" s="15">
        <f>SUM(O19:O28)</f>
        <v>860</v>
      </c>
      <c r="P29" s="16"/>
      <c r="Q29" s="15" t="s">
        <v>21</v>
      </c>
      <c r="R29" s="15">
        <f>SUM(R19:R28)</f>
        <v>5225</v>
      </c>
      <c r="S29" s="15">
        <f>SUM(S19:S28)</f>
        <v>492</v>
      </c>
      <c r="T29" s="15">
        <f>SUM(T19:T28)</f>
        <v>3000</v>
      </c>
      <c r="V29" s="15" t="s">
        <v>21</v>
      </c>
      <c r="W29" s="15">
        <f>SUM(W19:W28)</f>
        <v>1320</v>
      </c>
      <c r="X29" s="15">
        <f>SUM(X19:X28)</f>
        <v>95.399999999999991</v>
      </c>
      <c r="Y29" s="15">
        <f>SUM(Y19:Y28)</f>
        <v>1400</v>
      </c>
      <c r="AA29" s="15" t="s">
        <v>21</v>
      </c>
      <c r="AB29" s="15">
        <f>SUM(AB19:AB28)</f>
        <v>1050</v>
      </c>
      <c r="AC29" s="15">
        <f>SUM(AC19:AC28)</f>
        <v>66.5</v>
      </c>
      <c r="AD29" s="15">
        <f>SUM(AD19:AD28)</f>
        <v>0</v>
      </c>
    </row>
    <row r="30" spans="1:30" x14ac:dyDescent="0.15">
      <c r="A30" s="15" t="s">
        <v>22</v>
      </c>
      <c r="B30" s="24">
        <f>B29-C29-D29</f>
        <v>-3301.64</v>
      </c>
      <c r="C30" s="24"/>
      <c r="D30" s="24"/>
      <c r="E30" s="17"/>
      <c r="F30" s="17"/>
      <c r="G30" s="15" t="s">
        <v>22</v>
      </c>
      <c r="H30" s="25">
        <f>H29-I29-J29</f>
        <v>-23647.919999999998</v>
      </c>
      <c r="I30" s="26"/>
      <c r="J30" s="27"/>
      <c r="K30" s="18"/>
      <c r="L30" s="15" t="s">
        <v>22</v>
      </c>
      <c r="M30" s="25">
        <f>M29-N29-O29</f>
        <v>-271.27999999999997</v>
      </c>
      <c r="N30" s="26"/>
      <c r="O30" s="27"/>
      <c r="P30" s="18"/>
      <c r="Q30" s="15" t="s">
        <v>22</v>
      </c>
      <c r="R30" s="25">
        <f>R29-S29-T29</f>
        <v>1733</v>
      </c>
      <c r="S30" s="26"/>
      <c r="T30" s="27"/>
      <c r="V30" s="15" t="s">
        <v>22</v>
      </c>
      <c r="W30" s="25">
        <f>X29+Y29-W29</f>
        <v>175.40000000000009</v>
      </c>
      <c r="X30" s="26"/>
      <c r="Y30" s="27"/>
      <c r="AA30" s="15" t="s">
        <v>22</v>
      </c>
      <c r="AB30" s="25">
        <f>AB29-AC29-AD29</f>
        <v>983.5</v>
      </c>
      <c r="AC30" s="26"/>
      <c r="AD30" s="27"/>
    </row>
    <row r="31" spans="1:30" x14ac:dyDescent="0.15">
      <c r="V31" s="6"/>
      <c r="W31" s="6"/>
      <c r="X31" s="6"/>
      <c r="Y31" s="6"/>
    </row>
    <row r="32" spans="1:30" x14ac:dyDescent="0.15">
      <c r="A32" s="5"/>
      <c r="B32" s="5"/>
      <c r="C32" s="5"/>
      <c r="D32" s="5"/>
      <c r="E32" s="5"/>
      <c r="F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15">
      <c r="A33" s="5"/>
      <c r="B33" s="5"/>
      <c r="C33" s="5"/>
      <c r="D33" s="5"/>
      <c r="E33" s="5"/>
      <c r="F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15">
      <c r="A34" s="5"/>
      <c r="B34" s="5"/>
      <c r="C34" s="5"/>
      <c r="D34" s="5"/>
      <c r="E34" s="5"/>
      <c r="F34" s="5"/>
      <c r="Q34" s="5"/>
      <c r="R34" s="5"/>
      <c r="S34" s="5"/>
      <c r="T34" s="5"/>
      <c r="U34" s="5"/>
      <c r="V34" s="5"/>
      <c r="W34" s="5"/>
      <c r="X34" s="5"/>
      <c r="Y34" s="5"/>
    </row>
  </sheetData>
  <mergeCells count="13">
    <mergeCell ref="AA17:AD17"/>
    <mergeCell ref="AB30:AD30"/>
    <mergeCell ref="B1:G1"/>
    <mergeCell ref="A17:D17"/>
    <mergeCell ref="G17:J17"/>
    <mergeCell ref="L17:O17"/>
    <mergeCell ref="Q17:T17"/>
    <mergeCell ref="V17:Y17"/>
    <mergeCell ref="B30:D30"/>
    <mergeCell ref="H30:J30"/>
    <mergeCell ref="M30:O30"/>
    <mergeCell ref="R30:T30"/>
    <mergeCell ref="W30:Y3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workbookViewId="0">
      <selection activeCell="D34" sqref="D34"/>
    </sheetView>
  </sheetViews>
  <sheetFormatPr defaultRowHeight="13.5" outlineLevelCol="1" x14ac:dyDescent="0.15"/>
  <cols>
    <col min="6" max="6" width="13" bestFit="1" customWidth="1"/>
    <col min="24" max="28" width="9" customWidth="1" outlineLevel="1"/>
  </cols>
  <sheetData>
    <row r="1" spans="1:15" ht="22.5" x14ac:dyDescent="0.25">
      <c r="A1" s="1"/>
      <c r="B1" s="20" t="s">
        <v>0</v>
      </c>
      <c r="C1" s="20"/>
      <c r="D1" s="20"/>
      <c r="E1" s="20"/>
      <c r="F1" s="20"/>
      <c r="G1" s="20"/>
      <c r="H1" s="2"/>
    </row>
    <row r="2" spans="1:15" ht="20.25" x14ac:dyDescent="0.25">
      <c r="A2" s="3" t="s">
        <v>1</v>
      </c>
      <c r="B2" s="4" t="s">
        <v>2</v>
      </c>
      <c r="C2" s="4" t="s">
        <v>3</v>
      </c>
      <c r="D2" s="4" t="s">
        <v>28</v>
      </c>
      <c r="E2" s="4" t="s">
        <v>4</v>
      </c>
      <c r="F2" s="4" t="s">
        <v>5</v>
      </c>
      <c r="G2" s="4" t="s">
        <v>6</v>
      </c>
    </row>
    <row r="3" spans="1:15" x14ac:dyDescent="0.15">
      <c r="A3" s="1" t="s">
        <v>7</v>
      </c>
      <c r="B3" s="1">
        <v>0.12</v>
      </c>
      <c r="C3" s="1">
        <v>0.12</v>
      </c>
      <c r="D3" s="1">
        <v>0.12</v>
      </c>
      <c r="E3" s="1">
        <v>0.12</v>
      </c>
      <c r="F3" s="1">
        <v>0.12</v>
      </c>
      <c r="G3" s="1">
        <v>0.12</v>
      </c>
      <c r="M3" s="5"/>
      <c r="N3" s="5"/>
      <c r="O3" s="6"/>
    </row>
    <row r="4" spans="1:15" x14ac:dyDescent="0.15">
      <c r="A4" s="1" t="s">
        <v>8</v>
      </c>
      <c r="B4" s="1">
        <v>0.05</v>
      </c>
      <c r="C4" s="1">
        <v>0.05</v>
      </c>
      <c r="D4" s="1">
        <v>0.03</v>
      </c>
      <c r="E4" s="1">
        <v>0.03</v>
      </c>
      <c r="F4" s="1">
        <v>0.05</v>
      </c>
      <c r="G4" s="1">
        <v>0.03</v>
      </c>
      <c r="M4" s="5"/>
      <c r="N4" s="5"/>
      <c r="O4" s="6"/>
    </row>
    <row r="5" spans="1:15" x14ac:dyDescent="0.15">
      <c r="A5" s="1" t="s">
        <v>9</v>
      </c>
      <c r="B5" s="1">
        <v>0.12</v>
      </c>
      <c r="C5" s="1">
        <v>0.12</v>
      </c>
      <c r="D5" s="1">
        <v>0.05</v>
      </c>
      <c r="E5" s="1">
        <v>0.05</v>
      </c>
      <c r="F5" s="1">
        <v>0.12</v>
      </c>
      <c r="G5" s="1">
        <v>0.12</v>
      </c>
      <c r="M5" s="5"/>
      <c r="N5" s="5"/>
      <c r="O5" s="6"/>
    </row>
    <row r="6" spans="1:15" x14ac:dyDescent="0.15">
      <c r="A6" s="1" t="s">
        <v>10</v>
      </c>
      <c r="B6" s="1">
        <v>3.5000000000000003E-2</v>
      </c>
      <c r="C6" s="1">
        <v>3.5000000000000003E-2</v>
      </c>
      <c r="D6" s="1">
        <v>0.03</v>
      </c>
      <c r="E6" s="1">
        <v>0.03</v>
      </c>
      <c r="F6" s="1">
        <v>3.5000000000000003E-2</v>
      </c>
      <c r="G6" s="1">
        <v>0.03</v>
      </c>
      <c r="M6" s="5"/>
      <c r="N6" s="5"/>
      <c r="O6" s="6"/>
    </row>
    <row r="7" spans="1:15" x14ac:dyDescent="0.15">
      <c r="A7" s="1" t="s">
        <v>11</v>
      </c>
      <c r="B7" s="1">
        <v>3.5000000000000003E-2</v>
      </c>
      <c r="C7" s="1">
        <v>3.5000000000000003E-2</v>
      </c>
      <c r="D7" s="1">
        <v>0.03</v>
      </c>
      <c r="E7" s="1">
        <v>0.03</v>
      </c>
      <c r="F7" s="1">
        <v>3.5000000000000003E-2</v>
      </c>
      <c r="G7" s="1">
        <v>0.03</v>
      </c>
      <c r="M7" s="5"/>
      <c r="N7" s="5"/>
      <c r="O7" s="6"/>
    </row>
    <row r="8" spans="1:15" x14ac:dyDescent="0.15">
      <c r="A8" s="1" t="s">
        <v>12</v>
      </c>
      <c r="B8" s="1">
        <v>0.05</v>
      </c>
      <c r="C8" s="1">
        <v>0.05</v>
      </c>
      <c r="D8" s="1">
        <v>0.03</v>
      </c>
      <c r="E8" s="1">
        <v>0.03</v>
      </c>
      <c r="F8" s="1">
        <v>0.05</v>
      </c>
      <c r="G8" s="1">
        <v>0.03</v>
      </c>
      <c r="M8" s="5"/>
      <c r="N8" s="5"/>
      <c r="O8" s="6"/>
    </row>
    <row r="9" spans="1:15" x14ac:dyDescent="0.15">
      <c r="A9" s="1" t="s">
        <v>13</v>
      </c>
      <c r="B9" s="1">
        <v>0.05</v>
      </c>
      <c r="C9" s="1">
        <v>0.05</v>
      </c>
      <c r="D9" s="1">
        <v>0.03</v>
      </c>
      <c r="E9" s="1">
        <v>0.03</v>
      </c>
      <c r="F9" s="1">
        <v>0.05</v>
      </c>
      <c r="G9" s="1">
        <v>0.03</v>
      </c>
      <c r="M9" s="5"/>
      <c r="N9" s="5"/>
      <c r="O9" s="6"/>
    </row>
    <row r="10" spans="1:15" x14ac:dyDescent="0.15">
      <c r="A10" s="1" t="s">
        <v>14</v>
      </c>
      <c r="B10" s="1">
        <v>0.05</v>
      </c>
      <c r="C10" s="1">
        <v>0.05</v>
      </c>
      <c r="D10" s="1">
        <v>0.03</v>
      </c>
      <c r="E10" s="1">
        <v>0.03</v>
      </c>
      <c r="F10" s="1">
        <v>0.05</v>
      </c>
      <c r="G10" s="1">
        <v>0.03</v>
      </c>
      <c r="M10" s="5"/>
      <c r="N10" s="5"/>
      <c r="O10" s="6"/>
    </row>
    <row r="11" spans="1:15" x14ac:dyDescent="0.15">
      <c r="A11" s="1" t="s">
        <v>15</v>
      </c>
      <c r="B11" s="1">
        <v>0.05</v>
      </c>
      <c r="C11" s="1">
        <v>0.05</v>
      </c>
      <c r="D11" s="1">
        <v>0.05</v>
      </c>
      <c r="E11" s="1">
        <v>0.05</v>
      </c>
      <c r="F11" s="1">
        <v>0.05</v>
      </c>
      <c r="G11" s="1">
        <v>0.05</v>
      </c>
      <c r="M11" s="5"/>
      <c r="N11" s="5"/>
      <c r="O11" s="6"/>
    </row>
    <row r="12" spans="1:15" x14ac:dyDescent="0.15">
      <c r="A12" s="1" t="s">
        <v>16</v>
      </c>
      <c r="B12" s="1">
        <v>0.12</v>
      </c>
      <c r="C12" s="1">
        <v>0.12</v>
      </c>
      <c r="D12" s="1">
        <v>0.12</v>
      </c>
      <c r="E12" s="1">
        <v>0.12</v>
      </c>
      <c r="F12" s="1">
        <v>0.12</v>
      </c>
      <c r="G12" s="1">
        <v>0.12</v>
      </c>
      <c r="M12" s="5"/>
      <c r="N12" s="5"/>
      <c r="O12" s="6"/>
    </row>
    <row r="17" spans="1:30" ht="22.5" x14ac:dyDescent="0.25">
      <c r="A17" s="19" t="s">
        <v>2</v>
      </c>
      <c r="B17" s="19"/>
      <c r="C17" s="19"/>
      <c r="D17" s="19"/>
      <c r="E17" s="7"/>
      <c r="F17" s="7"/>
      <c r="G17" s="19" t="s">
        <v>3</v>
      </c>
      <c r="H17" s="19"/>
      <c r="I17" s="19"/>
      <c r="J17" s="19"/>
      <c r="K17" s="8"/>
      <c r="L17" s="19" t="s">
        <v>28</v>
      </c>
      <c r="M17" s="19"/>
      <c r="N17" s="19"/>
      <c r="O17" s="19"/>
      <c r="P17" s="8"/>
      <c r="Q17" s="21" t="s">
        <v>4</v>
      </c>
      <c r="R17" s="22"/>
      <c r="S17" s="22"/>
      <c r="T17" s="23"/>
      <c r="U17" s="9"/>
      <c r="V17" s="19" t="s">
        <v>52</v>
      </c>
      <c r="W17" s="19"/>
      <c r="X17" s="19"/>
      <c r="Y17" s="19"/>
      <c r="AA17" s="19" t="s">
        <v>53</v>
      </c>
      <c r="AB17" s="19"/>
      <c r="AC17" s="19"/>
      <c r="AD17" s="19"/>
    </row>
    <row r="18" spans="1:30" ht="20.25" x14ac:dyDescent="0.15">
      <c r="A18" s="10" t="s">
        <v>17</v>
      </c>
      <c r="B18" s="11" t="s">
        <v>18</v>
      </c>
      <c r="C18" s="11" t="s">
        <v>19</v>
      </c>
      <c r="D18" s="11" t="s">
        <v>20</v>
      </c>
      <c r="F18" s="12"/>
      <c r="G18" s="10" t="s">
        <v>17</v>
      </c>
      <c r="H18" s="11" t="s">
        <v>18</v>
      </c>
      <c r="I18" s="11" t="s">
        <v>19</v>
      </c>
      <c r="J18" s="11" t="s">
        <v>20</v>
      </c>
      <c r="K18" s="12"/>
      <c r="L18" s="10" t="s">
        <v>17</v>
      </c>
      <c r="M18" s="11" t="s">
        <v>18</v>
      </c>
      <c r="N18" s="11" t="s">
        <v>19</v>
      </c>
      <c r="O18" s="11" t="s">
        <v>20</v>
      </c>
      <c r="P18" s="12"/>
      <c r="Q18" s="10" t="s">
        <v>17</v>
      </c>
      <c r="R18" s="11" t="s">
        <v>18</v>
      </c>
      <c r="S18" s="11" t="s">
        <v>19</v>
      </c>
      <c r="T18" s="11" t="s">
        <v>20</v>
      </c>
      <c r="U18" s="13"/>
      <c r="V18" s="10" t="s">
        <v>17</v>
      </c>
      <c r="W18" s="11" t="s">
        <v>18</v>
      </c>
      <c r="X18" s="11" t="s">
        <v>19</v>
      </c>
      <c r="Y18" s="11" t="s">
        <v>20</v>
      </c>
      <c r="AA18" s="10" t="s">
        <v>17</v>
      </c>
      <c r="AB18" s="11" t="s">
        <v>18</v>
      </c>
      <c r="AC18" s="11" t="s">
        <v>19</v>
      </c>
      <c r="AD18" s="11" t="s">
        <v>20</v>
      </c>
    </row>
    <row r="19" spans="1:30" x14ac:dyDescent="0.15">
      <c r="A19" s="14" t="s">
        <v>7</v>
      </c>
      <c r="B19" s="14">
        <v>2350</v>
      </c>
      <c r="C19" s="14">
        <f t="shared" ref="C19:C28" si="0">B19*B3</f>
        <v>282</v>
      </c>
      <c r="D19" s="14">
        <v>860</v>
      </c>
      <c r="F19" s="5"/>
      <c r="G19" s="14" t="s">
        <v>7</v>
      </c>
      <c r="H19" s="14">
        <v>3344</v>
      </c>
      <c r="I19" s="14">
        <f t="shared" ref="I19:I28" si="1">H19*C3</f>
        <v>401.28</v>
      </c>
      <c r="J19" s="14">
        <v>8385</v>
      </c>
      <c r="K19" s="5"/>
      <c r="L19" s="14" t="s">
        <v>7</v>
      </c>
      <c r="M19" s="14">
        <v>910</v>
      </c>
      <c r="N19" s="14">
        <f t="shared" ref="N19:N28" si="2">M19*D3</f>
        <v>109.2</v>
      </c>
      <c r="O19" s="14">
        <v>5805</v>
      </c>
      <c r="P19" s="5"/>
      <c r="Q19" s="14" t="s">
        <v>7</v>
      </c>
      <c r="R19" s="14">
        <v>1550</v>
      </c>
      <c r="S19" s="14">
        <f t="shared" ref="S19:S28" si="3">R19*E3</f>
        <v>186</v>
      </c>
      <c r="T19" s="14">
        <v>1290</v>
      </c>
      <c r="V19" s="14" t="s">
        <v>7</v>
      </c>
      <c r="W19" s="14">
        <v>810</v>
      </c>
      <c r="X19" s="14">
        <f t="shared" ref="X19:X28" si="4">W19*G3</f>
        <v>97.2</v>
      </c>
      <c r="Y19" s="14">
        <v>5160</v>
      </c>
      <c r="AA19" s="14" t="s">
        <v>7</v>
      </c>
      <c r="AB19" s="14">
        <v>700</v>
      </c>
      <c r="AC19" s="14">
        <v>84</v>
      </c>
      <c r="AD19" s="14">
        <v>0</v>
      </c>
    </row>
    <row r="20" spans="1:30" x14ac:dyDescent="0.15">
      <c r="A20" s="14" t="s">
        <v>8</v>
      </c>
      <c r="B20" s="14">
        <v>520</v>
      </c>
      <c r="C20" s="14">
        <f t="shared" si="0"/>
        <v>26</v>
      </c>
      <c r="D20" s="14">
        <v>0</v>
      </c>
      <c r="F20" s="5"/>
      <c r="G20" s="14" t="s">
        <v>8</v>
      </c>
      <c r="H20" s="14">
        <v>0</v>
      </c>
      <c r="I20" s="14">
        <f t="shared" si="1"/>
        <v>0</v>
      </c>
      <c r="J20" s="14">
        <v>0</v>
      </c>
      <c r="K20" s="5"/>
      <c r="L20" s="14" t="s">
        <v>8</v>
      </c>
      <c r="M20" s="14">
        <v>0</v>
      </c>
      <c r="N20" s="14">
        <f t="shared" si="2"/>
        <v>0</v>
      </c>
      <c r="O20" s="14">
        <v>0</v>
      </c>
      <c r="P20" s="5"/>
      <c r="Q20" s="14" t="s">
        <v>8</v>
      </c>
      <c r="R20" s="14">
        <v>0</v>
      </c>
      <c r="S20" s="14">
        <f t="shared" si="3"/>
        <v>0</v>
      </c>
      <c r="T20" s="14">
        <v>0</v>
      </c>
      <c r="V20" s="14" t="s">
        <v>8</v>
      </c>
      <c r="W20" s="14">
        <v>0</v>
      </c>
      <c r="X20" s="14">
        <f t="shared" si="4"/>
        <v>0</v>
      </c>
      <c r="Y20" s="14">
        <v>0</v>
      </c>
      <c r="AA20" s="14" t="s">
        <v>8</v>
      </c>
      <c r="AB20" s="14">
        <v>0</v>
      </c>
      <c r="AC20" s="14">
        <f t="shared" ref="AC20:AC28" si="5">AB20*L4</f>
        <v>0</v>
      </c>
      <c r="AD20" s="14">
        <v>0</v>
      </c>
    </row>
    <row r="21" spans="1:30" x14ac:dyDescent="0.15">
      <c r="A21" s="14" t="s">
        <v>9</v>
      </c>
      <c r="B21" s="14">
        <v>20</v>
      </c>
      <c r="C21" s="14">
        <f t="shared" si="0"/>
        <v>2.4</v>
      </c>
      <c r="D21" s="14">
        <v>0</v>
      </c>
      <c r="F21" s="5"/>
      <c r="G21" s="14" t="s">
        <v>9</v>
      </c>
      <c r="H21" s="14">
        <v>0</v>
      </c>
      <c r="I21" s="14">
        <f t="shared" si="1"/>
        <v>0</v>
      </c>
      <c r="J21" s="14">
        <v>0</v>
      </c>
      <c r="K21" s="5"/>
      <c r="L21" s="14" t="s">
        <v>9</v>
      </c>
      <c r="M21" s="14">
        <v>40</v>
      </c>
      <c r="N21" s="14">
        <f t="shared" si="2"/>
        <v>2</v>
      </c>
      <c r="O21" s="14">
        <v>0</v>
      </c>
      <c r="P21" s="5"/>
      <c r="Q21" s="14" t="s">
        <v>9</v>
      </c>
      <c r="R21" s="14">
        <v>0</v>
      </c>
      <c r="S21" s="14">
        <f t="shared" si="3"/>
        <v>0</v>
      </c>
      <c r="T21" s="14">
        <v>0</v>
      </c>
      <c r="V21" s="14" t="s">
        <v>9</v>
      </c>
      <c r="W21" s="14">
        <v>0</v>
      </c>
      <c r="X21" s="14">
        <f t="shared" si="4"/>
        <v>0</v>
      </c>
      <c r="Y21" s="14">
        <v>0</v>
      </c>
      <c r="AA21" s="14" t="s">
        <v>9</v>
      </c>
      <c r="AB21" s="14">
        <v>0</v>
      </c>
      <c r="AC21" s="14">
        <f t="shared" si="5"/>
        <v>0</v>
      </c>
      <c r="AD21" s="14">
        <v>0</v>
      </c>
    </row>
    <row r="22" spans="1:30" x14ac:dyDescent="0.15">
      <c r="A22" s="14" t="s">
        <v>10</v>
      </c>
      <c r="B22" s="14">
        <v>200</v>
      </c>
      <c r="C22" s="14">
        <f t="shared" si="0"/>
        <v>7.0000000000000009</v>
      </c>
      <c r="D22" s="14">
        <v>400</v>
      </c>
      <c r="F22" s="5"/>
      <c r="G22" s="14" t="s">
        <v>10</v>
      </c>
      <c r="H22" s="14">
        <v>100</v>
      </c>
      <c r="I22" s="14">
        <f t="shared" si="1"/>
        <v>3.5000000000000004</v>
      </c>
      <c r="J22" s="14">
        <v>0</v>
      </c>
      <c r="K22" s="5"/>
      <c r="L22" s="14" t="s">
        <v>10</v>
      </c>
      <c r="M22" s="14">
        <v>100</v>
      </c>
      <c r="N22" s="14">
        <f t="shared" si="2"/>
        <v>3</v>
      </c>
      <c r="O22" s="14">
        <v>200</v>
      </c>
      <c r="P22" s="5"/>
      <c r="Q22" s="14" t="s">
        <v>10</v>
      </c>
      <c r="R22" s="14">
        <v>1000</v>
      </c>
      <c r="S22" s="14">
        <f t="shared" si="3"/>
        <v>30</v>
      </c>
      <c r="T22" s="14">
        <v>0</v>
      </c>
      <c r="V22" s="14" t="s">
        <v>10</v>
      </c>
      <c r="W22" s="14">
        <v>300</v>
      </c>
      <c r="X22" s="14">
        <f t="shared" si="4"/>
        <v>9</v>
      </c>
      <c r="Y22" s="14">
        <v>0</v>
      </c>
      <c r="AA22" s="14" t="s">
        <v>10</v>
      </c>
      <c r="AB22" s="14">
        <v>500</v>
      </c>
      <c r="AC22" s="14">
        <v>17.5</v>
      </c>
      <c r="AD22" s="14">
        <v>1000</v>
      </c>
    </row>
    <row r="23" spans="1:30" x14ac:dyDescent="0.15">
      <c r="A23" s="14" t="s">
        <v>11</v>
      </c>
      <c r="B23" s="14">
        <v>0</v>
      </c>
      <c r="C23" s="14">
        <f t="shared" si="0"/>
        <v>0</v>
      </c>
      <c r="D23" s="14">
        <v>0</v>
      </c>
      <c r="F23" s="5"/>
      <c r="G23" s="14" t="s">
        <v>11</v>
      </c>
      <c r="H23" s="14">
        <v>0</v>
      </c>
      <c r="I23" s="14">
        <f t="shared" si="1"/>
        <v>0</v>
      </c>
      <c r="J23" s="14">
        <v>0</v>
      </c>
      <c r="K23" s="5"/>
      <c r="L23" s="14" t="s">
        <v>11</v>
      </c>
      <c r="M23" s="14">
        <v>0</v>
      </c>
      <c r="N23" s="14">
        <f t="shared" si="2"/>
        <v>0</v>
      </c>
      <c r="O23" s="14">
        <v>0</v>
      </c>
      <c r="P23" s="5"/>
      <c r="Q23" s="14" t="s">
        <v>11</v>
      </c>
      <c r="R23" s="14">
        <v>0</v>
      </c>
      <c r="S23" s="14">
        <f t="shared" si="3"/>
        <v>0</v>
      </c>
      <c r="T23" s="14">
        <v>0</v>
      </c>
      <c r="V23" s="14" t="s">
        <v>11</v>
      </c>
      <c r="W23" s="14">
        <v>0</v>
      </c>
      <c r="X23" s="14">
        <f t="shared" si="4"/>
        <v>0</v>
      </c>
      <c r="Y23" s="14">
        <v>0</v>
      </c>
      <c r="AA23" s="14" t="s">
        <v>11</v>
      </c>
      <c r="AB23" s="14">
        <v>0</v>
      </c>
      <c r="AC23" s="14">
        <f t="shared" si="5"/>
        <v>0</v>
      </c>
      <c r="AD23" s="14">
        <v>0</v>
      </c>
    </row>
    <row r="24" spans="1:30" x14ac:dyDescent="0.15">
      <c r="A24" s="14" t="s">
        <v>12</v>
      </c>
      <c r="B24" s="14">
        <v>0</v>
      </c>
      <c r="C24" s="14">
        <f t="shared" si="0"/>
        <v>0</v>
      </c>
      <c r="D24" s="14">
        <v>0</v>
      </c>
      <c r="F24" s="5"/>
      <c r="G24" s="14" t="s">
        <v>12</v>
      </c>
      <c r="H24" s="14">
        <v>450</v>
      </c>
      <c r="I24" s="14">
        <f t="shared" si="1"/>
        <v>22.5</v>
      </c>
      <c r="J24" s="14">
        <v>0</v>
      </c>
      <c r="K24" s="5"/>
      <c r="L24" s="14" t="s">
        <v>12</v>
      </c>
      <c r="M24" s="14">
        <v>0</v>
      </c>
      <c r="N24" s="14">
        <f t="shared" si="2"/>
        <v>0</v>
      </c>
      <c r="O24" s="14">
        <v>0</v>
      </c>
      <c r="P24" s="5"/>
      <c r="Q24" s="14" t="s">
        <v>12</v>
      </c>
      <c r="R24" s="14">
        <v>0</v>
      </c>
      <c r="S24" s="14">
        <f t="shared" si="3"/>
        <v>0</v>
      </c>
      <c r="T24" s="14">
        <v>0</v>
      </c>
      <c r="V24" s="14" t="s">
        <v>12</v>
      </c>
      <c r="W24" s="14">
        <v>0</v>
      </c>
      <c r="X24" s="14">
        <f t="shared" si="4"/>
        <v>0</v>
      </c>
      <c r="Y24" s="14">
        <v>0</v>
      </c>
      <c r="AA24" s="14" t="s">
        <v>12</v>
      </c>
      <c r="AB24" s="14">
        <v>0</v>
      </c>
      <c r="AC24" s="14">
        <f t="shared" si="5"/>
        <v>0</v>
      </c>
      <c r="AD24" s="14">
        <v>0</v>
      </c>
    </row>
    <row r="25" spans="1:30" x14ac:dyDescent="0.15">
      <c r="A25" s="14" t="s">
        <v>13</v>
      </c>
      <c r="B25" s="14">
        <v>0</v>
      </c>
      <c r="C25" s="14">
        <f t="shared" si="0"/>
        <v>0</v>
      </c>
      <c r="D25" s="14">
        <v>0</v>
      </c>
      <c r="F25" s="5"/>
      <c r="G25" s="14" t="s">
        <v>13</v>
      </c>
      <c r="H25" s="14">
        <v>100</v>
      </c>
      <c r="I25" s="14">
        <f t="shared" si="1"/>
        <v>5</v>
      </c>
      <c r="J25" s="14">
        <v>0</v>
      </c>
      <c r="K25" s="5"/>
      <c r="L25" s="14" t="s">
        <v>13</v>
      </c>
      <c r="M25" s="14">
        <v>0</v>
      </c>
      <c r="N25" s="14">
        <f t="shared" si="2"/>
        <v>0</v>
      </c>
      <c r="O25" s="14">
        <v>0</v>
      </c>
      <c r="P25" s="5"/>
      <c r="Q25" s="14" t="s">
        <v>13</v>
      </c>
      <c r="R25" s="14">
        <v>0</v>
      </c>
      <c r="S25" s="14">
        <f t="shared" si="3"/>
        <v>0</v>
      </c>
      <c r="T25" s="14">
        <v>0</v>
      </c>
      <c r="V25" s="14" t="s">
        <v>13</v>
      </c>
      <c r="W25" s="14">
        <v>0</v>
      </c>
      <c r="X25" s="14">
        <f t="shared" si="4"/>
        <v>0</v>
      </c>
      <c r="Y25" s="14">
        <v>0</v>
      </c>
      <c r="AA25" s="14" t="s">
        <v>13</v>
      </c>
      <c r="AB25" s="14">
        <v>0</v>
      </c>
      <c r="AC25" s="14">
        <f t="shared" si="5"/>
        <v>0</v>
      </c>
      <c r="AD25" s="14">
        <v>0</v>
      </c>
    </row>
    <row r="26" spans="1:30" x14ac:dyDescent="0.15">
      <c r="A26" s="14" t="s">
        <v>14</v>
      </c>
      <c r="B26" s="14">
        <v>0</v>
      </c>
      <c r="C26" s="14">
        <f t="shared" si="0"/>
        <v>0</v>
      </c>
      <c r="D26" s="14">
        <v>0</v>
      </c>
      <c r="F26" s="5"/>
      <c r="G26" s="14" t="s">
        <v>14</v>
      </c>
      <c r="H26" s="14">
        <v>0</v>
      </c>
      <c r="I26" s="14">
        <f t="shared" si="1"/>
        <v>0</v>
      </c>
      <c r="J26" s="14">
        <v>0</v>
      </c>
      <c r="K26" s="5"/>
      <c r="L26" s="14" t="s">
        <v>14</v>
      </c>
      <c r="M26" s="14">
        <v>0</v>
      </c>
      <c r="N26" s="14">
        <f t="shared" si="2"/>
        <v>0</v>
      </c>
      <c r="O26" s="14">
        <v>0</v>
      </c>
      <c r="P26" s="5"/>
      <c r="Q26" s="14" t="s">
        <v>14</v>
      </c>
      <c r="R26" s="14">
        <v>0</v>
      </c>
      <c r="S26" s="14">
        <f t="shared" si="3"/>
        <v>0</v>
      </c>
      <c r="T26" s="14">
        <v>0</v>
      </c>
      <c r="V26" s="14" t="s">
        <v>14</v>
      </c>
      <c r="W26" s="14">
        <v>0</v>
      </c>
      <c r="X26" s="14">
        <f t="shared" si="4"/>
        <v>0</v>
      </c>
      <c r="Y26" s="14">
        <v>0</v>
      </c>
      <c r="AA26" s="14" t="s">
        <v>14</v>
      </c>
      <c r="AB26" s="14">
        <v>0</v>
      </c>
      <c r="AC26" s="14">
        <f t="shared" si="5"/>
        <v>0</v>
      </c>
      <c r="AD26" s="14">
        <v>0</v>
      </c>
    </row>
    <row r="27" spans="1:30" x14ac:dyDescent="0.15">
      <c r="A27" s="14" t="s">
        <v>15</v>
      </c>
      <c r="B27" s="14">
        <v>0</v>
      </c>
      <c r="C27" s="14">
        <f t="shared" si="0"/>
        <v>0</v>
      </c>
      <c r="D27" s="14">
        <v>0</v>
      </c>
      <c r="F27" s="5"/>
      <c r="G27" s="14" t="s">
        <v>15</v>
      </c>
      <c r="H27" s="14">
        <v>0</v>
      </c>
      <c r="I27" s="14">
        <f t="shared" si="1"/>
        <v>0</v>
      </c>
      <c r="J27" s="14">
        <v>0</v>
      </c>
      <c r="K27" s="5"/>
      <c r="L27" s="14" t="s">
        <v>15</v>
      </c>
      <c r="M27" s="14">
        <v>0</v>
      </c>
      <c r="N27" s="14">
        <f t="shared" si="2"/>
        <v>0</v>
      </c>
      <c r="O27" s="14">
        <v>0</v>
      </c>
      <c r="P27" s="5"/>
      <c r="Q27" s="14" t="s">
        <v>15</v>
      </c>
      <c r="R27" s="14">
        <v>0</v>
      </c>
      <c r="S27" s="14">
        <f t="shared" si="3"/>
        <v>0</v>
      </c>
      <c r="T27" s="14">
        <v>0</v>
      </c>
      <c r="V27" s="14" t="s">
        <v>15</v>
      </c>
      <c r="W27" s="14">
        <v>0</v>
      </c>
      <c r="X27" s="14">
        <f t="shared" si="4"/>
        <v>0</v>
      </c>
      <c r="Y27" s="14">
        <v>0</v>
      </c>
      <c r="AA27" s="14" t="s">
        <v>15</v>
      </c>
      <c r="AB27" s="14">
        <v>0</v>
      </c>
      <c r="AC27" s="14">
        <f t="shared" si="5"/>
        <v>0</v>
      </c>
      <c r="AD27" s="14">
        <v>0</v>
      </c>
    </row>
    <row r="28" spans="1:30" x14ac:dyDescent="0.15">
      <c r="A28" s="14" t="s">
        <v>16</v>
      </c>
      <c r="B28" s="14">
        <v>0</v>
      </c>
      <c r="C28" s="14">
        <f t="shared" si="0"/>
        <v>0</v>
      </c>
      <c r="D28" s="14">
        <v>0</v>
      </c>
      <c r="F28" s="5"/>
      <c r="G28" s="14" t="s">
        <v>16</v>
      </c>
      <c r="H28" s="14">
        <v>0</v>
      </c>
      <c r="I28" s="14">
        <f t="shared" si="1"/>
        <v>0</v>
      </c>
      <c r="J28" s="14">
        <v>0</v>
      </c>
      <c r="K28" s="5"/>
      <c r="L28" s="14" t="s">
        <v>16</v>
      </c>
      <c r="M28" s="14">
        <v>0</v>
      </c>
      <c r="N28" s="14">
        <f t="shared" si="2"/>
        <v>0</v>
      </c>
      <c r="O28" s="14">
        <v>0</v>
      </c>
      <c r="P28" s="5"/>
      <c r="Q28" s="14" t="s">
        <v>16</v>
      </c>
      <c r="R28" s="14">
        <v>0</v>
      </c>
      <c r="S28" s="14">
        <f t="shared" si="3"/>
        <v>0</v>
      </c>
      <c r="T28" s="14">
        <v>0</v>
      </c>
      <c r="V28" s="14" t="s">
        <v>16</v>
      </c>
      <c r="W28" s="14">
        <v>0</v>
      </c>
      <c r="X28" s="14">
        <f t="shared" si="4"/>
        <v>0</v>
      </c>
      <c r="Y28" s="14">
        <v>0</v>
      </c>
      <c r="AA28" s="14" t="s">
        <v>16</v>
      </c>
      <c r="AB28" s="14">
        <v>0</v>
      </c>
      <c r="AC28" s="14">
        <f t="shared" si="5"/>
        <v>0</v>
      </c>
      <c r="AD28" s="14">
        <v>0</v>
      </c>
    </row>
    <row r="29" spans="1:30" x14ac:dyDescent="0.15">
      <c r="A29" s="15" t="s">
        <v>21</v>
      </c>
      <c r="B29" s="15">
        <f>SUM(B19:B28)</f>
        <v>3090</v>
      </c>
      <c r="C29" s="15">
        <f>SUM(C19:C28)</f>
        <v>317.39999999999998</v>
      </c>
      <c r="D29" s="15">
        <f>SUM(D19:D28)</f>
        <v>1260</v>
      </c>
      <c r="F29" s="16"/>
      <c r="G29" s="15" t="s">
        <v>21</v>
      </c>
      <c r="H29" s="15">
        <f>SUM(H19:H28)</f>
        <v>3994</v>
      </c>
      <c r="I29" s="15">
        <f>SUM(I19:I28)</f>
        <v>432.28</v>
      </c>
      <c r="J29" s="15">
        <f>SUM(J19:J28)</f>
        <v>8385</v>
      </c>
      <c r="K29" s="16"/>
      <c r="L29" s="15" t="s">
        <v>21</v>
      </c>
      <c r="M29" s="15">
        <f>SUM(M19:M28)</f>
        <v>1050</v>
      </c>
      <c r="N29" s="15">
        <f>SUM(N19:N28)</f>
        <v>114.2</v>
      </c>
      <c r="O29" s="15">
        <f>SUM(O19:O28)</f>
        <v>6005</v>
      </c>
      <c r="P29" s="16"/>
      <c r="Q29" s="15" t="s">
        <v>21</v>
      </c>
      <c r="R29" s="15">
        <f>SUM(R19:R28)</f>
        <v>2550</v>
      </c>
      <c r="S29" s="15">
        <f>SUM(S19:S28)</f>
        <v>216</v>
      </c>
      <c r="T29" s="15">
        <f>SUM(T19:T28)</f>
        <v>1290</v>
      </c>
      <c r="V29" s="15" t="s">
        <v>21</v>
      </c>
      <c r="W29" s="15">
        <f>SUM(W19:W28)</f>
        <v>1110</v>
      </c>
      <c r="X29" s="15">
        <f>SUM(X19:X28)</f>
        <v>106.2</v>
      </c>
      <c r="Y29" s="15">
        <f>SUM(Y19:Y28)</f>
        <v>5160</v>
      </c>
      <c r="AA29" s="15" t="s">
        <v>21</v>
      </c>
      <c r="AB29" s="15">
        <f>SUM(AB19:AB28)</f>
        <v>1200</v>
      </c>
      <c r="AC29" s="15">
        <f>SUM(AC19:AC28)</f>
        <v>101.5</v>
      </c>
      <c r="AD29" s="15">
        <f>SUM(AD19:AD28)</f>
        <v>1000</v>
      </c>
    </row>
    <row r="30" spans="1:30" x14ac:dyDescent="0.15">
      <c r="A30" s="15" t="s">
        <v>22</v>
      </c>
      <c r="B30" s="24">
        <f>B29-C29-D29</f>
        <v>1512.6</v>
      </c>
      <c r="C30" s="24"/>
      <c r="D30" s="24"/>
      <c r="E30" s="17"/>
      <c r="F30" s="17"/>
      <c r="G30" s="15" t="s">
        <v>22</v>
      </c>
      <c r="H30" s="25">
        <f>H29-I29-J29</f>
        <v>-4823.28</v>
      </c>
      <c r="I30" s="26"/>
      <c r="J30" s="27"/>
      <c r="K30" s="18"/>
      <c r="L30" s="15" t="s">
        <v>22</v>
      </c>
      <c r="M30" s="25">
        <f>M29-N29-O29</f>
        <v>-5069.2</v>
      </c>
      <c r="N30" s="26"/>
      <c r="O30" s="27"/>
      <c r="P30" s="18"/>
      <c r="Q30" s="15" t="s">
        <v>22</v>
      </c>
      <c r="R30" s="25">
        <f>R29-S29-T29</f>
        <v>1044</v>
      </c>
      <c r="S30" s="26"/>
      <c r="T30" s="27"/>
      <c r="V30" s="15" t="s">
        <v>22</v>
      </c>
      <c r="W30" s="25">
        <f>X29+Y29-W29</f>
        <v>4156.2</v>
      </c>
      <c r="X30" s="26"/>
      <c r="Y30" s="27"/>
      <c r="AA30" s="15" t="s">
        <v>22</v>
      </c>
      <c r="AB30" s="25">
        <f>AB29-AC29-AD29</f>
        <v>98.5</v>
      </c>
      <c r="AC30" s="26"/>
      <c r="AD30" s="27"/>
    </row>
    <row r="31" spans="1:30" x14ac:dyDescent="0.15">
      <c r="V31" s="6"/>
      <c r="W31" s="6"/>
      <c r="X31" s="6"/>
      <c r="Y31" s="6"/>
    </row>
    <row r="32" spans="1:30" x14ac:dyDescent="0.15">
      <c r="A32" s="5"/>
      <c r="B32" s="5"/>
      <c r="C32" s="5"/>
      <c r="D32" s="5"/>
      <c r="E32" s="5"/>
      <c r="F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15">
      <c r="A33" s="5"/>
      <c r="B33" s="5"/>
      <c r="C33" s="5"/>
      <c r="D33" s="5"/>
      <c r="E33" s="5"/>
      <c r="F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15">
      <c r="A34" s="5"/>
      <c r="B34" s="5"/>
      <c r="C34" s="5"/>
      <c r="D34" s="5"/>
      <c r="E34" s="5"/>
      <c r="F34" s="5"/>
      <c r="Q34" s="5"/>
      <c r="R34" s="5"/>
      <c r="S34" s="5"/>
      <c r="T34" s="5"/>
      <c r="U34" s="5"/>
      <c r="V34" s="5"/>
      <c r="W34" s="5"/>
      <c r="X34" s="5"/>
      <c r="Y34" s="5"/>
    </row>
    <row r="43" spans="1:25" x14ac:dyDescent="0.15">
      <c r="Y43">
        <v>4800</v>
      </c>
    </row>
    <row r="44" spans="1:25" x14ac:dyDescent="0.15">
      <c r="Y44">
        <v>4156</v>
      </c>
    </row>
    <row r="45" spans="1:25" x14ac:dyDescent="0.15">
      <c r="Y45">
        <v>98</v>
      </c>
    </row>
  </sheetData>
  <mergeCells count="13">
    <mergeCell ref="AA17:AD17"/>
    <mergeCell ref="AB30:AD30"/>
    <mergeCell ref="B1:G1"/>
    <mergeCell ref="A17:D17"/>
    <mergeCell ref="G17:J17"/>
    <mergeCell ref="L17:O17"/>
    <mergeCell ref="Q17:T17"/>
    <mergeCell ref="V17:Y17"/>
    <mergeCell ref="B30:D30"/>
    <mergeCell ref="H30:J30"/>
    <mergeCell ref="M30:O30"/>
    <mergeCell ref="R30:T30"/>
    <mergeCell ref="W30:Y3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2018046</vt:lpstr>
      <vt:lpstr>2018047</vt:lpstr>
      <vt:lpstr>2018048</vt:lpstr>
      <vt:lpstr>2018049</vt:lpstr>
      <vt:lpstr>2018050</vt:lpstr>
      <vt:lpstr>2018051</vt:lpstr>
      <vt:lpstr>2018052</vt:lpstr>
      <vt:lpstr>2018053</vt:lpstr>
      <vt:lpstr>2018054</vt:lpstr>
      <vt:lpstr>2018055</vt:lpstr>
      <vt:lpstr>2018056</vt:lpstr>
      <vt:lpstr>2018057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2018-05-26T15:00:34Z</dcterms:modified>
</cp:coreProperties>
</file>