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tanz\OneDrive - Universiteit Leiden\Z.TAN\PHD\05_Review mRCC\INclude 11242023\"/>
    </mc:Choice>
  </mc:AlternateContent>
  <xr:revisionPtr revIDLastSave="747" documentId="109_{592E3BF3-BE26-44FE-89E4-25EB564490E3}" xr6:coauthVersionLast="45" xr6:coauthVersionMax="47" xr10:uidLastSave="{A28D7C43-5D9B-4E63-A14E-479DF33C3E50}"/>
  <bookViews>
    <workbookView xWindow="86280" yWindow="-120" windowWidth="29040" windowHeight="17025" xr2:uid="{00000000-000D-0000-FFFF-FFFF00000000}"/>
  </bookViews>
  <sheets>
    <sheet name="Tabel1" sheetId="1" r:id="rId1"/>
    <sheet name="Table 2" sheetId="2" r:id="rId2"/>
    <sheet name="PK model retrieved" sheetId="4" r:id="rId3"/>
    <sheet name="PK model for simulatio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 i="3" l="1"/>
  <c r="K5" i="3"/>
</calcChain>
</file>

<file path=xl/sharedStrings.xml><?xml version="1.0" encoding="utf-8"?>
<sst xmlns="http://schemas.openxmlformats.org/spreadsheetml/2006/main" count="1381" uniqueCount="756">
  <si>
    <t>Author-Year</t>
  </si>
  <si>
    <t>Drug</t>
  </si>
  <si>
    <t>Starting dose</t>
  </si>
  <si>
    <t>Sample size</t>
  </si>
  <si>
    <t>McGregor 2020</t>
  </si>
  <si>
    <t>Cabozantinib</t>
  </si>
  <si>
    <t>Study design</t>
  </si>
  <si>
    <t>Retrospective</t>
  </si>
  <si>
    <t>Population</t>
  </si>
  <si>
    <t>52% 60 mg QD</t>
  </si>
  <si>
    <t>mRCC</t>
  </si>
  <si>
    <t>Age</t>
  </si>
  <si>
    <t>63 (33-84)</t>
  </si>
  <si>
    <t>Safety</t>
  </si>
  <si>
    <t>Most common reasons for dose reductions were fatigue (27%), palmar-plantar erythrodysesthesia (16%) and diarrhoea (10%)</t>
  </si>
  <si>
    <t>Nozawa 2013</t>
  </si>
  <si>
    <t>mccRCC after ICI therapy</t>
  </si>
  <si>
    <t>Everolimus</t>
  </si>
  <si>
    <t>65 (23-93)</t>
  </si>
  <si>
    <t>aRCC</t>
  </si>
  <si>
    <t>Dose reduction related efficay</t>
  </si>
  <si>
    <t>/</t>
  </si>
  <si>
    <t>Efficacy (Median)</t>
  </si>
  <si>
    <t>ORR 36% (95%CI 26-47)
OS 13.1 months (95%CI 8.7-NR)
12 month OS rate 55% (95%CI 41-66)
TTF 6.5 months (95%CI 5.3-8.5)</t>
  </si>
  <si>
    <t>TTF 4.2 months (95%CI 2.4-3.4)</t>
  </si>
  <si>
    <t xml:space="preserve">Longer TTF in dose modification patients after AE (4.2 months; 95% CI 3.4-5.0) than in patients without dose modification (1.7 months; 95% CI 1.0-2.3; P &lt; 0.01) </t>
  </si>
  <si>
    <t>Stomatitis (44%), thrombocytopenia (31%), anemia (22%), interstitial pneumonia (22%) and hyperglycemia (17%)</t>
  </si>
  <si>
    <t>Median 2 (1-10) lines</t>
  </si>
  <si>
    <t>55% prior VEGFR therapy</t>
  </si>
  <si>
    <t>Uccello 2019</t>
  </si>
  <si>
    <t>Sunitinib
Pazopanib</t>
  </si>
  <si>
    <t>elderly mRCC</t>
  </si>
  <si>
    <t>12 sunitinib
23 pazopanib</t>
  </si>
  <si>
    <t>50 mg 4/2 or 2/1
800 mg QD</t>
  </si>
  <si>
    <t>75 (70-91)</t>
  </si>
  <si>
    <t xml:space="preserve">
OS 21.6 months (95%CI 7.2-47.9)
PFS 9.7 months (95%CI 5.9-15.7)
TTF 6.4 months (95%CI 3.8-14.3)</t>
  </si>
  <si>
    <t>Miyake 2014</t>
  </si>
  <si>
    <t>Temsirolimus</t>
  </si>
  <si>
    <t>25 mg qw</t>
  </si>
  <si>
    <t>64.5 (26-83)</t>
  </si>
  <si>
    <t>28 (50.9 %), 22 (40.0 %), 3 (5.5 %) and 2 (3.6 %) patients as the first-, second-, third- and fourth-line therapies</t>
  </si>
  <si>
    <t xml:space="preserve">
OS 25months 
PFS 7.0 months</t>
  </si>
  <si>
    <t>Sunitinib</t>
  </si>
  <si>
    <t xml:space="preserve">50 mg 4/2 </t>
  </si>
  <si>
    <t>Dose modification was required in 102 patients</t>
  </si>
  <si>
    <t xml:space="preserve">
OS 33.2 months 
PFS 7.8 months</t>
  </si>
  <si>
    <t>62.5 (37–85)</t>
  </si>
  <si>
    <t>Prior therapy information</t>
  </si>
  <si>
    <t>Maráz 2019</t>
  </si>
  <si>
    <t>10 mg QD</t>
  </si>
  <si>
    <t>mRCC after failure of VEGFR-TKI</t>
  </si>
  <si>
    <t>63.2 (28-79)</t>
  </si>
  <si>
    <t xml:space="preserve">
OS 16.2 months 
PFS 5.4 months</t>
  </si>
  <si>
    <t>Dose reduction was required in 6.2% patients</t>
  </si>
  <si>
    <t>Before receiving everolimus, 93.9%, 4.8%, and 1.2% of patients were given sunitinib, sorafenib, and pazopanib, respectively</t>
  </si>
  <si>
    <t>The most common AEs were exanthema (25%), periph_x0002_eral edema (19%), stomatitis (19%), pneumonitis (13%), nau_x0002_sea, weight loss, fatigue (11% each), diarrhea (10%), dyspnea
(10%), and mucositis (9%)</t>
  </si>
  <si>
    <t>Dose reduction rate due to safety</t>
  </si>
  <si>
    <t>The common adverse events related to temsirolimus corresponding to ≥grade 3 were anemia in 4, thrombocytopenia in 3, stomatitis in 3 and hyperglycemia in 3</t>
  </si>
  <si>
    <t>19 (34.5%) need dose reductio due to toxicity;</t>
  </si>
  <si>
    <t xml:space="preserve">
Overall incidence of GRADE3-5 toxicity 74%</t>
  </si>
  <si>
    <t>73% dose reduction
31% dose discontinuation
58% sunitinib swithc to 2/1 schedule</t>
  </si>
  <si>
    <t>Procopio 2022</t>
  </si>
  <si>
    <t>Prospective</t>
  </si>
  <si>
    <t>60 mg QD</t>
  </si>
  <si>
    <t>66 (53-74)</t>
  </si>
  <si>
    <t>ORR 35% (95% CI 16%-57%)
PFS 4 months (95% CI, 3-13 )
OS 7 months (95% CI, 3-31)</t>
  </si>
  <si>
    <t xml:space="preserve">The most common G1 to G2 AEs were fatigue (14 [60%]), anorexia (9 [39%]), hand-foot syndrome (7 [30%]), hypothyroidism (7 [30%]), mucositis (7 [30%]), diarrhea (5 [22%]), and hypertension (3 [13%]). Six G3 AEs were reported: 2 arterial hyperthension, 1 pulmonary thromboembolism, 1 bleeding, and 2 fatigue. </t>
  </si>
  <si>
    <t>Four patients (17%) required dose reduction to 40 mg, and 4 (17%) required a transitory interruption to manage toxic effects.</t>
  </si>
  <si>
    <t>Campbell 2018</t>
  </si>
  <si>
    <t>mncRCC</t>
  </si>
  <si>
    <t>21 started at 60 mg QD</t>
  </si>
  <si>
    <t>58.4 (25-81)</t>
  </si>
  <si>
    <t>Meidan 2 (0-5) lines</t>
  </si>
  <si>
    <t>PFS 8.6 months (95% CI 6.1-14.7)
OS 25.4 months (95% CI: 15.5-
35.4)
ORR 14.3%</t>
  </si>
  <si>
    <t>For 60 mg QD, 12 (57.1%) required dose reduction due to toxicity</t>
  </si>
  <si>
    <t>fatigue, diarrhoea, hand foot skin reaction and
nausea</t>
  </si>
  <si>
    <t>Gan 2021</t>
  </si>
  <si>
    <t>ORRs across 1L to 4L were 32%, 26%, 25%, and 29%, respectively;
TTF rates were 8.3, 7.3, 7.0, and 8.0 months, respectively;
OS (mOS) rates in 1L to 4L were 30.7, 17.8, 12.6, and 14.9 months, respectively</t>
  </si>
  <si>
    <t>About 50% (129/258) of patients required dose reductions. The TTF and OS were significantly longer for patients who required dose reduction vs. patients who did not, with an adjusted hazard ratio of 0.37 (95% CI 0.202–0.672, p &lt; 0.01) and 0.46 (95% CI 0.215–0.980, p = 0.04), respectively.</t>
  </si>
  <si>
    <t>The  average  daily  dose  of  cabozantinib  was  36.6,  37.8,  34.8,  and  34.7  mg  for  1L  to  4L  settings,  respectively.</t>
  </si>
  <si>
    <t>32%, 16%, 26% and 30% from 1-4 L discontinued treatment due to toxicities</t>
  </si>
  <si>
    <t>McElwee 2019</t>
  </si>
  <si>
    <t>64 (61-72)</t>
  </si>
  <si>
    <t>65.8% &gt;= 2 lines</t>
  </si>
  <si>
    <t>The most frequent adverse events occurring in &gt; 5% of study patients were fatigue, gastrointestinal (e.g. diarrhea), PPES, hypertension, transaminitis, anorexia, and leukopenia</t>
  </si>
  <si>
    <t>The median dose intensity for cabozantinib was 55.4% and the median actual daily dose was 33.2 mg. Median
duration of cabozantinib exposure was 10.4 months. Several alternative dosing strategies were employed with 60% of
patients requiring at least one dose intervention to manage toxicities.</t>
  </si>
  <si>
    <t>Najjar 2014</t>
  </si>
  <si>
    <t>50 mg 2/1</t>
  </si>
  <si>
    <t>mRCCC</t>
  </si>
  <si>
    <t>Change starting dsoe</t>
  </si>
  <si>
    <t>No, change from 4/2</t>
  </si>
  <si>
    <t>60 (36–78)</t>
  </si>
  <si>
    <t>Abogunrin 2019</t>
  </si>
  <si>
    <t>Sunitnib</t>
  </si>
  <si>
    <t>Meta-analysis</t>
  </si>
  <si>
    <t>Standard 4/2
Alternative 2/1
Transitional 2/1</t>
  </si>
  <si>
    <t xml:space="preserve">Alternative 2/1 prolonged PFS compare with 4/2 (HR: 0.75 [95%CI: 0.60-0.94])
OS no difference
Transitional 2/1 had trend to prolong PFS compare with 4/2 (HR: 0.4 [95%CI: 0.14-1.12])
</t>
  </si>
  <si>
    <t>classic 4/2 had sustantially high odds of Grade 3-4 hand-foot syndrome compare with alternative 2/1 (OR:0.33 [95%CI 0.12-0.79])
classic 4/2 had stastically high odds of Grade 3-4 diarrea, fatigue and hand-foot syndrome compare with transitional 2/1 (OR:0.32 [95%CI 0.12-0.87], OR:0.34 [95%CI 0.15-0.75],OR:0.37 [95%CI 0.18-0.75])</t>
  </si>
  <si>
    <t>Atkinson 2013</t>
  </si>
  <si>
    <t>Transitional 2/1 after first intolerable AE
Standard dose reduction</t>
  </si>
  <si>
    <t xml:space="preserve">Median OS was 17.7 months (95% CI 10.8-22.2) on the traditional
schedule compared to 33.0 months (95% CI 29.3-not estimable) on alternative schedules (p &lt;0.0001)
</t>
  </si>
  <si>
    <t>60 (23-82)</t>
  </si>
  <si>
    <t>97% 4/2 had Grade 3 or 4 toxicity;
No Grade 4 toxicity on 2/1, 27% experience Grade 3 toxicity (p=0.0001)</t>
  </si>
  <si>
    <t>The AE incidence decreased with the transition to AS. The AE incidence at the next clinic followup was less than 30% for all AEs after transitioning from TS to AS with a median follow up of 1.8 months after the transition</t>
  </si>
  <si>
    <t>Grassi 2017</t>
  </si>
  <si>
    <t>Pazopanib</t>
  </si>
  <si>
    <t>Yes</t>
  </si>
  <si>
    <t xml:space="preserve">ORR 44% 11% and 19% in three groups;
</t>
  </si>
  <si>
    <t>800 mg QD
800 mg QD to 400 or 600 mg QD due to toxicity
400 or 600 mg QD due to poor prognosis</t>
  </si>
  <si>
    <t>69 (34 in Group 1, 16 in Group 2, 19 in Group 3)</t>
  </si>
  <si>
    <t>The discontinuation rate due to PD was 28% in group 1, 42% in group 2, and 44% in group 3</t>
  </si>
  <si>
    <t>Beuselinck 2014</t>
  </si>
  <si>
    <t>Regimen groups</t>
  </si>
  <si>
    <t>50 mg 4/2</t>
  </si>
  <si>
    <t>25% receive immunotherapy</t>
  </si>
  <si>
    <t>Increased time-to-dose-reduction (TTDR) in patients carrying the TT-genotype in ABCB1 rs1125803 compared to patients with CC- or CT-genotypes (19 vs. 7 cycles; p = 0.031) and an increased TTDR in patients carrying the TT/TA-variant in ABCB1 rs2032582 compared to patients with the GG- or GT/GA-variant (19 vs. 7 cycles; P=0.046).</t>
  </si>
  <si>
    <t>Boegemann 2018</t>
  </si>
  <si>
    <t>1L mRCC</t>
  </si>
  <si>
    <t>First line, no prior</t>
  </si>
  <si>
    <t>SM patients achieved better outcomes than SS patients for median TT (15.1 versus 3.9 months; p&lt;0.0001), PFS (15.1 versus 6.0; p&lt;0.0001), and OS (38.1 versus 13.7; p&lt;0.0001).</t>
  </si>
  <si>
    <t>Diarrhoea (34%/17%), fatigue (30%/11%), handfoot syndrome (28%/10%), and stomatitis (20%/6%) were more frequently reported in SM versus SS</t>
  </si>
  <si>
    <t>Subsequent treatment modification (SM): 37.5 mg 4/2, 25 mg 4/2 (n=29) or 50 mg 2/1;
Remaining on standard dose/schedule (SS).</t>
  </si>
  <si>
    <t>66 (59-74)</t>
  </si>
  <si>
    <t>Bracarda 2015</t>
  </si>
  <si>
    <t>Yes, 41 start with 2/1 regimen</t>
  </si>
  <si>
    <t>62 (25–82) 
61 (32–82)</t>
  </si>
  <si>
    <t>249 (208 standard, 41 2/1 regimen) and 211 control</t>
  </si>
  <si>
    <t>Standard 4/2 regimen to 2/1;
Start with 2/1 regimen due to suboptimal condition</t>
  </si>
  <si>
    <t>Bruchbacher 2023</t>
  </si>
  <si>
    <t>39.1 % offered alternative regimen due to not tolerate (every dosing schedule other than continuous dosing, such as 2:1 (2 weeks on treatment—1 week offtreatment) or 7:4 (7 days on treatment—4 days offtreatment).)</t>
  </si>
  <si>
    <t>Treatment before cabozantinib included ICI, TKI, ICI + TKI in 23.8%, 50.7%, and 11.3%, respectively and 12.7% were treatment naïve.</t>
  </si>
  <si>
    <t>60 mg and 40 mg in 50.7% and 32.4% of patients</t>
  </si>
  <si>
    <t>64 (42-91)</t>
  </si>
  <si>
    <t>All grade toxicities were similar between continuous dosing and alternative schedule (96.9% and 96%), while grade 3 or higher AE’s occurred more often in the continuous dosing group (84.4% and 75%), respectively.</t>
  </si>
  <si>
    <t>When compared to continuous dosing, an alternative treatment schedule was associated with longer PFS (12.2 months (95% CI: 0-25.5)vs. 6.1 months (95% CI: 0.37-11.8) ( P = 0.014, HR 0.46 (95% CI: 0.24-0.86), respectively)</t>
  </si>
  <si>
    <t>Buti 2017</t>
    <phoneticPr fontId="2" type="noConversion"/>
  </si>
  <si>
    <t>Patients treated with the standard dose  with
at least grade 2 toxicity  were switched to an alternative schedule (the same daily dose 5 consecutive days per week for 5 weeks and then the same daily dose on days 1, 3, and 5 in the sixth week; consecutive 6-week cycles).</t>
    <phoneticPr fontId="2" type="noConversion"/>
  </si>
  <si>
    <t>No, change from 4/2</t>
    <phoneticPr fontId="2" type="noConversion"/>
  </si>
  <si>
    <t>mRCC</t>
    <phoneticPr fontId="2" type="noConversion"/>
  </si>
  <si>
    <t>ORR was 40% and the disease control rate was
80%. Median PFS was 16.4 months and median OS was 41.3 months.</t>
    <phoneticPr fontId="2" type="noConversion"/>
  </si>
  <si>
    <t>The median time from sunitinib initiation to schedule switch was 2.9 months. After the switch, the median therapy duration was 9.2 months. After the switch, 48.7% of patients obtained a toxicity reduction (hypertension -82%, stomatitis -71%, cutaneous toxicity -69%).</t>
    <phoneticPr fontId="2" type="noConversion"/>
  </si>
  <si>
    <t>65 (33-82)</t>
    <phoneticPr fontId="2" type="noConversion"/>
  </si>
  <si>
    <t>40% received prior therapy</t>
    <phoneticPr fontId="2" type="noConversion"/>
  </si>
  <si>
    <t>Switched to a modified schedule maintaining the same dose-intensity of 4+2 schedule: starting on Monday, 1 tablet/day for 5 consecutive days a week (days 6 and 7 off therapy) for 5 weeks and 1 tablet/day on days 1, 3 and 5 in the sixth week (days 2, 4, 6 and 7 off therapy) until disease progression.</t>
    <phoneticPr fontId="2" type="noConversion"/>
  </si>
  <si>
    <t>61.5 (51-82)</t>
    <phoneticPr fontId="2" type="noConversion"/>
  </si>
  <si>
    <t>/</t>
    <phoneticPr fontId="2" type="noConversion"/>
  </si>
  <si>
    <t>After the switch to modified schedule there was a decrease in dose reduction from 37.5% (3) to 12.5% (1) of patients and in treatment delays from 50% (4) to 25% (2) of patients</t>
    <phoneticPr fontId="2" type="noConversion"/>
  </si>
  <si>
    <t>Buti 2012</t>
  </si>
  <si>
    <t>Cheng 2020</t>
  </si>
  <si>
    <t>Compared to intermittent dosing, continuous dosing was associated with similar OS (median 9 vs. 13 months, HR 0.67, 95% CI: 0.43–1.06, p 0.088)
Non-conventional dosing was associated with significantly longer OS (median 9 vs. 23 months, HR 0.55, 95% CI: 0.34–0.90, p 0.016). 
PFS was significantly better for continuous dosing (median 4 vs.
9 months, HR 0.61, 95% CI: 0.40–0.94, p 0.025) and non-conventional dosing (median 4 vs. 10 months, HR 0.61, 95% CI: 0.39–0.95, p 0.03) when compared to intermittent dosing.</t>
  </si>
  <si>
    <t>Intermittent dosing (50 mg 4/2)
continuous dosing (37.5 QD)
non-conventional dosing (50 mg 2/1 or 1/1)</t>
  </si>
  <si>
    <t>63 (35-86)</t>
  </si>
  <si>
    <t>Total 180
 intermittent dosing 120, 67%
continuous dosing 32, 18%
non-conventional dosing 28, 16%</t>
  </si>
  <si>
    <t>Crumbaker 2017</t>
  </si>
  <si>
    <t>2/1 schedule</t>
  </si>
  <si>
    <t>Few (6.3%) ceased due to toxicity.</t>
  </si>
  <si>
    <t>60 (36–84)</t>
  </si>
  <si>
    <t xml:space="preserve">The median duration of treatment was 31.9 months; median duration of treatment on the 2/1 schedule in patients changing from 4/2 was 11.5 months. Time on treatment with clinical benefit exceeded the OS times seen in the phase III trials utilizing the 4/2 schedule. Median OS was 37.2 months, also exceeded that seen in these trials. </t>
  </si>
  <si>
    <t>Yes, 73% start with 2/1, and 25% &lt; 50 mg</t>
  </si>
  <si>
    <t>De Giorgi 2014</t>
  </si>
  <si>
    <t>Elderly mRCC</t>
  </si>
  <si>
    <t>Yes, 33.5% use 37.5 mg</t>
  </si>
  <si>
    <t>Grade 3-4 toxicities occurred in 87 of 123 SR (70.7%) and 32 of 62 AR (51.6%), respectively; dose reductions were required in 82 SR (66.7%) and 26 AR (41.9%), respectively; discontinuations because of therapy-related adverse events occurred in 25 SR (20.3%) and 15 AR (24.2%), respectively.</t>
  </si>
  <si>
    <t>74 (70-89)</t>
  </si>
  <si>
    <t>SR: 123 50 mg 4/2
AR: 62 37.5 mg 4/2 or 25 mg 4/2 or 37.5 mg QD</t>
  </si>
  <si>
    <t>ORR 62.7% in AR and 70.7% in SR, P=0.928
Meidan PFS 12.5 (6.8-15.5) in AR and 10.5 (8.5-17.1) in SR, p=0.975
Meidan OS 30.9 (14.6-36.9) in AR and 20.1 (15.3-31.7) in SR, p=0.639</t>
  </si>
  <si>
    <t>Diallo 2018 (No full paper)</t>
  </si>
  <si>
    <t>Case series</t>
  </si>
  <si>
    <t>37.5 mg QD or 50 mg 2/1</t>
  </si>
  <si>
    <t>Ezz El Din 2017</t>
  </si>
  <si>
    <t>4/2 30 (Group 1)
2/1 26 (Group 2)</t>
  </si>
  <si>
    <t>The overall incidence of adverse events was less for the 2/1 group, and the difference reached statistical significance for fatigue (P = 0.018), handefoot syndrome (P = 0.008), mucositis (P = 0.010), hypertension (P = 0.038), diarrhea (P = 0.03), and thrombocytopenia (P = 0.023).</t>
  </si>
  <si>
    <t>The objective response rates were better for group 2 (modified schedule) in the first and subsequent response evaluations. The median progression-free survival was 15 months and 17 months in groups 1 and 2, respectively. The median overall survival was 24 months and 23 months for groups 1 and 2, respectively.</t>
  </si>
  <si>
    <t>Group 1: 49 (25-76)
Group 2: 49.5 (21-71)</t>
  </si>
  <si>
    <t>Iacovelli 2017</t>
  </si>
  <si>
    <t>No</t>
    <phoneticPr fontId="2" type="noConversion"/>
  </si>
  <si>
    <t>Continue standard dose
Receive reduced dose of sunitnib/pazopanib due to toxicity (45.7% pts)</t>
    <phoneticPr fontId="2" type="noConversion"/>
  </si>
  <si>
    <t>63.2 (IQR:55.4–70.9)</t>
    <phoneticPr fontId="2" type="noConversion"/>
  </si>
  <si>
    <t>Sunitnib (76.5%)
Pazopanib (23.5%)</t>
    <phoneticPr fontId="2" type="noConversion"/>
  </si>
  <si>
    <t>First line, no prior</t>
    <phoneticPr fontId="2" type="noConversion"/>
  </si>
  <si>
    <t xml:space="preserve">Makino 2014 </t>
    <phoneticPr fontId="2" type="noConversion"/>
  </si>
  <si>
    <t>Sunitinib</t>
    <phoneticPr fontId="2" type="noConversion"/>
  </si>
  <si>
    <t>25 mg 4/2</t>
    <phoneticPr fontId="2" type="noConversion"/>
  </si>
  <si>
    <t>Yes, 25 mg 4/2</t>
    <phoneticPr fontId="2" type="noConversion"/>
  </si>
  <si>
    <t>Case series</t>
    <phoneticPr fontId="2" type="noConversion"/>
  </si>
  <si>
    <t>The median treatment period was 24 months (range, 9–40 months). Objective responses were as follows: disease stabilization of &gt;6 months was achieved in all patients.</t>
    <phoneticPr fontId="2" type="noConversion"/>
  </si>
  <si>
    <t>The most important toxicities were neutropenia, fatigue, and proteinuria, but all were controlled.</t>
    <phoneticPr fontId="2" type="noConversion"/>
  </si>
  <si>
    <t>66 (56-79)</t>
    <phoneticPr fontId="2" type="noConversion"/>
  </si>
  <si>
    <t>5 were first-line and 1 received cytokine therapy</t>
    <phoneticPr fontId="2" type="noConversion"/>
  </si>
  <si>
    <t>??</t>
    <phoneticPr fontId="2" type="noConversion"/>
  </si>
  <si>
    <t>1/3 was first line</t>
    <phoneticPr fontId="2" type="noConversion"/>
  </si>
  <si>
    <t>Martini 2022</t>
    <phoneticPr fontId="2" type="noConversion"/>
  </si>
  <si>
    <t>Miyake 2015</t>
    <phoneticPr fontId="2" type="noConversion"/>
  </si>
  <si>
    <t>Retrospective</t>
    <phoneticPr fontId="2" type="noConversion"/>
  </si>
  <si>
    <t>Adverse events (AEs) occurred in all patients on both schedules 4/2 and 2/1; however, the proportion of patients experiencing AEs &gt;= grade 3 on schedule 2/1 was significantly lower than that on schedule 4/2. Quality of life (QOL) analysis using SF-36 revealed that all eight scores during schedule 2/1 were more favorable than those during schedule 4/2, and there were significant differences in 2 of the 8 scores between these two schedules.</t>
    <phoneticPr fontId="2" type="noConversion"/>
  </si>
  <si>
    <t>Reduce from 4/2 to 2/1 due to DLT</t>
    <phoneticPr fontId="2" type="noConversion"/>
  </si>
  <si>
    <t>61.5 (41–80)</t>
    <phoneticPr fontId="2" type="noConversion"/>
  </si>
  <si>
    <t>Miyake 2018</t>
    <phoneticPr fontId="2" type="noConversion"/>
  </si>
  <si>
    <t>62, 47, and 45 receiving sunitinib based on a traditional schedule (50 mg 4/2) alone (TS group); alternative schedule (AS, 2/1) alone (AS group), and TS followed by AS after the development of DLT (TS-to-AS group)</t>
  </si>
  <si>
    <t>Yes, Part use 2/1</t>
  </si>
  <si>
    <t>Efficacy</t>
  </si>
  <si>
    <t>AE ≥ grade 3 in the TS and TS-to-AS groups occurred more frequently than in the AS group. The incidences of the interruption and discontinuation of sunitinib in the AS group were significantly lower than in the other two groups</t>
  </si>
  <si>
    <t>PFS in the TS group was significantly shorter (6.3 months) than in the other two groups (AS 13.8 months and TS-to-AS 12.2 months, P=0.0014), while no significant differences in the OS were noted among the three groups.</t>
  </si>
  <si>
    <t>Ohba 2022</t>
  </si>
  <si>
    <t>32 every-other-day dosing
32 standard dosing</t>
  </si>
  <si>
    <t>Yes, Part use QOD</t>
  </si>
  <si>
    <t>Median PFS and OS were significantly longer in the experimental group compared with the standard group (27.6 vs. 6.2 and 87.1 vs. 24.6 months, respectively).</t>
  </si>
  <si>
    <t>incidence of dose interruption of sunitinib caused by adverse events was significantly lower in the experimental group than in the standard group (28.1% vs. 56.3%, p = 0.042).</t>
  </si>
  <si>
    <t>standard: 57.6±15.6
Experimental: 60.9±9.8</t>
  </si>
  <si>
    <t>Ohba 2018</t>
  </si>
  <si>
    <t>32 and 23 were administered 4/2 (standard group) and
q.a.d. schedules (50 or 37.5 mg, every other day; experimental groups)</t>
  </si>
  <si>
    <t xml:space="preserve">The incidence of dose interruption in the experimental group (21.7%) was significantly lower than that in the standard group was (59.4%, P = 0.005). </t>
  </si>
  <si>
    <t>Time to progression (TTP) and OS of the experimental group were better than those of the standard group (P&lt;0.001 and P=0.002, respectively).</t>
  </si>
  <si>
    <t>standard: 57.6 ± 15.6
Experimental: 59.9 ± 10.9</t>
  </si>
  <si>
    <t>Ohzeki 2014</t>
  </si>
  <si>
    <t>32 standard 4/2
22 alternative schedule</t>
  </si>
  <si>
    <t>In the traditional and alternative schedule groups, median times to failure were 4.1 and 11.6 months (P = 0.040), median PFS were 4.1 and 11.3 months (P = 0.031), and median OS were 12.0 and 32.1 months (P = 0.018)</t>
  </si>
  <si>
    <t>Adverse events were significantly less common in the alternative schedule group, including most high-grade events.</t>
  </si>
  <si>
    <t>65 (35–79)</t>
  </si>
  <si>
    <t>40 had prior treatment</t>
  </si>
  <si>
    <t>Rizza 2019</t>
  </si>
  <si>
    <t>2/1</t>
  </si>
  <si>
    <t>Yes, all start with 2/1</t>
  </si>
  <si>
    <t>Subclinical hypothyroidism developed in 24% of patients during the first cycle; in other 24% in the second cycle and in 14% in the third cycle</t>
  </si>
  <si>
    <t>Smaletz 2016</t>
  </si>
  <si>
    <t>Standard 50 mg 4/2;
Continuous 37.5 mg QD</t>
  </si>
  <si>
    <t>Yes, part use 37.5 mg</t>
  </si>
  <si>
    <t>56 (37–73)</t>
  </si>
  <si>
    <t>Median PFS was 27.1 months (range: 15–46 months) in Cohort 1 and 20.0 months (range: 15–54 months) in Cohort 2. Median OS was 43 months (range: 15–74 months) in Cohort 1 and 36 months (range: 15–71 months) in Cohort 2.</t>
  </si>
  <si>
    <t>Dose reduction was necessary in all patients who started sunitinib at 50 mg/day administered on Schedule 4/2.</t>
  </si>
  <si>
    <t>Suo 2017</t>
  </si>
  <si>
    <t>standard intermittent dosing (SID)
modified intermittent schedule (MIS)
modified intermittent dosing (MID)
combination of modified schedule and dosing (MSD)
continuous dosing (CD)</t>
  </si>
  <si>
    <t>140 (87.0%) as first line therapy</t>
  </si>
  <si>
    <t>MID was associated with longer OS compared with SID (estimated median 28.4 vs. 11.2 months). PFS was longer for MID, MSD, and CD compared with SID (estimated median 12.0, 9.0, and 8.0 months vs. 3.0 months, respectively).</t>
  </si>
  <si>
    <t>Eco</t>
  </si>
  <si>
    <t>SID also had higher average monthly drug costs than MIS, MID, and MSD.</t>
  </si>
  <si>
    <t>Tan 2015</t>
    <phoneticPr fontId="2" type="noConversion"/>
  </si>
  <si>
    <t>Prospective</t>
    <phoneticPr fontId="2" type="noConversion"/>
  </si>
  <si>
    <t>61 ± 8 men
60 ± 16 women</t>
    <phoneticPr fontId="2" type="noConversion"/>
  </si>
  <si>
    <t>64.1 ± 10.7</t>
    <phoneticPr fontId="2" type="noConversion"/>
  </si>
  <si>
    <t>127 use 37.5 mg 4/2
33 use 50 mg 4/2</t>
    <phoneticPr fontId="2" type="noConversion"/>
  </si>
  <si>
    <t>Yes, part use 37.5 mg</t>
    <phoneticPr fontId="2" type="noConversion"/>
  </si>
  <si>
    <t>Teo 2015</t>
    <phoneticPr fontId="2" type="noConversion"/>
  </si>
  <si>
    <t>attenuated dosing (AD): 37.5 mg 4/2</t>
    <phoneticPr fontId="2" type="noConversion"/>
  </si>
  <si>
    <t>50 mg 4/2: 55 (32-82)
37.5 mg 4/2: 58 (17-82)</t>
    <phoneticPr fontId="2" type="noConversion"/>
  </si>
  <si>
    <t>1st: 48.5% and 74.6
&gt;=2nd: 51.5% and 12.6</t>
    <phoneticPr fontId="2" type="noConversion"/>
  </si>
  <si>
    <t>59±10</t>
    <phoneticPr fontId="2" type="noConversion"/>
  </si>
  <si>
    <t>Yes, 35 mg</t>
    <phoneticPr fontId="2" type="noConversion"/>
  </si>
  <si>
    <t>Yamada 2019</t>
    <phoneticPr fontId="2" type="noConversion"/>
  </si>
  <si>
    <t>Yes</t>
    <phoneticPr fontId="2" type="noConversion"/>
  </si>
  <si>
    <t>66 (21–84)</t>
    <phoneticPr fontId="2" type="noConversion"/>
  </si>
  <si>
    <t>12.5 (1), 25 (5), 37.5 (16), or 50 mg/day (28) 4/2 or 2/1 was determined individually by each attending physician</t>
    <phoneticPr fontId="2" type="noConversion"/>
  </si>
  <si>
    <t>Yes, 44% decerase dose</t>
    <phoneticPr fontId="2" type="noConversion"/>
  </si>
  <si>
    <t>76% no prior</t>
    <phoneticPr fontId="2" type="noConversion"/>
  </si>
  <si>
    <t>Multivariable analysis indicated that a sunitinib dose of ≤ 37.5 mg/day significantly reduced the risk of discontinuation due to adverse events in comparison with 50 mg/day [hazard ratio (HR) 0.08, 95% confidence interval (CI) 0.03–0.21, p &lt; 0.001).</t>
    <phoneticPr fontId="2" type="noConversion"/>
  </si>
  <si>
    <t>PFS with a sunitinib dose ≤ 37.5 mg/day was longer than that associated with a dose of 50 mg/day, albeit not to a statistically significant degree (120 days for ≤ 37.5 mg/day vs 41 days for 50 mg/day, HR 0.39, 95% CI 0.10–1.44, p = 0.157).</t>
    <phoneticPr fontId="2" type="noConversion"/>
  </si>
  <si>
    <t>Yildiz 2011</t>
    <phoneticPr fontId="2" type="noConversion"/>
  </si>
  <si>
    <t>37.5 mg QD (94%) or 25 mg QD (6%)</t>
    <phoneticPr fontId="2" type="noConversion"/>
  </si>
  <si>
    <t>58 (26-80)</t>
    <phoneticPr fontId="2" type="noConversion"/>
  </si>
  <si>
    <t>The most common treatment-related adverse events were fatigue (75%), stomatitis (51%) and hypertension (50%). The most common Grade 3 or 4 adverse events were anemia (10%) and hand–foot syndrome (7%). Dose reductions were required in 50% of the patients, and early treatment discontinuation was necessary in 16% of the patients.</t>
    <phoneticPr fontId="2" type="noConversion"/>
  </si>
  <si>
    <t>The ORR and the disease control rate were 30 and 78%, respectively. The median PFS and OS were 13 and 25 months, respectively.</t>
    <phoneticPr fontId="2" type="noConversion"/>
  </si>
  <si>
    <t>PFS 12.7 months (95% confidence interval [CI], 4.5–20.9 months) 
OS was 16.9 months (95% CI, 3.8–29.9 months)
ORR was 27.5%</t>
  </si>
  <si>
    <t>Dose interruption and reduction due to toxicities were required in 37.5% and 60.7% of patients.</t>
  </si>
  <si>
    <t>The most common Grades 3–4 toxicities were hand-foot syndrome (HFS) (23.2%), thrombocytopenia (16.1%), and hypertension (14.3%).</t>
  </si>
  <si>
    <t>Abd Ghafar 2019</t>
  </si>
  <si>
    <t>59 (25-76)</t>
  </si>
  <si>
    <t>94.6% no prior</t>
  </si>
  <si>
    <t>Albiges 2021</t>
  </si>
  <si>
    <t>57.0% of patients had a dose reduction, 15.6% an alternative dose schedule. The median average daily dose was 40.0 mg.</t>
  </si>
  <si>
    <t>median OS was 14.4 months, and the 12-month OS rate was 56.5% (95% confidence interval: 51.5e61.2).</t>
  </si>
  <si>
    <t>63 (56-70)</t>
  </si>
  <si>
    <t>99.3% received prior therapy</t>
  </si>
  <si>
    <t>70.9% 60 mg QD</t>
  </si>
  <si>
    <t>Ansari 2010</t>
  </si>
  <si>
    <t>61 (33-78)</t>
  </si>
  <si>
    <t>50% prior IFN-a</t>
  </si>
  <si>
    <t>Median PFS and OS were
12.2 and 18.2 months, respectively</t>
  </si>
  <si>
    <t>The most common adverse events (all grades) were mucositis (79%) and fatigue (75%). Grade 3/4 neutropenia was observed in 13%, and treatmentrelated hypothyroidism in 20% of patients.</t>
  </si>
  <si>
    <t>The mean dose of sunitinib was 38.15 mg/cycle (range: 25-50)
Dose-reduction was necessary in 75% of patients, and 32% needed hospital admission for treatment-related toxicities.</t>
  </si>
  <si>
    <t>Benekli 2020</t>
  </si>
  <si>
    <t>Sunitinib
Pazopanib
Sorafenib</t>
  </si>
  <si>
    <t xml:space="preserve">ORR and disease control rate were 12.5% and 70.8%, respectively. Median PFS and OS were 7.5 months (95 CI: 6.4–10.4) and 27.3 months (95% CI: 17.6–27.3) with no significant difference among three TKI agents in terms of treatment duration, ORR, PFS and OS.
</t>
  </si>
  <si>
    <t>Dose modifications were required in 30.5% of the patients and 15% discontinued TKIs because of toxicity.</t>
  </si>
  <si>
    <t xml:space="preserve">The most common adverse events excluding progression-which was the protocol requirement were diarrhea (13.6%), asthenia (13.6%) and hand-foot syndrome (12.6%). </t>
  </si>
  <si>
    <t>61.3 (11.1)</t>
  </si>
  <si>
    <t>Cytokine</t>
  </si>
  <si>
    <t>Brunello 2013</t>
  </si>
  <si>
    <t>The dose reduction to 37.5 mg was made upfront or soon after the first cycle in 69.1%.</t>
  </si>
  <si>
    <t>More frequent toxic effects were fatigue (80.9%), mucositis (61.8%) and hypertension (58.8%).</t>
  </si>
  <si>
    <t>the median OS was 18.3 months and the median PFS was 13.6 months.</t>
  </si>
  <si>
    <t>31% prior IL-2 or INF</t>
  </si>
  <si>
    <t>Cabozantinib
pazopanib</t>
  </si>
  <si>
    <t>179 (59%) pazopanib
122 (41%)  cabozantinib</t>
  </si>
  <si>
    <t xml:space="preserve">A statistically significant longer PFS and OS in patients who underwent dose reductions (p &lt; 0.0001 for both PFS and OS), temporary interruption (p &lt; 0.0001 for both PFS and OS) and schedule modifications (p = 0.007 for PFS and p = 0.012 for OS) at univariate analysis. </t>
  </si>
  <si>
    <t xml:space="preserve">Treatment modifications were related to grade 3–4 toxicities (p &lt; 0.0001). </t>
  </si>
  <si>
    <t>Corianò 2023 (fuu paper?)</t>
  </si>
  <si>
    <t>pazopanib as a first- line treatment in 97% of cases, while cabozantinib was mainly used beyond the first-line</t>
  </si>
  <si>
    <t>Ekenel 2020</t>
  </si>
  <si>
    <t>50 mg 4/2
800 mg QD</t>
  </si>
  <si>
    <t>60 (28-87)</t>
  </si>
  <si>
    <t>ORR and DCR in SUN/PAZ groups were 34%/37% (P=.96) and 78%/87% (P=.046), respectively. 
PFS and OS in SUN/PAZ groups were 8/8 months (P=.83) and 22/21 months (P=.53), respectively.</t>
  </si>
  <si>
    <t xml:space="preserve">SUN was associated with an increased incidence of grade 3-4 fatigue (P=.007), anemia (P=.001) and hypothyroidism that needed therapy (P=.02). </t>
  </si>
  <si>
    <t xml:space="preserve">Dose reduction in 49 and 24% of patients (P=.02), and treatment cessation in 37 and 26% of patients (P=.37) were required in the SUN and PAZ groups, respectively. </t>
  </si>
  <si>
    <t>Fujita 2019</t>
  </si>
  <si>
    <t>mRCC third line</t>
  </si>
  <si>
    <t xml:space="preserve">62.5 (52-76) </t>
  </si>
  <si>
    <t>2 lines prior</t>
  </si>
  <si>
    <t>The DCR was 42.9%, the median PFS was 12.0 months, and the median OS was 20.0 months for third-line sunitinib</t>
  </si>
  <si>
    <t>46.1±16.3%</t>
  </si>
  <si>
    <t>Gaillard 2022</t>
  </si>
  <si>
    <t>Sunitinib
Pazopanib
Axitinib
Cabozantinib</t>
  </si>
  <si>
    <t>12 Sunitinib
18 Pazopanib
12 Axitinib
47 Cabozantinib</t>
  </si>
  <si>
    <t>69 (60-76)</t>
  </si>
  <si>
    <t>The majority (60%) of patients started treatment at the recommended standard dose, except in the cabozantinib group where half (53%) of the patients started treatment at 40 mg/day</t>
  </si>
  <si>
    <t>36% of allpatients required a dose interruption, including half of the patients receiving pazopanib and axitinib (44% and 50% respectively), and 38% of the patients receiving cabozantinib.</t>
  </si>
  <si>
    <t xml:space="preserve">
The mDI (in mg/day) at 3 months was 34.4 ± 17.7 for sunitinib, 672.8 ± 144 for pazopanib, 8.6 ± 2.6 for axitinib, and 40 (36–48) for cabozantinib. Fifty-five patients [68.75% (95% CI: 57–78%)] had a mDI ≥ than reported in the literature.</t>
  </si>
  <si>
    <t>Relative Dose Intensity</t>
  </si>
  <si>
    <t>Thana 2022</t>
  </si>
  <si>
    <t>Ipilimumab + Nivolumab</t>
  </si>
  <si>
    <t>No prior, first-line</t>
  </si>
  <si>
    <t>95 AEs were documented in 72 patients who required dose reduction/change, with colitis being the most frequent.
Progressive disease ( n = 87; 45%) and toxicity ( n = 36; 18%) were the most common causes for discontinuing treatment.</t>
  </si>
  <si>
    <t>Several patients ( n = 18) did not receive all 4 doses of ipilimumab but received single agent nivolumab. The estimated median OS was 54.5 months (95% CI, 17.7 - NE) and 12-month OS was 72.2% (95% CI, 65.0 - 79.3). Median PFS was 7.4 months (95% CI 5.3 - 10.2) and ORR was 42.5%. Patients who received all 4 cycles of ipilimumab plus nivolumab had better ORR (50% vs. 28%) and a longer PFS and OS than those who received less than 4 cycles ( P &lt; .0001)</t>
  </si>
  <si>
    <t>Johnston 2023</t>
  </si>
  <si>
    <t>no</t>
  </si>
  <si>
    <t>63 (37-92)</t>
  </si>
  <si>
    <t>Axitinib 30
Cabozantinib 27
Lenvatinib 2
Pazopanib 57
Sunitinib 23</t>
  </si>
  <si>
    <t>52% of patients required a dose reduction, 11% discontinued treatment due to AEs, 15% visited the ED, and 13% were hospitalized for treatment-related adverse events. Interestingly, axitinib and cabozantinib both had the lowest discontinuation rate due to TRAE (7%).</t>
  </si>
  <si>
    <t>Yildiz 2014</t>
    <phoneticPr fontId="2" type="noConversion"/>
  </si>
  <si>
    <t>37.5 mg QD or
50 mg 4/2</t>
    <phoneticPr fontId="2" type="noConversion"/>
  </si>
  <si>
    <t>63 (25-82)</t>
    <phoneticPr fontId="2" type="noConversion"/>
  </si>
  <si>
    <t xml:space="preserve">60% prior cytoline </t>
    <phoneticPr fontId="2" type="noConversion"/>
  </si>
  <si>
    <t>Dose interruption was necessary in 22 (34.9%) patients, and dose reduction in 27 (42.9%)</t>
    <phoneticPr fontId="2" type="noConversion"/>
  </si>
  <si>
    <t>The objective response rate and disease control rate were 11.1% and 63.5%, respectively. The median PFS and OS were 7.6 months (95% confidence interval (CI) 5.5-9.7 months) and 22.0 months (95% CI=13.4-30.6 months), respectively, with 1 year rates of 64.7% and 33.7%, respectively.</t>
    <phoneticPr fontId="2" type="noConversion"/>
  </si>
  <si>
    <t>Axitinib</t>
    <phoneticPr fontId="2" type="noConversion"/>
  </si>
  <si>
    <t>5 mg bid</t>
    <phoneticPr fontId="2" type="noConversion"/>
  </si>
  <si>
    <t>71 (50-90)</t>
    <phoneticPr fontId="2" type="noConversion"/>
  </si>
  <si>
    <t>Nivolumab</t>
    <phoneticPr fontId="2" type="noConversion"/>
  </si>
  <si>
    <t>mRCC after nivo</t>
    <phoneticPr fontId="2" type="noConversion"/>
  </si>
  <si>
    <t>Wiele 2021</t>
    <phoneticPr fontId="2" type="noConversion"/>
  </si>
  <si>
    <t>Lenvatinib ± everolimus</t>
    <phoneticPr fontId="2" type="noConversion"/>
  </si>
  <si>
    <t>62 (34–87)</t>
    <phoneticPr fontId="2" type="noConversion"/>
  </si>
  <si>
    <t>median 4 line prior (2-10)</t>
    <phoneticPr fontId="2" type="noConversion"/>
  </si>
  <si>
    <t>50.9% of patients required dose reductions and 7.3% discontinued treatment because of toxicity</t>
    <phoneticPr fontId="2" type="noConversion"/>
  </si>
  <si>
    <t>PFS 6.2 months (95% confidence interval [CI], 4.8–9.4) and OS was 12.1 months (95% CI, 8.8–16.0).</t>
    <phoneticPr fontId="2" type="noConversion"/>
  </si>
  <si>
    <t>lenva 18 mg QD+
eve 5 mg QD</t>
    <phoneticPr fontId="2" type="noConversion"/>
  </si>
  <si>
    <t>Shirotake 2016</t>
    <phoneticPr fontId="2" type="noConversion"/>
  </si>
  <si>
    <t>Sorafenib
Sunitnib
Axitinib
Pazopanib
Temsirolimus
Everolimus</t>
    <phoneticPr fontId="2" type="noConversion"/>
  </si>
  <si>
    <t>Sorafenib 20
Sunitnib 23
Axitinib 38
Pazopanib 1
Temsirolimus 9
Everolimus 77</t>
    <phoneticPr fontId="2" type="noConversion"/>
  </si>
  <si>
    <t>At recommended starting dose</t>
    <phoneticPr fontId="2" type="noConversion"/>
  </si>
  <si>
    <t>All received 1L prior</t>
    <phoneticPr fontId="2" type="noConversion"/>
  </si>
  <si>
    <t>65 (58-72)</t>
    <phoneticPr fontId="2" type="noConversion"/>
  </si>
  <si>
    <t>The median TTF of the entire cohort was 4.9 months (95% CI, 4.0-5.9 months), and the median OS was 25.4 months (95% CI, 14.7-36.2 months).</t>
    <phoneticPr fontId="2" type="noConversion"/>
  </si>
  <si>
    <t>median OS of patients with second-line RDI &lt; 0.7 was significantly shorter than those with RDI &gt;= 0.7 (12.1 vs. 31.3 months; P = .030).
median TTF in patients who received an RDI &lt; 0.7 (n = 60) was significantly shorter than those who received an
RDI &gt;= 0.7 (n = 108) (3.3 [95% CI, 1.8-4.8] vs. 6.1 months [95% CI, 5.0-7.2]; P = .008</t>
    <phoneticPr fontId="2" type="noConversion"/>
  </si>
  <si>
    <t>Shah 2019</t>
    <phoneticPr fontId="2" type="noConversion"/>
  </si>
  <si>
    <t>Pazopanib
Sunitnib
Axitinib
Cabozantinib</t>
    <phoneticPr fontId="2" type="noConversion"/>
  </si>
  <si>
    <t>Pazopanib 19
Sunitnib 6
Axitinib 25
Cabozantinib 20</t>
    <phoneticPr fontId="2" type="noConversion"/>
  </si>
  <si>
    <t>1 L ICI prior</t>
    <phoneticPr fontId="2" type="noConversion"/>
  </si>
  <si>
    <t>45 percent of subjects required a dose reduction, and twenty-seven percent of patients discontinued treatment because of toxicity.</t>
    <phoneticPr fontId="2" type="noConversion"/>
  </si>
  <si>
    <t>Median PFS was 13.2 months (95%confidence interval: 10.1, NA).</t>
    <phoneticPr fontId="2" type="noConversion"/>
  </si>
  <si>
    <t>59 (43-75)</t>
    <phoneticPr fontId="2" type="noConversion"/>
  </si>
  <si>
    <t>Schrader 2014</t>
    <phoneticPr fontId="2" type="noConversion"/>
  </si>
  <si>
    <t>25 mg qw</t>
    <phoneticPr fontId="2" type="noConversion"/>
  </si>
  <si>
    <t>65.9 (34-87)</t>
    <phoneticPr fontId="2" type="noConversion"/>
  </si>
  <si>
    <t>42% prior first line</t>
    <phoneticPr fontId="2" type="noConversion"/>
  </si>
  <si>
    <t>the median PFS or OS were 4.9 mo (95% CI, 4.2–5.6) and 11.6 mo (95% CI, 9.3–13.9),</t>
    <phoneticPr fontId="2" type="noConversion"/>
  </si>
  <si>
    <t>Procopio 2018</t>
    <phoneticPr fontId="2" type="noConversion"/>
  </si>
  <si>
    <t>29% 1L prior
19% 2L prior
52% &gt;=3L prior</t>
    <phoneticPr fontId="2" type="noConversion"/>
  </si>
  <si>
    <t>66 received 60 mg QD</t>
    <phoneticPr fontId="2" type="noConversion"/>
  </si>
  <si>
    <t>At the time of our analysis, grade 3 and 4 adverse events (AEs) were observed in 35 (36%) pts.</t>
    <phoneticPr fontId="2" type="noConversion"/>
  </si>
  <si>
    <t>PFS 8.0 months.</t>
    <phoneticPr fontId="2" type="noConversion"/>
  </si>
  <si>
    <t>65 (41-84)</t>
    <phoneticPr fontId="2" type="noConversion"/>
  </si>
  <si>
    <t>Dose was reduced due to AEs, in 40 (42%) patients and most of them (27%) reduced from a starting dose of 60 mg to 40.</t>
    <phoneticPr fontId="2" type="noConversion"/>
  </si>
  <si>
    <t>starting dose of cabozantinib of 60 mg vs 40 mg did not impact PFS (P=0.83), nor did dose reduction during treatment (P=0.31).</t>
    <phoneticPr fontId="2" type="noConversion"/>
  </si>
  <si>
    <t>11 started with 60 mg QD</t>
    <phoneticPr fontId="2" type="noConversion"/>
  </si>
  <si>
    <t>6% 1L prior
24% 2L prior
70% &gt;=3L prior</t>
    <phoneticPr fontId="2" type="noConversion"/>
  </si>
  <si>
    <t>PFS was 7.83 months (range, 0.4 to 13.4 mo) while median OS was not reached but 1-year OS was about 60%</t>
    <phoneticPr fontId="2" type="noConversion"/>
  </si>
  <si>
    <t>Dose reductions, due to AEs, occurred in 8 (47%) patients, most of them (6 vs. 2) reduced from the starting dose of 60 mg.</t>
    <phoneticPr fontId="2" type="noConversion"/>
  </si>
  <si>
    <t>Porta 2011</t>
    <phoneticPr fontId="2" type="noConversion"/>
  </si>
  <si>
    <t>Sunitnib
Sorafenib</t>
    <phoneticPr fontId="2" type="noConversion"/>
  </si>
  <si>
    <t>145
85 Sunitinib
60 Sorafenib</t>
    <phoneticPr fontId="2" type="noConversion"/>
  </si>
  <si>
    <t>97.6% and 70.0% of patients receiving sunitinib and sorafenib, respectively, experienced ≥1 AE; 27.1% and 31.7% had ≥1 grade 3/4 AE.</t>
    <phoneticPr fontId="2" type="noConversion"/>
  </si>
  <si>
    <t>Treatment discontinuation, interruption, and dose reduction due to AEs occurred in 11.8%, 23.5%, and 30.6%, respectively, of patients receiving sunitinib, and 5.0%, 23.3%, and 36.7%, respectively, of patients receiving sorafenib.</t>
    <phoneticPr fontId="2" type="noConversion"/>
  </si>
  <si>
    <t>50 mg QD
400 mg bid</t>
    <phoneticPr fontId="2" type="noConversion"/>
  </si>
  <si>
    <t>62.4 (35.1-81.9)
66.0 (37.9-77.7)</t>
    <phoneticPr fontId="2" type="noConversion"/>
  </si>
  <si>
    <t>Poprach 2016</t>
    <phoneticPr fontId="2" type="noConversion"/>
  </si>
  <si>
    <t>Elderly mRCC</t>
    <phoneticPr fontId="2" type="noConversion"/>
  </si>
  <si>
    <t>1315
1016 &lt;70 yr
299 &gt;= 70 yr</t>
    <phoneticPr fontId="2" type="noConversion"/>
  </si>
  <si>
    <t>62 (27–69) 
74 (70–87)</t>
    <phoneticPr fontId="2" type="noConversion"/>
  </si>
  <si>
    <t>No prior</t>
    <phoneticPr fontId="2" type="noConversion"/>
  </si>
  <si>
    <t>Median PFS was 10.8 months (95 % confidence interval 9.8–11.8) and 8.8 months (7.2–10.4) for patients aged&lt;70 and &gt;= 70 years, respectively (p = 0.321). Median OS was 31.9 months (27.9–35.9) and 26.3 months (21.3–31.2), respectively (p = 0.044).</t>
    <phoneticPr fontId="2" type="noConversion"/>
  </si>
  <si>
    <t>After adjustment to the MSKCC score, there were no statistically significant differences in PFS or OS between the age groups</t>
    <phoneticPr fontId="2" type="noConversion"/>
  </si>
  <si>
    <t>high age relate to high MSKCC</t>
    <phoneticPr fontId="2" type="noConversion"/>
  </si>
  <si>
    <t>Pierantoni 2021</t>
    <phoneticPr fontId="2" type="noConversion"/>
  </si>
  <si>
    <t>Sunitinib
Pazopanib</t>
    <phoneticPr fontId="2" type="noConversion"/>
  </si>
  <si>
    <t>86
49 Sunitnib
37 Pazopanib</t>
    <phoneticPr fontId="2" type="noConversion"/>
  </si>
  <si>
    <t>74  (70–89)
76 (70–85)</t>
    <phoneticPr fontId="2" type="noConversion"/>
  </si>
  <si>
    <t>elderly mRCC</t>
    <phoneticPr fontId="2" type="noConversion"/>
  </si>
  <si>
    <t>50 mg 4/2
800 mg QD</t>
    <phoneticPr fontId="2" type="noConversion"/>
  </si>
  <si>
    <t>Park 2012</t>
    <phoneticPr fontId="2" type="noConversion"/>
  </si>
  <si>
    <t>49 Sorafenib
220 Sunitnib</t>
    <phoneticPr fontId="2" type="noConversion"/>
  </si>
  <si>
    <t>DCR of 71 and 74% were achieved with sorafenib and sunitinib, respectively (p = 0.687). 
PFS and OS were not significantly different between the sorafenib and the sunitinib group (PFS 8.6 vs. 9.9 months, respectively, p = 0.948, and OS 25.7 vs. 22.6 months, p = 0.774).</t>
    <phoneticPr fontId="2" type="noConversion"/>
  </si>
  <si>
    <t>Patients treated with sorafenib required dose reduction due to toxicities less frequently than those treated with sunitinib (37 vs. 54%, p = 0.034).</t>
    <phoneticPr fontId="2" type="noConversion"/>
  </si>
  <si>
    <t>dose was reduced in 69 patients (80.2% of the total), while a temporary drug suspension was prescribed in 18 patients (20.9%) due to toxicity.</t>
    <phoneticPr fontId="2" type="noConversion"/>
  </si>
  <si>
    <t>400 mg bid
50 mg QD</t>
    <phoneticPr fontId="2" type="noConversion"/>
  </si>
  <si>
    <t>62.0 (26–85)
56.5 (17–86)</t>
    <phoneticPr fontId="2" type="noConversion"/>
  </si>
  <si>
    <t>Noize 2017</t>
    <phoneticPr fontId="2" type="noConversion"/>
  </si>
  <si>
    <t>dose reduction occurred in 65.2%</t>
    <phoneticPr fontId="2" type="noConversion"/>
  </si>
  <si>
    <t>The 24-month OS and PFS rates [95%CI] were 49.5% [43.7;55.0] and 16.4% [12.5;20.9], respectively. Median OS was 23.6 months [20.2;–] and median PFS 8.4 months [7.6;9.9]. Overall best response rate was 31.1%.</t>
    <phoneticPr fontId="2" type="noConversion"/>
  </si>
  <si>
    <t>More than half (58.3%) had grade ≥3 adverse events, mainly hypertension (12.6%) and hand–foot syndrome (12.3%).</t>
    <phoneticPr fontId="2" type="noConversion"/>
  </si>
  <si>
    <t>Miyake 2013</t>
    <phoneticPr fontId="2" type="noConversion"/>
  </si>
  <si>
    <t>Although all patients experienced Aes related to temsirolimus, severe AEs corresponding to &gt;= grade 3 occurred in only four, including thrombocytopenia in two, anemia in one, and asthenia in one.</t>
    <phoneticPr fontId="2" type="noConversion"/>
  </si>
  <si>
    <t>mRCC under hemodialysis</t>
    <phoneticPr fontId="2" type="noConversion"/>
  </si>
  <si>
    <t>Masini 2019</t>
    <phoneticPr fontId="2" type="noConversion"/>
  </si>
  <si>
    <t>Pazopanib</t>
    <phoneticPr fontId="2" type="noConversion"/>
  </si>
  <si>
    <t>229, eGFR divide
GroupA: 128 &lt;= 60 mL/min/1.73m2
GroupB: 101 &gt; 60 mg/min/1.73m2</t>
    <phoneticPr fontId="2" type="noConversion"/>
  </si>
  <si>
    <t>67 (34-88)
64 (38-85)</t>
    <phoneticPr fontId="2" type="noConversion"/>
  </si>
  <si>
    <t>800 mg QD</t>
    <phoneticPr fontId="2" type="noConversion"/>
  </si>
  <si>
    <t>Livne-Segev 2014</t>
    <phoneticPr fontId="2" type="noConversion"/>
  </si>
  <si>
    <t>50 mg 4/2</t>
    <phoneticPr fontId="2" type="noConversion"/>
  </si>
  <si>
    <t>65 (22-87)</t>
    <phoneticPr fontId="2" type="noConversion"/>
  </si>
  <si>
    <t>28% had prior</t>
    <phoneticPr fontId="2" type="noConversion"/>
  </si>
  <si>
    <t>Prior system therapy information</t>
    <phoneticPr fontId="2" type="noConversion"/>
  </si>
  <si>
    <t>Median PFS was 12 months and median OS 21 months.</t>
    <phoneticPr fontId="2" type="noConversion"/>
  </si>
  <si>
    <t>To minimize toxicity, the dose was reduced or the treatment interrupted in 39% (n=57).</t>
    <phoneticPr fontId="2" type="noConversion"/>
  </si>
  <si>
    <t>Kwok 2023</t>
    <phoneticPr fontId="2" type="noConversion"/>
  </si>
  <si>
    <t>Lenvatinib + everolimus</t>
    <phoneticPr fontId="2" type="noConversion"/>
  </si>
  <si>
    <t>64 (31–84)</t>
    <phoneticPr fontId="2" type="noConversion"/>
  </si>
  <si>
    <t>mRCC after ICI and TKI (salvage therapy)</t>
    <phoneticPr fontId="2" type="noConversion"/>
  </si>
  <si>
    <t>The average ORR was 26.8%, while the median TTF was 5.5 months (95% confidence interval [CI], 3.5–7.6) and the median OS was 9 months (95% CI, 7.6–12.9)</t>
    <phoneticPr fontId="2" type="noConversion"/>
  </si>
  <si>
    <t>57.7% had ≥grade 3 adverse events</t>
    <phoneticPr fontId="2" type="noConversion"/>
  </si>
  <si>
    <t>median of 3 (range 1–10) prior</t>
    <phoneticPr fontId="2" type="noConversion"/>
  </si>
  <si>
    <t>44.3% had dose reduction, and 21% stopped treatment due to intolerance.</t>
    <phoneticPr fontId="2" type="noConversion"/>
  </si>
  <si>
    <t>Most start at lower dose than trials</t>
    <phoneticPr fontId="2" type="noConversion"/>
  </si>
  <si>
    <t>Krens 2022</t>
    <phoneticPr fontId="2" type="noConversion"/>
  </si>
  <si>
    <t>Meidan 2 (0–5).</t>
    <phoneticPr fontId="2" type="noConversion"/>
  </si>
  <si>
    <t>Median PFS was 52 weeks (95% CI: 40–64).</t>
    <phoneticPr fontId="2" type="noConversion"/>
  </si>
  <si>
    <t>mRCC with renal insufficiency</t>
    <phoneticPr fontId="2" type="noConversion"/>
  </si>
  <si>
    <t>39, 21 start with RI, 18 developed RI after treatment</t>
    <phoneticPr fontId="2" type="noConversion"/>
  </si>
  <si>
    <t>Estimated PFS was 8.4 months.</t>
    <phoneticPr fontId="2" type="noConversion"/>
  </si>
  <si>
    <t>68 (48–79) 
66 (48–80)</t>
    <phoneticPr fontId="2" type="noConversion"/>
  </si>
  <si>
    <t>57% had prior
67% had prior</t>
    <phoneticPr fontId="2" type="noConversion"/>
  </si>
  <si>
    <t>Overall, dose reduction was required in 51% of patients. Sunitinib more commonly required dose reduction in patients with RI at baseline (63% versus 38% for patients treated with sorafenib)</t>
    <phoneticPr fontId="2" type="noConversion"/>
  </si>
  <si>
    <t>Kawashima 2012</t>
    <phoneticPr fontId="2" type="noConversion"/>
  </si>
  <si>
    <t>The most frequent grade 3/4 laboratory adverse events were decreased platelet (31.9 %) and white blood cell (21.3 %) counts.</t>
    <phoneticPr fontId="2" type="noConversion"/>
  </si>
  <si>
    <t>1-month RDI 74.3%</t>
    <phoneticPr fontId="2" type="noConversion"/>
  </si>
  <si>
    <t>66 (32-84)</t>
    <phoneticPr fontId="2" type="noConversion"/>
  </si>
  <si>
    <t>58 50 mg 4/2
20 37.5 mg 4/2
16 25 mg 4/2</t>
    <phoneticPr fontId="2" type="noConversion"/>
  </si>
  <si>
    <t>59 had prior</t>
    <phoneticPr fontId="2" type="noConversion"/>
  </si>
  <si>
    <t>Median PFS was 2.3 months in patients treated for only one course and 10.8 months in patients treated for more than one course (P=0.001).</t>
    <phoneticPr fontId="2" type="noConversion"/>
  </si>
  <si>
    <t>only one course of treatment and 60 % and less of 1-month relative dose intensity were significantly associated with inferior PFS (P=0.001 and P = 0.027, respectively).
Continuing therapy for more than one course and maintaining more than 60 % of 1-month relative dose intensity were very important in the prolongation of PFS regardless of the initial treatment doses.</t>
    <phoneticPr fontId="2" type="noConversion"/>
  </si>
  <si>
    <t>Kawashima 2011</t>
    <phoneticPr fontId="2" type="noConversion"/>
  </si>
  <si>
    <t>Sorafenib</t>
    <phoneticPr fontId="2" type="noConversion"/>
  </si>
  <si>
    <t>400 mg bid</t>
    <phoneticPr fontId="2" type="noConversion"/>
  </si>
  <si>
    <t>68 (52–92)
75 (58–84 )</t>
    <phoneticPr fontId="2" type="noConversion"/>
  </si>
  <si>
    <t>There was significant difference in PFS time but not OS time when the 1M-RDI cut-off value was &gt;=50%</t>
    <phoneticPr fontId="2" type="noConversion"/>
  </si>
  <si>
    <t>Josephs 2011</t>
    <phoneticPr fontId="2" type="noConversion"/>
  </si>
  <si>
    <t>mRCC with eGFR &lt;30 mL/min/1.73 m2</t>
    <phoneticPr fontId="2" type="noConversion"/>
  </si>
  <si>
    <t>61 (44-77)</t>
    <phoneticPr fontId="2" type="noConversion"/>
  </si>
  <si>
    <t>The estimated medianPFS of this cohort was 43 weeks</t>
    <phoneticPr fontId="2" type="noConversion"/>
  </si>
  <si>
    <t>Dose reductions during treatment were performed in eight patients but only one patient required discontinuation of treatment.</t>
    <phoneticPr fontId="2" type="noConversion"/>
  </si>
  <si>
    <t>10 had prior</t>
    <phoneticPr fontId="2" type="noConversion"/>
  </si>
  <si>
    <t>7 50 mg 4/2
10 37.5 mg 4/2
2 25 mg 4/2</t>
    <phoneticPr fontId="2" type="noConversion"/>
  </si>
  <si>
    <t>Iwamoto 2018</t>
    <phoneticPr fontId="2" type="noConversion"/>
  </si>
  <si>
    <t>The cut-off value of 2c-RDI was set at 65%.</t>
    <phoneticPr fontId="2" type="noConversion"/>
  </si>
  <si>
    <t>31 patients (42.0%) were classified into the low 2c-RDI group (&lt; 65%). PFS and OS were significantly shorter in the low-2c-RDI patients, compared with the high 2c-RDI patients (median PFS: 6.15 vs. 18.4 months, p = 0.0005; OS 11.0 vs. 39.3 months, p = 0.0002).</t>
    <phoneticPr fontId="2" type="noConversion"/>
  </si>
  <si>
    <t>the development of dose-limiting toxicities (DLTs) within the initial two cycles, as well as low initial dose, were independent factors for low 2c-RDI (DLTs: OR 18.6, 95% CI 3.27–105.30, p = 0.0010; initial dose: OR 9.26, 95% CI 1.42–60.40, p = 0.020).</t>
    <phoneticPr fontId="2" type="noConversion"/>
  </si>
  <si>
    <t>The most common adverse event was thrombocytopenia (any grade: 24.3%; grade ≥ 3: 8.1%).</t>
    <phoneticPr fontId="2" type="noConversion"/>
  </si>
  <si>
    <t>64.0 (59.8–69.3)</t>
    <phoneticPr fontId="2" type="noConversion"/>
  </si>
  <si>
    <t>50 mg 2/1  20 (27.0%)
37.5 mg 2/1  38 (51.4%)
25 mg 2/1 16 (21.6%)</t>
    <phoneticPr fontId="2" type="noConversion"/>
  </si>
  <si>
    <t>Ishihara 2018</t>
    <phoneticPr fontId="2" type="noConversion"/>
  </si>
  <si>
    <t>The 1c-RDI threshold was determined at 60%.</t>
    <phoneticPr fontId="2" type="noConversion"/>
  </si>
  <si>
    <t>Patients with low 1c-RDI (&lt;60%, n = 26, [24.8%]) had significantly shorter median progression-free survival (5.79 vs. 14.0 months, P =0.0014) and overall survival (13.3 vs. 34.4 months, P = 0.0005) durations than those with high 1c- RDI (≥60%, n = 79 [75.2%]).</t>
    <phoneticPr fontId="2" type="noConversion"/>
  </si>
  <si>
    <t>the development of dose-limiting toxicity was an independent factor for low 1c-RDI (odds ratio: 3.09, 95% confidence interval: 1.14–8.37, P = 0.0266) after adjustment with an initial dose of sunitinib.</t>
    <phoneticPr fontId="2" type="noConversion"/>
  </si>
  <si>
    <t>Hess 2013</t>
    <phoneticPr fontId="2" type="noConversion"/>
  </si>
  <si>
    <t>273
sunitinib 235
sorafenib 16
temsirolimus 15</t>
    <phoneticPr fontId="2" type="noConversion"/>
  </si>
  <si>
    <t>sunitinib
sorafenib
temsirolimus</t>
    <phoneticPr fontId="2" type="noConversion"/>
  </si>
  <si>
    <t>sunitinib 76% at 50 mg 4/2
sorafenib mean starting 725 mg QD
temsirolimus  25 mg qw</t>
    <phoneticPr fontId="2" type="noConversion"/>
  </si>
  <si>
    <t>65% of these patients were not observed filling a fourth prescription, whereas 23% maintained their starting dose and 12% experienced dose reduction</t>
    <phoneticPr fontId="2" type="noConversion"/>
  </si>
  <si>
    <t>Hermansen 2021</t>
    <phoneticPr fontId="2" type="noConversion"/>
  </si>
  <si>
    <t>120 50 mg 4/2</t>
    <phoneticPr fontId="2" type="noConversion"/>
  </si>
  <si>
    <t>119 no rior
22 received 1L</t>
    <phoneticPr fontId="2" type="noConversion"/>
  </si>
  <si>
    <t>He 2014 (No full paper)</t>
    <phoneticPr fontId="2" type="noConversion"/>
  </si>
  <si>
    <t>The medianPFS was 14.2 months (range 3-39 months).</t>
    <phoneticPr fontId="2" type="noConversion"/>
  </si>
  <si>
    <t>Dose modification or treatment interruption due to adverse events was required in 36.9% of the patients.</t>
  </si>
  <si>
    <t>The most common adverse events were hand-foot syndrome (71.4%), thrombocytopenia (68.8%), hypertension (47.1%), and fatigue (46.3%).</t>
    <phoneticPr fontId="2" type="noConversion"/>
  </si>
  <si>
    <t>Sunitnib
Pazopanib
Sorafenib
Axitinib
Cabozantinib
Temsirolimus
Everolimus
Atezo, beva
Ipi,nivo
Pembro
Nivo</t>
  </si>
  <si>
    <t>838
TKI (sunitinib, pazopanib, sorafenib, axitinib, cabozantinib) in 728 patients (87%), mTOR inhibitors (temsirolimus, everolimus) in 43 patients (5%), and CPI (atezolizumab/bevacizumab, ipilimumab/nivolumab, pembrolizumab, or nivolumab) in 67 patients (8%).</t>
  </si>
  <si>
    <t>TKI: Age &lt;65 58 (53-62); Age 65-74 70 (67-72); Age &gt;= 75 78 (76-81)
mTOR: Age &lt;65 58 (56–61); Age 65-74 70 (66–72); Age &gt;= 75 76 (75–80)
CPI: Age &lt;65 58 (54–62); Age 65-74 69 (66–71); 78 (76–87)</t>
  </si>
  <si>
    <t>Older patients received a lower dose of TKI. The daily median end dose of pazopanib, after adjusting for toxicity, was 300 mg (range: 40–1000 mg) for patients ≥ 75 years, 400 mg (range: 40–1000 mg) for patients 65–74 years, and 600 mg (range: 40–1200 mg) for patients &lt;65 years, (p &lt; 0.001)
End median dose of sunitinib after toxicity-adjustments was 25 mg (range: 12.5–50 mg) vs. 37.5 mg (range: 12.5–62.5 mg) vs. 50 mg (range: 12.5–62.5 mg), for patients aged ≥75 years, 65–75 years, and &lt; 65 years, respectively, (p &lt; 0.001). 
Older patients ≥75 years received numerically fewer CPI treatments; the median number of CPI treatments was two treatments (range: 1–35 treatments) for age ≥ 75 years, five (range: 1–38 treatments) for age group 65–74 years, and five (range: 1–40 treatments) for age group &lt; 65 years, (p=0.22).
A significantly higher proportion of older patients ≥ 75 years underwent dose reductions or interruptions (76%) compared with individuals aged 65–74 years (55%) and &lt; 65 years (41%), (p &lt; 0.001)</t>
  </si>
  <si>
    <t>The median OS in the patients who continued to receive thes tandard dose was 24.0 months compared to 49.4 months for those who received a reduced dose (hazard ratio = 1.80; 95% CI: 1.42 – 2.29 ; P =0.001).</t>
  </si>
  <si>
    <t>No significant difference between the 2 groups was reported in the incidence of adverse events.</t>
  </si>
  <si>
    <t>Median PFS was 14 months (95% confidence interval [CI], 9.4-18.5) and 17 months (95% CI, 11.4-22.8), and OS was 30.5 months (95% CI, 8-53) and 41.4 months (95% CI, 21-62) for group A and group B, respectively, with no significant difference (P =0.6).</t>
  </si>
  <si>
    <t>Dose reductions were more frequent in group A patients (66% vs. 36%; P = .04)</t>
  </si>
  <si>
    <t>Median RDI for all patients was 79%
Axitinib 95%. Axitinib also had the lowest rate of dose reductions (22%) with the longest median time to dose reduction of 5.7 months. 
Cabozantinib had the lowest RDI (62%); 72% of patients required a dose reduction of cabozantinib, the highest rate of any TKI included in the study. 
Pazopanib 78%, 60% dose reduction
The RDI in our cohort was lower than reported in all clinical trials examined
Sunitnib 90%, 47% dose reduction
Lenvatinib 65%, 64% dose reduction</t>
  </si>
  <si>
    <t>all 17 patients experienced some adverse events and nine patients (52.9%) required a dose reduction or axitinib treatment interruption.</t>
  </si>
  <si>
    <t xml:space="preserve">Reduced dose patients were more likely to have ≥3 distant metastatic sites (70% vs. 58%) and ≥2 prior lines of systemic therapy (50% vs. 40%) compared to full dose patients. UVA revealed a trend towards shorter OS (HR: 1.78, P = .095), PFS (HR: 1.50, P = .107), and lower chance of OR (HR:0.42, P = .149) among reduced dose patients. This trend did not hold in Multivariable analysis (OS HR: 1.20, P = .636; PFS HR: 1.23, P = .4662). </t>
  </si>
  <si>
    <t>Most patients (68%) required dose reduction from 60 mg or started at reduced dose without escalation.</t>
  </si>
  <si>
    <t>Mucositis/HFSR and hypertension were significantly associated with improved outcomes in UVA.</t>
  </si>
  <si>
    <t>63 (37–84)</t>
  </si>
  <si>
    <t>Dose reductions were needed in 58% of patients.</t>
  </si>
  <si>
    <t>A longer PFS was observed for patients with a dose reduction vs. those without (65 vs. 31 weeks, p = .001).</t>
  </si>
  <si>
    <t>Ucello</t>
  </si>
  <si>
    <t>91% (interquartile range: 79–100%)</t>
  </si>
  <si>
    <t>Overall survival from treatment initiation (OSinitiation), overall survival from the first documented metastasis (OStotal), and PFS were similar for patients who received first-line sunitinib for conventional relative to attenuated dose regimens (OSinitiation: 18.3 vs. 16.5 months, respectively; P = 0.54; OStotal: 27.4 vs. 21.8 months, respectively; P =0.45; PFS: 6.7 vs. 7.9 months, respectively; P=0.64), similar to real-world outcomes in Western studies.</t>
  </si>
  <si>
    <t>A marked lower rate of severe toxicities, dose delays, and reductions were observed with the attenuated dose regimen, with 75/127 (59%), rather than 28/33 (85%) for the conventional dose arm who experienced Grade &gt;= 3 toxicities (P = 0.0088); 31/127 (24%) rather than 19/33 (58%) who experienced dose delays (P =0 .0004); and 44/127 (35%) rather than 23/33 (70%) who experienced dose reduction (P = 0.0005) during their course of treatment.</t>
  </si>
  <si>
    <t>No difference in the exposure levels was found among the patients with different clinical outcomes.</t>
  </si>
  <si>
    <t>The AD regimen of sunitinib in Asian mRCC patients provided sufficient drug exposure with a lower incidence of toxicity, with higher drug exposure being observed in patients who experienced toxicity.</t>
  </si>
  <si>
    <t>Yasuoka 2020</t>
  </si>
  <si>
    <t>Article ID</t>
  </si>
  <si>
    <t>Drug Category</t>
  </si>
  <si>
    <t>Research design (trilas or retro or prospec)</t>
  </si>
  <si>
    <t>Dose</t>
  </si>
  <si>
    <t>Concomitant system or target therapy</t>
  </si>
  <si>
    <t>PK observation numbers</t>
  </si>
  <si>
    <t>Sampling schedule</t>
  </si>
  <si>
    <t>Bioanalytical assays</t>
  </si>
  <si>
    <t>Software</t>
  </si>
  <si>
    <t>Approximation method</t>
    <phoneticPr fontId="1" type="noConversion"/>
  </si>
  <si>
    <t>Model structure</t>
  </si>
  <si>
    <t>parameter estimates</t>
  </si>
  <si>
    <t>Included covariates</t>
  </si>
  <si>
    <t>Model evaluation methods</t>
  </si>
  <si>
    <t>Rini 2013</t>
  </si>
  <si>
    <t>Axitinib</t>
  </si>
  <si>
    <t>TKI</t>
  </si>
  <si>
    <t>mRCC+HV+other solid tumor</t>
  </si>
  <si>
    <t>Pooled analysis from 17 clinical trials</t>
  </si>
  <si>
    <t>HV: sngle 5 mg oral/ 1 mg i.v. 
Patients: 5 mg bid p.o. to 10 mg bid p.o.</t>
  </si>
  <si>
    <t>No</t>
  </si>
  <si>
    <t>590 subjects, including 383
healthy volunteers and 207 patients (181 with mRCC and
26 with other solid tumors)</t>
  </si>
  <si>
    <t>N/A</t>
  </si>
  <si>
    <t>All PK blood samples were collected prior to and at
various time intervals following single‐dose and continuous dose administration</t>
  </si>
  <si>
    <t>HPLC-MS</t>
  </si>
  <si>
    <t>NONMEM</t>
  </si>
  <si>
    <t>FOCEI</t>
    <phoneticPr fontId="1" type="noConversion"/>
  </si>
  <si>
    <t>2‐compartment model with a lag time for absorption and first-order ka</t>
  </si>
  <si>
    <t>Population estiamtes
CL: 14.6 L/h
Vc: 47.3 L
Q: 4.00 L/h
Vp: 393 L
ka: 0.482 /h
Tlag: 0.454 h
F1: 0.457
IIV estimates (CV%):
CL: 59%
Vc: 39.7%
Q: 86.8%
Vp: 86.8%
Ka: 77%
Reisudal error: 58.2% for oral, 33.5 % for i.v.</t>
  </si>
  <si>
    <t>Age &gt;60 [CL ↓]
Smoke [CL ↑]
Japanese ethnicity [CL↓]
Weight [Vc ↑]
fasting [F↑ ][Ka↑]</t>
    <phoneticPr fontId="1" type="noConversion"/>
  </si>
  <si>
    <t>Goodness of fit plots
Bootstrap (n=200)
VPC (n=1000)</t>
    <phoneticPr fontId="1" type="noConversion"/>
  </si>
  <si>
    <t>Chen 2015</t>
  </si>
  <si>
    <t>Randomised, double-blind, phase II study</t>
  </si>
  <si>
    <t>5 mg bid p.o. to 10 mg bid p.o.</t>
  </si>
  <si>
    <t>serial 6-h pharmacokinetic sampling (pre-dose and 0.5, 1, 2, 4 and 6 h post-dose) was performed during the lead-in period (cycle 1 day 15) and after dose titration (cycle 2 day 15 in patients randomised for dose titration). Sparse pharmacokinetic sampling was performed in the remaining patients in the study on cycle 1 day 15, cycle 2 day 15 and after titrating to 10 mg twice daily.</t>
  </si>
  <si>
    <t>POSTHOC (Use Rini model)</t>
  </si>
  <si>
    <t>Garrett 2014</t>
  </si>
  <si>
    <t>HV</t>
  </si>
  <si>
    <t>Pooled analysis of 10 phase I studies</t>
  </si>
  <si>
    <t>Some studies in fed and co-admin with CYP inhibitors/inducers</t>
  </si>
  <si>
    <t>Different in 10 studies</t>
  </si>
  <si>
    <t>a linear two compartment structural model and first-order absorption rate constant (ka) and absorption lag time (tlag).</t>
  </si>
  <si>
    <t>Population estiamtes
CL: 17.1 L/h
Vc: 46.6 L
Q: 1.73 L/h
Vp: 44.7 L
ka Fed: 0.530 /h
ka Fasted: 2.10 /h
F1 Fed: 0.469
F1 Fasted: 0.323
Tlag: 0.454 h
Weight effect on Vc: 0.758
IIV estimates (omega2):
CL: 0.27
Vc: 0.14
Q: 0.38
Vp: 1.06
Ka: 0.476
CL and Vc: 0.158
Q and Vp: 0.593
Reisudal error: 50.9% for oral, 34.2 % for i.v.</t>
  </si>
  <si>
    <t>Vc = 45 3 L × (Weight/75 kg)^0.758</t>
  </si>
  <si>
    <t>Goodness of fit plots
VPC (n=1000)</t>
  </si>
  <si>
    <t>Yu 2015</t>
  </si>
  <si>
    <t>cancer patients</t>
  </si>
  <si>
    <t>Pooled analysis from 3 clinical trials</t>
  </si>
  <si>
    <t>25, 37.5, 50 mg QD</t>
  </si>
  <si>
    <t>1205 (602 sunitinib and 603 SU12662)</t>
  </si>
  <si>
    <t>0-24 h intense samling</t>
  </si>
  <si>
    <t>1-compartment model for sunitinib and a biphasic distribution for SU12662</t>
  </si>
  <si>
    <t>Population estiamtes of sunitinib (IIV CV%)
CL: 35.7 L/h (33.9)
V: 1360 L (32.4)
Qh: 80 FIX L/h
Ka: 0.34 /h
Prop.err: 0.06 and 0.01
Population estiamtes of SU12662 (IIV CV%)
CLm: 17.1 L/h (42.1)
Vc,m: 630 L (57.9)
Qm: 20.1 L/h
Vp: 388 L
Prop.err: 0.03 and 0.01</t>
  </si>
  <si>
    <t>Goodness of fit plots
PCVPC (n=1000)</t>
  </si>
  <si>
    <t>Diekstra 2017</t>
  </si>
  <si>
    <t>mRCC+mCRC</t>
  </si>
  <si>
    <t>Prospective, open label, single
arm, multicenter, nonrandomized studies</t>
  </si>
  <si>
    <t>37.5-50 mg QD 4/2</t>
  </si>
  <si>
    <t>folinate, fluorouracil, and irinotecan</t>
  </si>
  <si>
    <t>Collected within 3 cycles during routine checkups</t>
  </si>
  <si>
    <t xml:space="preserve">FOCEI
</t>
  </si>
  <si>
    <t>2-compartment model for sunitinib and a biphasic distribution for SU12662</t>
  </si>
  <si>
    <t>Population estiamtes of sunitinib (IIV CV%)
CL: 33.9 L/h (30.3)
Vc: 1820 L (25.3)
Q: 0.371 L/h
Qh: 80 FIX L/h
Vp: 588 L FIX
Ka: 0.133 /h
Prop.err: -0.367
Population estiamtes of SU12662 (IIV CV%)
CLm: 16.5 L/h
Vc,m: 730 L (42.9)
Qm: 2.75 L/h
Qh: 80 FIX L/h
Vp: 592 L
fm: 0.21 (34.6) 
Prop.err: -0.281</t>
  </si>
  <si>
    <t>Goodness of fit plots
Bootstrap (n=1000)
VPC (n=1000)</t>
  </si>
  <si>
    <t>Diekstra 2014</t>
  </si>
  <si>
    <t>mRCC+cancer</t>
  </si>
  <si>
    <t>Pooled analysis from 5 PK studies</t>
  </si>
  <si>
    <t>25-62.5 mg QD</t>
  </si>
  <si>
    <t>before start of sunitinib administration and at one or more (fixed or random) time points after dosing</t>
  </si>
  <si>
    <t>FOCEI</t>
  </si>
  <si>
    <t>2-compartment model for sunitinib and 1 compartment for SU12662</t>
  </si>
  <si>
    <t>Population estiamtes of sunitinib (IIV CV%)
CL: 38.8 L/h (32)
Vc: 877 L (64.7)
Q: 254 L/h
Vp: 1670 L (49.1)
Ka: 0.195 /h
Prop.err: 0.0287
Add.err: 0.50
Population estiamtes of SU12662 (IIV CV%)
CLm: 79.6 L/h (42.9)
Vc,m: 309 L
Prop.err: 0.0332
Add.err: 0.54</t>
  </si>
  <si>
    <t>Goodness of fit plots
VPC</t>
  </si>
  <si>
    <t>Chae 2016</t>
  </si>
  <si>
    <t>RWD</t>
  </si>
  <si>
    <t>37.5 mg 4/2</t>
  </si>
  <si>
    <t>31 patients</t>
  </si>
  <si>
    <t>672 h (on day 29 of first treatment cycle), 1680 h (on day 29 of second treatment
cycle), and 2688 h (on day 29 of third treatment cycle)
after the start of the therapy</t>
  </si>
  <si>
    <t>FOCEI
Covariate modeling with FREM</t>
  </si>
  <si>
    <t>2-compartment model (parent)
1-compartment (metabolite) mixture model, with
first-order absorption and first-order elimination</t>
  </si>
  <si>
    <t>Population estiamtes of sunitinib (IIV CV%)
CL/F: 13.8 L/h (38)
Vc: 1720 L
Q: 21.2 L/h
Vp: 893 L
Kcm : 0.0044 /h
Ka: 0.2 /h
Prop.err: 0.15
BSA on CL/F (m2): 2.08
ABCB1 on CL/F : 0.61
Population estiamtes of SU12662 (IIV CV%)
CL/F: 42.1 L/h (56.3)
V: 1410 L
Prop.err: 0.32</t>
  </si>
  <si>
    <t>the effects of BSA and ABCB1 (C3435T, rs1045642) polymorphism on CL/F for sunitinib
CL/Fparent = 13.8 × exp ((BSA − 1.75) × 2.08 + (ABCB1genotype − 0.67) × 0.61)
(ABCB1genotype, 0—wild genotype, 1—mutant genotype) (1.75, 0.67—the mean BSA and the proportion of ABCB1 polymorphism expression
in model population, respectively)</t>
  </si>
  <si>
    <t>Goodness of fit plots
PCVPC</t>
  </si>
  <si>
    <t>Houk 2009</t>
  </si>
  <si>
    <t>HV+cancer</t>
  </si>
  <si>
    <t>Pooled analysis of 14 studies</t>
  </si>
  <si>
    <t>10-350 mg QD</t>
  </si>
  <si>
    <t>590 subjects (73 volunteers and 517 patients)</t>
  </si>
  <si>
    <t>Detailed in original paper</t>
  </si>
  <si>
    <t>SUNITINIB: two-compartment model with first-order absorption and first-order elimination including the effects of gender, Asian race, and tumor type (except AML) on CL/F and of body weight on Vc
SU12662: a two-compartment model with first-order absorption and first-order elimination and included the effects of body weight, gender, Asian race, elevated ECOG score, and tumor type (except AML) on CL/F and of body weight and gender on Vc.</t>
  </si>
  <si>
    <t>Population estiamtes of sunitinib (IIV CV%)
CL/F: 51.8 L/h (38)
Vc: 2030 L (43)
Q: 7.22 L/h
Vp: 583L
Ka: 0.195 /h (80)
Prop.err: 0.146
Weight on CL/F: /
Weight on Vc: 0.459
Gender on CL/F: -0.0876
Gender on Vc: /
Asian race on CL/F: -0.13
ECOG on CL/F: /
GIST on CL/F:-0.285
Solid tumor on CL/F: -0.269
mRCC on CL/F: -0.258
Population estiamtes of SU12662 (IIV CV%)
CL/F: 29.6 L/h (47)
Vc: 3080 L (59)
Q: 23.3 L/h
Vp: 289 L
Ka: 0.290 /h (86)
Prop.err: 0.0914
Weight on CL/F: 0.296
Weight on Vc: 0.510
Gender on CL/F: -0.274
Gender on Vc: -0.241
Asian race on CL/F: -0.12
ECOG on CL/F: -0.0652
GIST on CL/F:-0.2224
Solid tumor on CL/F: -0.287
mRCC on CL/F: -0.257</t>
  </si>
  <si>
    <t>SUNITINIB: gender, Asian race, and tumor type (except AML) on CL/F and of body weight on Vc
SU12662: body weight, gender, Asian race, elevated ECOG score, and tumor type (except AML) on CL/F and of body weight and gender on Vc.</t>
  </si>
  <si>
    <t>Goodness of fit plots</t>
  </si>
  <si>
    <t>Khosravan 2016</t>
  </si>
  <si>
    <t>mRCC+GIST</t>
  </si>
  <si>
    <t>A meta-analysis of 10 prospective clinical studies</t>
  </si>
  <si>
    <t>25-75  mg 4/2 or 2/1
37.5 mg QD</t>
  </si>
  <si>
    <t>647 (395 mRCC)</t>
  </si>
  <si>
    <t>A two-compartment model with first-order rates of absorption. Lag time was included for SUNITINIB</t>
  </si>
  <si>
    <t>Population estiamtes of sunitinib (IIV CV%)
CL/F: 34.1 L/h (24.6)
Vc: 2700 L (23.0)
Q: 0.688 L/h
Vp: 774L
Ka: 0.126 /h (166)
Tlag: 0.527 h
Prop.err: 0.417
Age on CL/F: -0.00702
RAC on CL/F: -0.152
Gender on CL/F: -0.193
tumor on CL/F: 0.293
BWT on Vc: 0.281
Gender on Vc: -0.213
Tumor on Vc: 0.420
Population estiamtes of SU12662 (IIV CV%)
CL/F: 17.5 L/h (36.3)
Vc: 2120 L (47.3)
Q: 0.979 L/h
Vp: 751 L
Ka: 0.102 /h (126)
Prop.err: 0.369
Age on CL/F: -0.00743
RAC on CL/F: -0.205
Gender on CL/F: -0.354
tumor on CL/F: 0.324
BWT on Vc: 0.00892
Gender on Vc: -0.272
Tumor on Vc: 0.635</t>
  </si>
  <si>
    <t>SUNITINIB:
CL/F = 34.1 * ( 1- 0.00702 *(AGE-58)) * (1-0.152 * RAC) * (1-0.193*SEX) * (1+0.293 * TUMR)
Vc/F = 2700  * (BWT/77.4)^0.281 * (1-0.213 * SEX) * (1 + 0.42 * TUMR)
SU12662:
CL/F = 17.5 * ( 1- 0.00743 *(AGE-58)) * (1-0.205 * RAC) * (1-0.354*SEX) * (1+0.324 * TUMR)
Vc/F = 2120 * (1+0.00892*(BWT-77.3)) * (1-0.272 * SEX) * (1 + 0.635 * TUMR)</t>
  </si>
  <si>
    <t>GOF
pcVPC
Bootstrap</t>
  </si>
  <si>
    <t>Kloth 2014</t>
  </si>
  <si>
    <t>Solid tumors</t>
  </si>
  <si>
    <t>Prospective cohort study in 6 centers</t>
  </si>
  <si>
    <t>25-50 mg  QD 4 weeks</t>
  </si>
  <si>
    <t>pre-dose, 4 h, 8 h, and  24 h</t>
  </si>
  <si>
    <t>UPLC</t>
  </si>
  <si>
    <t>Population estiamtes of sunitinib (IIV CV%)
CL: 36.5 L/h (31)
Vc: 616 L (74.4)
Q: 281 L/h
Vp: 1800 L (41.2)
Ka: 0.195 /h
Prop.err: 0.0459
Add.err: 0.2
Population estiamtes of SU12662 (IIV CV%)
CLm: 91.3 L/h (43.6)
Vc,m: 358 L
Prop.err: 0.0473
Add.err: 0.2</t>
  </si>
  <si>
    <t>GOF</t>
  </si>
  <si>
    <t>Mizuno 2014</t>
  </si>
  <si>
    <t>Prospective cohort study</t>
  </si>
  <si>
    <t>day 2, 8, 15</t>
  </si>
  <si>
    <t>LC-MS</t>
  </si>
  <si>
    <t>1-compartment model with first-order absorption and lag time</t>
  </si>
  <si>
    <t xml:space="preserve">Population estiamtes of sunitinib (IIV CV%)
CL: 26.2 L/h (42)
V: 1680  L (40.6)
Ka: 0.418  /h (83.2)
TLAG: 1.6 FIX
days after the start of the therapy (FACTOR): 21.1
ABCG2 421 C&gt; A on CL/F: 0.544
Prop.err: 0.124
IOV (CV%)
Occasion 1 (day &lt;=2) 33.2
Occasion 2 (day &gt;2, &lt;= 8) 18.0
Occasion 3 (day &gt;8, &lt;=15) 36.7
</t>
  </si>
  <si>
    <t>ABCG2421C&gt;A genotype on CL/F</t>
  </si>
  <si>
    <t>Goodness of fit plots
PCVPC
Boostrap (1000)</t>
  </si>
  <si>
    <t>Zhang 2018</t>
  </si>
  <si>
    <t>25-50 mg 4/2</t>
  </si>
  <si>
    <t>At day15±1</t>
  </si>
  <si>
    <t>NLME</t>
  </si>
  <si>
    <t>FOCE</t>
  </si>
  <si>
    <t>one-compartment model with first-order adsorption.</t>
  </si>
  <si>
    <t>CLm/F = 53614 × (weight (kg)/68.3)^0.538 × (1 – 0.314 × (Z3= 1)) × (1 – 0.269 × (Z3 = 2) × (1 – 0.308 × (Z3 = 3)) × (1 –0.0368 × (Z3 = 4)) × (1 – 0.0456 × (Z3 = 5))
When Z3 = 0 for AT, 1 for TG, 2 for GG, 3 for TT, 4 for AG, and 5 for GT</t>
  </si>
  <si>
    <t>Goodness of fit plots
VPC
Boostrap (1000)</t>
  </si>
  <si>
    <t>Bins 2019</t>
    <phoneticPr fontId="1" type="noConversion"/>
  </si>
  <si>
    <t>Pazopanib</t>
    <phoneticPr fontId="1" type="noConversion"/>
  </si>
  <si>
    <t>TKI</t>
    <phoneticPr fontId="1" type="noConversion"/>
  </si>
  <si>
    <t>Pooled analysis from 3 clinical trilas</t>
    <phoneticPr fontId="1" type="noConversion"/>
  </si>
  <si>
    <t>200-1000 mg/day</t>
    <phoneticPr fontId="1" type="noConversion"/>
  </si>
  <si>
    <t>docetaxel or ifosfamide</t>
    <phoneticPr fontId="1" type="noConversion"/>
  </si>
  <si>
    <t>N/A</t>
    <phoneticPr fontId="1" type="noConversion"/>
  </si>
  <si>
    <t>NONMEM</t>
    <phoneticPr fontId="1" type="noConversion"/>
  </si>
  <si>
    <t>Two-compartment model with a two-phase absorption model and linear elimination</t>
  </si>
  <si>
    <t>Clearance CYP3A4*22 [CL↓]</t>
    <phoneticPr fontId="1" type="noConversion"/>
  </si>
  <si>
    <t>Yu 2017</t>
  </si>
  <si>
    <t>mRCC+other solid tumor</t>
  </si>
  <si>
    <t>200-1200 mg/day</t>
  </si>
  <si>
    <t>0-24 h intense sampling</t>
  </si>
  <si>
    <t>Goodness of fit plots</t>
    <phoneticPr fontId="1" type="noConversion"/>
  </si>
  <si>
    <t>Ozbey 2021</t>
  </si>
  <si>
    <t>STS and erwing sarcoma, glioblastoma</t>
  </si>
  <si>
    <t>Phase I/II study +routine TDM data</t>
  </si>
  <si>
    <t>200-800 mg</t>
  </si>
  <si>
    <t>day 1 of cycles 1, 2, and 4, at 0, 0.5, 1, 2, 4, 6, 8, and 24 h post-dose</t>
  </si>
  <si>
    <t>HPLC-UV</t>
  </si>
  <si>
    <t>Monolix</t>
  </si>
  <si>
    <t>SAEM</t>
  </si>
  <si>
    <t>monocompartmental model with linear absorption and linear elimination</t>
  </si>
  <si>
    <t>ASAT on V/F ↓</t>
  </si>
  <si>
    <t>GOF
VPC
NPDE</t>
  </si>
  <si>
    <t>Lacy 2018</t>
  </si>
  <si>
    <t>HV+solid tumors</t>
  </si>
  <si>
    <t>Pooled analysis of nine clinical trials</t>
  </si>
  <si>
    <t>20-200 mg QD</t>
  </si>
  <si>
    <t>FOCEI, ITS, SAEM, IMP</t>
  </si>
  <si>
    <t>A two-compartment disposition model and dual first-order and zero-order absorption with lag time and dose-dependent effect on Ka with power mdoel</t>
  </si>
  <si>
    <r>
      <rPr>
        <b/>
        <sz val="11"/>
        <rFont val="Calibri"/>
        <family val="2"/>
        <scheme val="minor"/>
      </rPr>
      <t>Population estiamtes</t>
    </r>
    <r>
      <rPr>
        <sz val="11"/>
        <rFont val="Calibri"/>
        <family val="2"/>
        <scheme val="minor"/>
      </rPr>
      <t xml:space="preserve">
CL: 2.478 L/h
V1: 187 L
Q: 31.213 L/h
V2: 195.1  L
ka: 0.979 /h
ALAG2: 2.4 h
ALAG1: 0.784 h
Fraction of first absorption: 0.854
Dose-dependent Ka: 0.677
Age_CL: -0.162
Female_CL: -0.230
RCC_CL: -0.129
WT_CL: -0.028
Age_Vc: -0.012
Female_Vc: 0.11
RCC_Vc: -0.63
WT_Vc: 1.019
</t>
    </r>
    <r>
      <rPr>
        <b/>
        <sz val="11"/>
        <rFont val="Calibri"/>
        <family val="2"/>
        <scheme val="minor"/>
      </rPr>
      <t>IIV estimates (OMEGA2)</t>
    </r>
    <r>
      <rPr>
        <sz val="11"/>
        <rFont val="Calibri"/>
        <family val="2"/>
        <scheme val="minor"/>
      </rPr>
      <t xml:space="preserve">
CL: 0.202
V1: 0.233
F1: 0.466
CL/Vc: 2.475
</t>
    </r>
    <r>
      <rPr>
        <b/>
        <sz val="11"/>
        <rFont val="Calibri"/>
        <family val="2"/>
        <scheme val="minor"/>
      </rPr>
      <t>Residual unexplained variability (OMEGA2)</t>
    </r>
    <r>
      <rPr>
        <sz val="11"/>
        <rFont val="Calibri"/>
        <family val="2"/>
        <scheme val="minor"/>
      </rPr>
      <t xml:space="preserve">
Proportional residual error:   0.118</t>
    </r>
  </si>
  <si>
    <t>Age_CL: -0.162
Female_CL: -0.230
RCC_CL: -0.129
WT_CL: -0.028
Age_Vc: -0.012
Female_Vc: 0.11
RCC_Vc: -0.63
WT_Vc: 1.019</t>
  </si>
  <si>
    <t>Goodness of fit plots
posterior PC (500)
Bootstrap</t>
  </si>
  <si>
    <t>Nguyen 2019</t>
  </si>
  <si>
    <t>Pooled analysis of 10 clinical trials</t>
  </si>
  <si>
    <t>SAEM, IMP</t>
  </si>
  <si>
    <t>A 2-compartment model with first-order elimination and dual absorption (first- and zero-order) processes</t>
  </si>
  <si>
    <r>
      <rPr>
        <b/>
        <sz val="11"/>
        <rFont val="Calibri"/>
        <family val="2"/>
        <scheme val="minor"/>
      </rPr>
      <t>Population estiamtes</t>
    </r>
    <r>
      <rPr>
        <sz val="11"/>
        <rFont val="Calibri"/>
        <family val="2"/>
        <scheme val="minor"/>
      </rPr>
      <t xml:space="preserve">
CL: 2.48 L/h
V1: 212 L
Q: 30  L/h
V2: 177  L
ka: 1.24 /h
ALAG2: 2.48 h
ALAG1: 0.821 h
Fraction of first absorption: 0.83
Dose-dependent Ka: 0.734
Age_CL: -0.157
Female_CL: 0.76
RCC_CL: 0.87
WT_CL: -0.0393
Age_Vc: 0.0644
Female_Vc: 1.1
RCC_Vc: 0.656
WT_Vc: 1.19
</t>
    </r>
    <r>
      <rPr>
        <b/>
        <sz val="11"/>
        <rFont val="Calibri"/>
        <family val="2"/>
        <scheme val="minor"/>
      </rPr>
      <t>IIV estimates (OMEGA2)</t>
    </r>
    <r>
      <rPr>
        <sz val="11"/>
        <rFont val="Calibri"/>
        <family val="2"/>
        <scheme val="minor"/>
      </rPr>
      <t xml:space="preserve">
CL: 0.213
V1: 0.443
F1: 2.55
Ka: 2.02
CL/Vc: 0.211
</t>
    </r>
    <r>
      <rPr>
        <b/>
        <sz val="11"/>
        <rFont val="Calibri"/>
        <family val="2"/>
        <scheme val="minor"/>
      </rPr>
      <t>Residual unexplained variability (OMEGA2)</t>
    </r>
    <r>
      <rPr>
        <sz val="11"/>
        <rFont val="Calibri"/>
        <family val="2"/>
        <scheme val="minor"/>
      </rPr>
      <t xml:space="preserve">
Proportional residual error:   0.127</t>
    </r>
  </si>
  <si>
    <t>Age_CL: -0.157
Female_CL: 0.76
RCC_CL: 0.87
WT_CL: -0.0393
Age_Vc: 0.0644
Female_Vc: 1.1
RCC_Vc: 0.656
WT_Vc: 1.19</t>
  </si>
  <si>
    <t>Boni 2004</t>
  </si>
  <si>
    <t>mTOR</t>
  </si>
  <si>
    <t>advanced RCC</t>
  </si>
  <si>
    <t>randomized, double-blind, multicenter trial</t>
  </si>
  <si>
    <t>25, 75, or 250 mg QW</t>
  </si>
  <si>
    <t>0 hours (predose) and at 0.5, 1, 2, 6, 24, 74, 96, and 168 hours after the start of the 30-minute infusion
during weeks 1 and 4 of treatment</t>
  </si>
  <si>
    <t>3-compartment model with zero-order infusion</t>
  </si>
  <si>
    <t>TVCL = 1.39  *(1+ DNUM  *0.103)* DOSE^0.551  *BSA^1.28 ; DNUM denotes effect after single dose
(DNUM=0) or multiple doses (DNUM=1).
TVQ2 = 6.48  *DOSE^0.551
TVQ3 = 0.258  *DOSE^0.551</t>
  </si>
  <si>
    <t>Bootstrap</t>
  </si>
  <si>
    <t>Tanak 2016</t>
  </si>
  <si>
    <t>5 or 10 mg QD</t>
  </si>
  <si>
    <t>before and 2, 4, 8, and 24 hours on day1 and 8</t>
  </si>
  <si>
    <t>A 2-compartment model with first-order absorption</t>
  </si>
  <si>
    <t>Goodness of fit plots
VPC (1000)</t>
  </si>
  <si>
    <t>Masters 2022</t>
    <phoneticPr fontId="1" type="noConversion"/>
  </si>
  <si>
    <t>Avelumab</t>
    <phoneticPr fontId="1" type="noConversion"/>
  </si>
  <si>
    <t>PD-L1</t>
    <phoneticPr fontId="1" type="noConversion"/>
  </si>
  <si>
    <t>treatment-naïve aRCC</t>
    <phoneticPr fontId="1" type="noConversion"/>
  </si>
  <si>
    <t>Phase Ib trial and Phase III trial</t>
    <phoneticPr fontId="1" type="noConversion"/>
  </si>
  <si>
    <t xml:space="preserve">Avelumab 10 mg/kg </t>
    <phoneticPr fontId="1" type="noConversion"/>
  </si>
  <si>
    <t>Axitinib 5 mg (treatment arm)</t>
    <phoneticPr fontId="1" type="noConversion"/>
  </si>
  <si>
    <t>2315 patients</t>
    <phoneticPr fontId="1" type="noConversion"/>
  </si>
  <si>
    <t>2-compartment structural model with time-dependent clearance, and body weight allowmetric scaling on CL, V1, V2, Q</t>
    <phoneticPr fontId="1" type="noConversion"/>
  </si>
  <si>
    <t>Population estiamtes
CL: 0.0269 L/h
Vc: 3.196 L
Q: 0.3352 L/h
Vp: 0.7278 L
Imax: -0.08533
T50: 99.24 day
λ: 2.086
Weight_CL: 0.4714
Weight_Vc: 0.4694
Weight_Vp: 0.5826
IIV estimates (Ω2) :
CL: 0.09339
Vc: 0.03776
Vp: 1.204
Imax: 0.1052</t>
  </si>
  <si>
    <t>Body weight as exponent on CL,Vc, Vp</t>
    <phoneticPr fontId="1" type="noConversion"/>
  </si>
  <si>
    <t>Zhang 2019</t>
  </si>
  <si>
    <t>Nivolumab</t>
  </si>
  <si>
    <t>PD-1</t>
  </si>
  <si>
    <t>Advanced caner</t>
  </si>
  <si>
    <t>25 clinical studies</t>
  </si>
  <si>
    <t>Some with pembrolizumab</t>
  </si>
  <si>
    <t>two-compartment model with zero-order infusion</t>
  </si>
  <si>
    <t>Population estiamtes
CL0,ref: 10.8 L/h
Vc,ref: 4.27 L
Q,ref: 34.9 L/h
Vp,ref: 2.70
Vp: 0.7278 L
CL,bbwt: 0.530
CL,egfr: 0.202
CL,sex: -0.181
CL,raaa: 0.0374
CL,raas: -0.0354
Vc,bbwt: 0.534
Vc,sex: -0.161
Emax,ref: -0.240
T50: 2200 hour
HILL: 2.77
CL,ipi1q6w: 0.159
CL,ipi3q3w: 0.227
CL,chemo: -0.104
Emax,ipico: -0.0668
Emax,ps: -0.138
IIV estimates (Ω2) :
CL: 0.157
Vc: 0.152
Emax: 0.0874
CL:V: 0.0596
Residual eror: 0.245 (prop)</t>
  </si>
  <si>
    <t>The final model included the effects of (i) IPICO, chemotherapy coadministration, BBWT, eGFR, PS, sex, and race on CL; (ii) IPICO and PS on Emax; (iii) BBWT and sex on VC; and (iv) BBWT on Q and VP.</t>
  </si>
  <si>
    <t>Goodness of fit plots
pcVPC (500)
Bootstrap (1000)</t>
  </si>
  <si>
    <t>Hurkmans 2019</t>
  </si>
  <si>
    <t>mRCC + NSCLC + melanoma</t>
  </si>
  <si>
    <t>2 prospective cohort study</t>
  </si>
  <si>
    <t>3mg/kg Q2W</t>
  </si>
  <si>
    <t>Sparse+ 3 patients intesive</t>
  </si>
  <si>
    <t>Elisa</t>
  </si>
  <si>
    <t>A two-compartment PPK model with individual estimates of systemic drug clearance</t>
  </si>
  <si>
    <t>Population estiamtes
CL: 0.211 L/day
Vc: 3.46 L
Q: 0.48 L/day
Vp: 3.46 L
Female gender_CL: -0.17
BSA_CL: 0.97
Albumin_CL: -1.34
IIV estimates (CV%) :
CL: 30.7
Residual error (CV%):
prop.err: 31.8</t>
  </si>
  <si>
    <t>Female gender_CL: -0.17
BSA_CL: 0.97
Albumin_CL: -1.34</t>
  </si>
  <si>
    <t>Goodness of fit plots
VPC
Bootstrap</t>
  </si>
  <si>
    <t>Sanghavi 2020</t>
  </si>
  <si>
    <t>Ipilimimab</t>
  </si>
  <si>
    <t>CTLA-4</t>
  </si>
  <si>
    <t>Pooled analysis of 16 clinical trials</t>
  </si>
  <si>
    <t>1 mg/kg Q3W, 3 mg/kg Q3W, 1 mg/kg every 6 weeks, and
1 mg/kg every 12 weeks.</t>
  </si>
  <si>
    <t>Mono (893) or in comb with Nivolumab (2518)</t>
  </si>
  <si>
    <t>two-compartment model with zero order
intravenous infusion and Time-varying CL with a sigmoid Emax</t>
  </si>
  <si>
    <t>Population estiamtes
CL0,ref: 14.1 mL/h
Vc,ref: 3.95 L
Q,ref: 27.9 mL/h
Vp,ref: 3.18 L
Emax,ref: -0.0644
T50: 2540 hour
HILL: 7.43
CL,bbwt: 0.694
V, bbwt: 0.600
CL,BLDH: 0.703
CL, sclc: -0.124
CL,n1q3w: 0.0.0950
CL,n3q2w: 0.191
CL,line: -0.0949
Emax,combo: -0.202
IIV estimates (Ω2) :
CL: 0.112
Vc: 0.0884
Emax: 0.0158
CL:V: 0.0404
Residual eror: 
0.2423(prop)
0.607 ug/mL (add)</t>
  </si>
  <si>
    <t>CL,bbwt: 0.694
V, bbwt: 0.600
CL,BLDH: 0.703
CL, sclc: -0.124
CL,n1q3w: 0.0.0950
CL,n3q2w: 0.191
CL,line: -0.0949
Emax,combo: -0.202</t>
  </si>
  <si>
    <t>Goodness of fit plots
pcVPC
Bootstrap</t>
  </si>
  <si>
    <r>
      <t xml:space="preserve">Population estiamtes of sunitinib
CL: 24.576 L/h (6.21)
V: 99.4 L (64.7)
Q: 254 L/h
Vp: 1670 L (49.1)
Ka: 0.0117 /h
Population estiamtes of SU12662
CLm: 53.614 L/h
Vm: 916.641  L
</t>
    </r>
    <r>
      <rPr>
        <b/>
        <i/>
        <u/>
        <sz val="11"/>
        <rFont val="Calibri"/>
        <family val="2"/>
        <scheme val="minor"/>
      </rPr>
      <t>Very unclear table!!!!</t>
    </r>
  </si>
  <si>
    <r>
      <rPr>
        <b/>
        <sz val="11"/>
        <rFont val="Calibri"/>
        <family val="2"/>
        <scheme val="minor"/>
      </rPr>
      <t>Parameters Unit Base model estimate [RSE (%)] Final model estimates [RSE(%)]</t>
    </r>
    <r>
      <rPr>
        <sz val="11"/>
        <rFont val="Calibri"/>
        <family val="2"/>
        <scheme val="minor"/>
      </rPr>
      <t xml:space="preserve">
Fast absorption rate constant h−1 0.38 (32) 0.39 (23)
Slow absorption rate constant h−1 0.12 (28) 0.12 (28)
Fraction of fast absorption % 35 (34) 36 (36)
Fraction of slow absorption % 65 (34) 64 (36)
Lag time between fast and slow absorption h 0.98 (6) 0.97 (6)
Clearance L/h 0.27 (23) 0.28 (23)
Clearance CYP3A4*22 L/h               /                                              0.18 (18)
Volume of distribution of central compartment L 2.39 (35) 2.4 (34)
Inter-compartment clearance L/h 0.99 (29) 0.97 (29)
Volume of distribution of peripheral compartment L 25.3 (27) 24.3 (28)
Dose level with half of bioavailability at dose 200 mg mg 478 (23) 466 (23)
Magnitude of decrease in relative bioavailability in time % 49.7 (27) 51 (27)
First-order decay constant Day−1 0.15 (44) 0.16 (44)
</t>
    </r>
    <r>
      <rPr>
        <b/>
        <sz val="11"/>
        <rFont val="Calibri"/>
        <family val="2"/>
        <scheme val="minor"/>
      </rPr>
      <t>Between-subject variability</t>
    </r>
    <r>
      <rPr>
        <sz val="11"/>
        <rFont val="Calibri"/>
        <family val="2"/>
        <scheme val="minor"/>
      </rPr>
      <t xml:space="preserve">
Fast absorption rate constant CV% 142 (20) 142 (20)
Clearance CV% 31 (20) 27 (28)
Volume of distribution of peripheral compartment CV% 98 (17) 98 (18)
Relative bioavailability CV% 36 (16) 38 (15)
</t>
    </r>
    <r>
      <rPr>
        <b/>
        <sz val="11"/>
        <rFont val="Calibri"/>
        <family val="2"/>
        <scheme val="minor"/>
      </rPr>
      <t>Within-subject variability</t>
    </r>
    <r>
      <rPr>
        <sz val="11"/>
        <rFont val="Calibri"/>
        <family val="2"/>
        <scheme val="minor"/>
      </rPr>
      <t xml:space="preserve">
Relative bioavailability CV% 74 (22) 76 (22)
</t>
    </r>
    <r>
      <rPr>
        <b/>
        <sz val="11"/>
        <rFont val="Calibri"/>
        <family val="2"/>
        <scheme val="minor"/>
      </rPr>
      <t>Residual unexplained variability</t>
    </r>
    <r>
      <rPr>
        <sz val="11"/>
        <rFont val="Calibri"/>
        <family val="2"/>
        <scheme val="minor"/>
      </rPr>
      <t xml:space="preserve">
Proportional residual error CV% 8.0 (6) 8.0 (11)
Additive residual error mg/L 3.0 (26) 2.91 (27)</t>
    </r>
  </si>
  <si>
    <r>
      <rPr>
        <b/>
        <sz val="11"/>
        <rFont val="Calibri"/>
        <family val="2"/>
        <scheme val="minor"/>
      </rPr>
      <t>Parameters Unit Final model estimates (RSE%)</t>
    </r>
    <r>
      <rPr>
        <sz val="11"/>
        <rFont val="Calibri"/>
        <family val="2"/>
        <scheme val="minor"/>
      </rPr>
      <t xml:space="preserve">
Fast absorption rate constant h−1 0.40 (31) 
Slow absorption rate constant h−1  0.12 (28)
Fraction of fast absorption % 36.1 (34)
Fraction of slow absorption % 63.9 (34)
Lag time between fast and slow absorption h 0.98 (6)
Clearance L/h 0.27 (23)
Volume of distribution of central compartment L 2.43 (34)
Inter-compartment clearance L/h 0.99 (29)
Volume of distribution of peripheral compartment L 25.1 (27)
Dose level with half of bioavailability at dose 200 mg mg 480 (23)
Magnitude of decrease in relative bioavailability in time % 50.1 (27)
First-order decay constant Day−1 0.15 (43)
</t>
    </r>
    <r>
      <rPr>
        <b/>
        <sz val="11"/>
        <rFont val="Calibri"/>
        <family val="2"/>
        <scheme val="minor"/>
      </rPr>
      <t>Between-subject variability (RSE%) [shrinkage%]</t>
    </r>
    <r>
      <rPr>
        <sz val="11"/>
        <rFont val="Calibri"/>
        <family val="2"/>
        <scheme val="minor"/>
      </rPr>
      <t xml:space="preserve">
Fast absorption rate constant CV% 142 (20) [29]
Clearance CV% 31 (20) [39]
Volume of distribution of peripheral compartment CV% 98 (17) [39]
Relative bioavailability CV% 35.6 (16) [25]
</t>
    </r>
    <r>
      <rPr>
        <b/>
        <sz val="11"/>
        <rFont val="Calibri"/>
        <family val="2"/>
        <scheme val="minor"/>
      </rPr>
      <t>Within-subject variability (RSE%)</t>
    </r>
    <r>
      <rPr>
        <sz val="11"/>
        <rFont val="Calibri"/>
        <family val="2"/>
        <scheme val="minor"/>
      </rPr>
      <t xml:space="preserve">
Relative bioavailability CV% 74.5 (22)
</t>
    </r>
    <r>
      <rPr>
        <b/>
        <sz val="11"/>
        <rFont val="Calibri"/>
        <family val="2"/>
        <scheme val="minor"/>
      </rPr>
      <t>Residual unexplained variability (RSE%) [shrinkage%]</t>
    </r>
    <r>
      <rPr>
        <sz val="11"/>
        <rFont val="Calibri"/>
        <family val="2"/>
        <scheme val="minor"/>
      </rPr>
      <t xml:space="preserve">
Proportional residual error CV% 8.0 (6) [19]
Additive residual error mg/L 3.1 (13) [19]</t>
    </r>
  </si>
  <si>
    <r>
      <rPr>
        <b/>
        <sz val="11"/>
        <rFont val="Calibri"/>
        <family val="2"/>
        <scheme val="minor"/>
      </rPr>
      <t>Population estiamtes (RSE%)</t>
    </r>
    <r>
      <rPr>
        <sz val="11"/>
        <rFont val="Calibri"/>
        <family val="2"/>
        <scheme val="minor"/>
      </rPr>
      <t xml:space="preserve">
CL/F: 0.458 L/h (9.73%)
V/F: 22.3 L (0.25%)
ka: 0.976 /h (12.3%)
</t>
    </r>
    <r>
      <rPr>
        <b/>
        <sz val="11"/>
        <rFont val="Calibri"/>
        <family val="2"/>
        <scheme val="minor"/>
      </rPr>
      <t>IIV estimates (OMEGA2) :</t>
    </r>
    <r>
      <rPr>
        <sz val="11"/>
        <rFont val="Calibri"/>
        <family val="2"/>
        <scheme val="minor"/>
      </rPr>
      <t xml:space="preserve">
CL/F: 0.714
V/F: 0.248
KA: 0.211
</t>
    </r>
    <r>
      <rPr>
        <b/>
        <sz val="11"/>
        <rFont val="Calibri"/>
        <family val="2"/>
        <scheme val="minor"/>
      </rPr>
      <t>IOV estimates (OMEGA2) :</t>
    </r>
    <r>
      <rPr>
        <sz val="11"/>
        <rFont val="Calibri"/>
        <family val="2"/>
        <scheme val="minor"/>
      </rPr>
      <t xml:space="preserve">
CL/F: 0.371
V/F: 0.384
</t>
    </r>
    <r>
      <rPr>
        <b/>
        <sz val="11"/>
        <rFont val="Calibri"/>
        <family val="2"/>
        <scheme val="minor"/>
      </rPr>
      <t>Residual unexplained variability (OMEGA2)</t>
    </r>
    <r>
      <rPr>
        <sz val="11"/>
        <rFont val="Calibri"/>
        <family val="2"/>
        <scheme val="minor"/>
      </rPr>
      <t xml:space="preserve">
Proportional residual error  0.05 
Additional residual error  4.9</t>
    </r>
  </si>
  <si>
    <r>
      <rPr>
        <b/>
        <sz val="11"/>
        <rFont val="Calibri"/>
        <family val="2"/>
        <scheme val="minor"/>
      </rPr>
      <t>Population estiamtes (RSE%)</t>
    </r>
    <r>
      <rPr>
        <sz val="11"/>
        <rFont val="Calibri"/>
        <family val="2"/>
        <scheme val="minor"/>
      </rPr>
      <t xml:space="preserve">
CL: 1.39 L/h (29.9%)
V1: 37.6 L (14.8%)
Q2: 6.48 L/h (14.4%)
V2: 271 L (11.5%)
Q3: 0.258 L/h (24.0%)
V3: 323 L (18.5%)
DE, exponent for dose effect: 0.551 (6.5%)
INTR, factor for interperiod variability: 0.103 (35.0%)
BSA_CL: 1.28 (35.6)
</t>
    </r>
    <r>
      <rPr>
        <b/>
        <sz val="11"/>
        <rFont val="Calibri"/>
        <family val="2"/>
        <scheme val="minor"/>
      </rPr>
      <t>IIV estimates (CV%) :</t>
    </r>
    <r>
      <rPr>
        <sz val="11"/>
        <rFont val="Calibri"/>
        <family val="2"/>
        <scheme val="minor"/>
      </rPr>
      <t xml:space="preserve">
CL: 23.7%
V2: 44.1%
V3: 129%
</t>
    </r>
    <r>
      <rPr>
        <b/>
        <sz val="11"/>
        <rFont val="Calibri"/>
        <family val="2"/>
        <scheme val="minor"/>
      </rPr>
      <t>Residual unexplained variability</t>
    </r>
    <r>
      <rPr>
        <sz val="11"/>
        <rFont val="Calibri"/>
        <family val="2"/>
        <scheme val="minor"/>
      </rPr>
      <t xml:space="preserve">
Proportional residual error CV%  0.157 (14.6%)</t>
    </r>
  </si>
  <si>
    <r>
      <rPr>
        <b/>
        <sz val="11"/>
        <rFont val="Calibri"/>
        <family val="2"/>
        <scheme val="minor"/>
      </rPr>
      <t>Population estiamtes (RSE%)</t>
    </r>
    <r>
      <rPr>
        <sz val="11"/>
        <rFont val="Calibri"/>
        <family val="2"/>
        <scheme val="minor"/>
      </rPr>
      <t xml:space="preserve">
CL: 10 L/h 
Vc: 83.2 L
Q: 36.1 L/h
Vp: 392 L
Ka: 1.66 L
</t>
    </r>
    <r>
      <rPr>
        <b/>
        <sz val="11"/>
        <rFont val="Calibri"/>
        <family val="2"/>
        <scheme val="minor"/>
      </rPr>
      <t>IIV estimates (CV%) :</t>
    </r>
    <r>
      <rPr>
        <sz val="11"/>
        <rFont val="Calibri"/>
        <family val="2"/>
        <scheme val="minor"/>
      </rPr>
      <t xml:space="preserve">
CL: 42.4%
Q: 118%
</t>
    </r>
    <r>
      <rPr>
        <b/>
        <sz val="11"/>
        <rFont val="Calibri"/>
        <family val="2"/>
        <scheme val="minor"/>
      </rPr>
      <t>Residual unexplained variability</t>
    </r>
    <r>
      <rPr>
        <sz val="11"/>
        <rFont val="Calibri"/>
        <family val="2"/>
        <scheme val="minor"/>
      </rPr>
      <t xml:space="preserve">
Proportional residual error CV%  0.282</t>
    </r>
  </si>
  <si>
    <t>60 mg in 46%, 40 mg in 42% and 20 mg in 12% of patients</t>
  </si>
  <si>
    <t>79% 50 mg 4/2
59% 50 mg 4/2</t>
  </si>
  <si>
    <t>50 mg/day for 83.4% of patients</t>
  </si>
  <si>
    <t>Tan 2023</t>
  </si>
  <si>
    <t>200-800 mg/day</t>
  </si>
  <si>
    <t>0.6-166 h sparse sampling</t>
  </si>
  <si>
    <t>LC-MS/MS</t>
  </si>
  <si>
    <t>A one-compartmnet model with dose-nonlinearity on F1</t>
  </si>
  <si>
    <t>Dose on bioavailability:
F1=TVF1\ast{(200/DOSE)}^{0.42}</t>
  </si>
  <si>
    <t>Goodness of fit plots
Bootstrap (n=1000)</t>
  </si>
  <si>
    <r>
      <rPr>
        <b/>
        <sz val="11"/>
        <rFont val="Calibri"/>
        <family val="2"/>
        <scheme val="minor"/>
      </rPr>
      <t>Parameters Unit Final model estimates (RSE%)</t>
    </r>
    <r>
      <rPr>
        <sz val="11"/>
        <rFont val="Calibri"/>
        <family val="2"/>
        <scheme val="minor"/>
      </rPr>
      <t xml:space="preserve">
Absorption rate constant h−1 0.976 FIX 
Apparent clearance L/h 0.497 (7)
Apparent volume of distribution L 46.1 (19)
Bioavailability 1 FIX
Dose nonlinearity exponent on bioavailability 0.42 (12%)
</t>
    </r>
    <r>
      <rPr>
        <b/>
        <sz val="11"/>
        <rFont val="Calibri"/>
        <family val="2"/>
        <scheme val="minor"/>
      </rPr>
      <t>Between-subject variability (RSE%) [shrinkage%]</t>
    </r>
    <r>
      <rPr>
        <sz val="11"/>
        <rFont val="Calibri"/>
        <family val="2"/>
        <scheme val="minor"/>
      </rPr>
      <t xml:space="preserve">
Apparent volume of distribution CV% 76.5 (16) [51]
Relative bioavailability CV% 34.2 (9) [15]
</t>
    </r>
    <r>
      <rPr>
        <b/>
        <sz val="11"/>
        <rFont val="Calibri"/>
        <family val="2"/>
        <scheme val="minor"/>
      </rPr>
      <t>Residual unexplained variability (RSE%)</t>
    </r>
    <r>
      <rPr>
        <sz val="11"/>
        <rFont val="Calibri"/>
        <family val="2"/>
        <scheme val="minor"/>
      </rPr>
      <t xml:space="preserve">
Proportional residual error CV% 24 (10)
Additive residual error mg/L 4.7 (20)</t>
    </r>
  </si>
  <si>
    <t>Tan 2024</t>
  </si>
  <si>
    <t>mRCC and sarcoma</t>
  </si>
  <si>
    <t>Real-world population with adaptation of trial model</t>
  </si>
  <si>
    <t>20-60 mg QD</t>
  </si>
  <si>
    <t>1.25–267.15 h sparse sampling</t>
  </si>
  <si>
    <t xml:space="preserve">A two-compartment disposition model and dual first-order and zero-order absorption with lag time and dose-non linearity on Ka </t>
  </si>
  <si>
    <t>Female on CL: 0.79
Asian on CL: 0.73</t>
  </si>
  <si>
    <t>Goodness of fit plots
Bootstrap (n=1000)
NPDE (n=1000)</t>
  </si>
  <si>
    <r>
      <rPr>
        <b/>
        <sz val="11"/>
        <rFont val="Calibri"/>
        <family val="2"/>
        <scheme val="minor"/>
      </rPr>
      <t>Population estiamtes (RSE%)</t>
    </r>
    <r>
      <rPr>
        <sz val="11"/>
        <rFont val="Calibri"/>
        <family val="2"/>
        <scheme val="minor"/>
      </rPr>
      <t xml:space="preserve">
CL: 3.11 L/h (5)
V1: 81.5 L FIX
Q: 14.2L/h  FIX
V2: 213  L FIX
Ka1: 0.568 /h FIX
Ka2: 0.102/h FIX
ALAG1: 0.459 h FIX
ALAG2: 16.8 h FIX
Dose exponent on Ka: -0.5 FIX
Female_CL: 0.79 FIX
Asian_CL: 0.73 FIX
</t>
    </r>
    <r>
      <rPr>
        <b/>
        <sz val="11"/>
        <rFont val="Calibri"/>
        <family val="2"/>
        <scheme val="minor"/>
      </rPr>
      <t>IIV estimates (OMEGA2)</t>
    </r>
    <r>
      <rPr>
        <sz val="11"/>
        <rFont val="Calibri"/>
        <family val="2"/>
        <scheme val="minor"/>
      </rPr>
      <t xml:space="preserve">
CL: 0.213
V1: 1.06
Ka1: 0.437
F1: 0.385
CL/Vc: 0.44
</t>
    </r>
    <r>
      <rPr>
        <b/>
        <sz val="11"/>
        <rFont val="Calibri"/>
        <family val="2"/>
        <scheme val="minor"/>
      </rPr>
      <t>Residual unexplained variability CV% (RSE%)</t>
    </r>
    <r>
      <rPr>
        <sz val="11"/>
        <rFont val="Calibri"/>
        <family val="2"/>
        <scheme val="minor"/>
      </rPr>
      <t xml:space="preserve">
Proportional residual error:   0.335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</si>
</sst>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rgb="FFFF0000"/>
      <name val="Calibri"/>
      <family val="2"/>
      <scheme val="minor"/>
    </font>
    <font>
      <sz val="9"/>
      <name val="Calibri"/>
      <family val="3"/>
      <charset val="134"/>
      <scheme val="minor"/>
    </font>
    <font>
      <sz val="11"/>
      <name val="Calibri"/>
      <family val="2"/>
      <scheme val="minor"/>
    </font>
    <font>
      <b/>
      <sz val="11"/>
      <color theme="1"/>
      <name val="Calibri"/>
      <family val="2"/>
      <scheme val="minor"/>
    </font>
    <font>
      <sz val="11"/>
      <color theme="1"/>
      <name val="Calibri"/>
      <family val="4"/>
      <charset val="134"/>
      <scheme val="minor"/>
    </font>
    <font>
      <b/>
      <sz val="11"/>
      <name val="Calibri"/>
      <family val="2"/>
      <scheme val="minor"/>
    </font>
    <font>
      <b/>
      <i/>
      <u/>
      <sz val="11"/>
      <name val="Calibri"/>
      <family val="2"/>
      <scheme val="minor"/>
    </font>
    <font>
      <sz val="11"/>
      <name val="Calibri"/>
      <family val="2"/>
    </font>
  </fonts>
  <fills count="1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1" tint="0.249977111117893"/>
        <bgColor indexed="64"/>
      </patternFill>
    </fill>
    <fill>
      <patternFill patternType="solid">
        <fgColor theme="7" tint="-0.24997711111789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3" borderId="1" xfId="0"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1" fillId="5" borderId="1" xfId="0" applyFont="1" applyFill="1" applyBorder="1" applyAlignment="1">
      <alignment wrapText="1"/>
    </xf>
    <xf numFmtId="0" fontId="0" fillId="0" borderId="1" xfId="0" applyBorder="1" applyAlignment="1">
      <alignment wrapText="1"/>
    </xf>
    <xf numFmtId="10" fontId="0" fillId="4" borderId="1" xfId="0" applyNumberFormat="1" applyFill="1" applyBorder="1" applyAlignment="1">
      <alignment wrapText="1"/>
    </xf>
    <xf numFmtId="0" fontId="0" fillId="0" borderId="1" xfId="0" applyFill="1" applyBorder="1" applyAlignment="1">
      <alignment wrapText="1"/>
    </xf>
    <xf numFmtId="10" fontId="0" fillId="5" borderId="1" xfId="0" applyNumberFormat="1" applyFill="1"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0" fillId="8" borderId="1" xfId="0" applyFont="1" applyFill="1" applyBorder="1" applyAlignment="1">
      <alignment wrapText="1"/>
    </xf>
    <xf numFmtId="0" fontId="0" fillId="3" borderId="1" xfId="0" applyFont="1" applyFill="1" applyBorder="1" applyAlignment="1">
      <alignment wrapText="1"/>
    </xf>
    <xf numFmtId="49" fontId="0" fillId="3" borderId="1" xfId="0" applyNumberFormat="1" applyFill="1" applyBorder="1" applyAlignment="1">
      <alignment wrapText="1"/>
    </xf>
    <xf numFmtId="0" fontId="0" fillId="9" borderId="1" xfId="0" applyFill="1" applyBorder="1" applyAlignment="1">
      <alignment wrapText="1"/>
    </xf>
    <xf numFmtId="0" fontId="3" fillId="4" borderId="1" xfId="0" applyFont="1" applyFill="1" applyBorder="1" applyAlignment="1">
      <alignment wrapText="1"/>
    </xf>
    <xf numFmtId="0" fontId="4" fillId="2" borderId="1" xfId="0" applyFont="1" applyFill="1" applyBorder="1" applyAlignment="1">
      <alignment wrapText="1"/>
    </xf>
    <xf numFmtId="0" fontId="0" fillId="10" borderId="1" xfId="0" applyFill="1" applyBorder="1" applyAlignment="1">
      <alignment wrapText="1"/>
    </xf>
    <xf numFmtId="10" fontId="0" fillId="9" borderId="1" xfId="0" applyNumberFormat="1" applyFill="1" applyBorder="1" applyAlignment="1">
      <alignment wrapText="1"/>
    </xf>
    <xf numFmtId="0" fontId="5" fillId="0" borderId="1" xfId="0" applyFont="1" applyFill="1" applyBorder="1" applyAlignment="1">
      <alignment wrapText="1"/>
    </xf>
    <xf numFmtId="0" fontId="0" fillId="11" borderId="1" xfId="0" applyFill="1" applyBorder="1" applyAlignment="1">
      <alignment wrapText="1"/>
    </xf>
    <xf numFmtId="0" fontId="3" fillId="6" borderId="1" xfId="0" applyFont="1" applyFill="1" applyBorder="1" applyAlignment="1">
      <alignment vertical="center" wrapText="1"/>
    </xf>
    <xf numFmtId="0" fontId="3" fillId="2" borderId="1" xfId="0" applyFont="1" applyFill="1" applyBorder="1" applyAlignment="1">
      <alignment vertical="center" wrapText="1"/>
    </xf>
    <xf numFmtId="0" fontId="3" fillId="15" borderId="1" xfId="0" applyFont="1" applyFill="1" applyBorder="1" applyAlignment="1">
      <alignment vertical="center" wrapText="1"/>
    </xf>
    <xf numFmtId="0" fontId="3" fillId="10" borderId="1" xfId="0" applyFont="1" applyFill="1" applyBorder="1" applyAlignment="1">
      <alignment vertical="center" wrapText="1"/>
    </xf>
    <xf numFmtId="0" fontId="3" fillId="12" borderId="1"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4" borderId="1" xfId="0" applyFont="1" applyFill="1" applyBorder="1" applyAlignment="1">
      <alignment vertical="center" wrapText="1"/>
    </xf>
    <xf numFmtId="0" fontId="3" fillId="14" borderId="1" xfId="0" applyFont="1" applyFill="1" applyBorder="1" applyAlignment="1">
      <alignment vertical="center" wrapText="1"/>
    </xf>
    <xf numFmtId="0" fontId="3" fillId="16" borderId="1" xfId="0" applyFont="1" applyFill="1" applyBorder="1" applyAlignment="1">
      <alignment vertical="center" wrapText="1"/>
    </xf>
    <xf numFmtId="0" fontId="8" fillId="16" borderId="1" xfId="0" applyFont="1" applyFill="1" applyBorder="1" applyAlignment="1">
      <alignment vertical="center" wrapText="1"/>
    </xf>
    <xf numFmtId="0" fontId="3" fillId="17" borderId="1" xfId="0" applyFont="1" applyFill="1" applyBorder="1" applyAlignment="1">
      <alignment vertical="center" wrapText="1"/>
    </xf>
    <xf numFmtId="0" fontId="8" fillId="17" borderId="1" xfId="0" applyFont="1" applyFill="1" applyBorder="1" applyAlignment="1">
      <alignment vertical="center" wrapText="1"/>
    </xf>
    <xf numFmtId="0" fontId="3" fillId="9" borderId="1" xfId="0" applyFont="1" applyFill="1" applyBorder="1" applyAlignment="1">
      <alignment vertical="center" wrapText="1"/>
    </xf>
    <xf numFmtId="0" fontId="3" fillId="0" borderId="1" xfId="0" applyFont="1" applyBorder="1" applyAlignment="1">
      <alignment vertical="center" wrapText="1"/>
    </xf>
    <xf numFmtId="0" fontId="6" fillId="1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6"/>
  <sheetViews>
    <sheetView tabSelected="1" zoomScale="60" zoomScaleNormal="60" workbookViewId="0">
      <pane ySplit="1" topLeftCell="A2" activePane="bottomLeft" state="frozen"/>
      <selection activeCell="C1" sqref="C1"/>
      <selection pane="bottomLeft" activeCell="A6" sqref="A6:XFD6"/>
    </sheetView>
  </sheetViews>
  <sheetFormatPr defaultColWidth="8.83984375" defaultRowHeight="14.4"/>
  <cols>
    <col min="1" max="1" width="18.83984375" style="5" customWidth="1"/>
    <col min="2" max="2" width="16.41796875" style="5" customWidth="1"/>
    <col min="3" max="3" width="14.68359375" style="5" customWidth="1"/>
    <col min="4" max="4" width="15.41796875" style="5" customWidth="1"/>
    <col min="5" max="5" width="27.15625" style="5" customWidth="1"/>
    <col min="6" max="6" width="16.68359375" style="5" customWidth="1"/>
    <col min="7" max="7" width="23.68359375" style="5" customWidth="1"/>
    <col min="8" max="8" width="19" style="5" customWidth="1"/>
    <col min="9" max="9" width="33.15625" style="5" customWidth="1"/>
    <col min="10" max="10" width="25.41796875" style="5" customWidth="1"/>
    <col min="11" max="11" width="37.15625" style="5" customWidth="1"/>
    <col min="12" max="12" width="26.83984375" style="5" customWidth="1"/>
    <col min="13" max="13" width="32" style="5" customWidth="1"/>
    <col min="14" max="14" width="17.15625" style="5" customWidth="1"/>
    <col min="15" max="16384" width="8.83984375" style="5"/>
  </cols>
  <sheetData>
    <row r="1" spans="1:13" s="16" customFormat="1" ht="28.8">
      <c r="A1" s="16" t="s">
        <v>0</v>
      </c>
      <c r="B1" s="16" t="s">
        <v>1</v>
      </c>
      <c r="C1" s="16" t="s">
        <v>6</v>
      </c>
      <c r="D1" s="16" t="s">
        <v>2</v>
      </c>
      <c r="E1" s="16" t="s">
        <v>3</v>
      </c>
      <c r="F1" s="16" t="s">
        <v>8</v>
      </c>
      <c r="G1" s="16" t="s">
        <v>11</v>
      </c>
      <c r="H1" s="16" t="s">
        <v>421</v>
      </c>
      <c r="I1" s="16" t="s">
        <v>22</v>
      </c>
      <c r="J1" s="16" t="s">
        <v>13</v>
      </c>
      <c r="K1" s="16" t="s">
        <v>316</v>
      </c>
      <c r="L1" s="16" t="s">
        <v>20</v>
      </c>
      <c r="M1" s="16" t="s">
        <v>56</v>
      </c>
    </row>
    <row r="2" spans="1:13" s="19" customFormat="1" ht="57.6">
      <c r="A2" s="19" t="s">
        <v>507</v>
      </c>
      <c r="B2" s="19" t="s">
        <v>333</v>
      </c>
      <c r="C2" s="19" t="s">
        <v>193</v>
      </c>
      <c r="D2" s="19" t="s">
        <v>334</v>
      </c>
      <c r="E2" s="19">
        <v>17</v>
      </c>
      <c r="F2" s="19" t="s">
        <v>337</v>
      </c>
      <c r="G2" s="19" t="s">
        <v>335</v>
      </c>
      <c r="H2" s="19" t="s">
        <v>336</v>
      </c>
      <c r="I2" s="19" t="s">
        <v>145</v>
      </c>
      <c r="J2" s="19" t="s">
        <v>145</v>
      </c>
      <c r="K2" s="19" t="s">
        <v>145</v>
      </c>
      <c r="L2" s="19" t="s">
        <v>145</v>
      </c>
      <c r="M2" s="19" t="s">
        <v>494</v>
      </c>
    </row>
    <row r="3" spans="1:13" s="19" customFormat="1" ht="43.2">
      <c r="A3" s="19" t="s">
        <v>450</v>
      </c>
      <c r="B3" s="19" t="s">
        <v>451</v>
      </c>
      <c r="C3" s="19" t="s">
        <v>193</v>
      </c>
      <c r="D3" s="19" t="s">
        <v>452</v>
      </c>
      <c r="E3" s="19">
        <v>70</v>
      </c>
      <c r="F3" s="19" t="s">
        <v>138</v>
      </c>
      <c r="G3" s="19" t="s">
        <v>453</v>
      </c>
      <c r="H3" s="19" t="s">
        <v>145</v>
      </c>
      <c r="I3" s="19" t="s">
        <v>145</v>
      </c>
      <c r="J3" s="19" t="s">
        <v>145</v>
      </c>
      <c r="K3" s="19" t="s">
        <v>454</v>
      </c>
      <c r="L3" s="19" t="s">
        <v>145</v>
      </c>
      <c r="M3" s="19" t="s">
        <v>145</v>
      </c>
    </row>
    <row r="4" spans="1:13" s="19" customFormat="1" ht="72">
      <c r="A4" s="19" t="s">
        <v>424</v>
      </c>
      <c r="B4" s="19" t="s">
        <v>425</v>
      </c>
      <c r="C4" s="19" t="s">
        <v>193</v>
      </c>
      <c r="D4" s="19" t="s">
        <v>432</v>
      </c>
      <c r="E4" s="19">
        <v>71</v>
      </c>
      <c r="F4" s="19" t="s">
        <v>427</v>
      </c>
      <c r="G4" s="19" t="s">
        <v>426</v>
      </c>
      <c r="H4" s="19" t="s">
        <v>430</v>
      </c>
      <c r="I4" s="19" t="s">
        <v>428</v>
      </c>
      <c r="J4" s="19" t="s">
        <v>429</v>
      </c>
      <c r="K4" s="19" t="s">
        <v>145</v>
      </c>
      <c r="L4" s="19" t="s">
        <v>145</v>
      </c>
      <c r="M4" s="19" t="s">
        <v>431</v>
      </c>
    </row>
    <row r="5" spans="1:13" s="19" customFormat="1" ht="43.2">
      <c r="A5" s="19" t="s">
        <v>338</v>
      </c>
      <c r="B5" s="19" t="s">
        <v>339</v>
      </c>
      <c r="C5" s="19" t="s">
        <v>193</v>
      </c>
      <c r="D5" s="19" t="s">
        <v>344</v>
      </c>
      <c r="E5" s="19">
        <v>55</v>
      </c>
      <c r="F5" s="19" t="s">
        <v>138</v>
      </c>
      <c r="G5" s="19" t="s">
        <v>340</v>
      </c>
      <c r="H5" s="19" t="s">
        <v>341</v>
      </c>
      <c r="I5" s="19" t="s">
        <v>343</v>
      </c>
      <c r="J5" s="19" t="s">
        <v>145</v>
      </c>
      <c r="K5" s="19" t="s">
        <v>145</v>
      </c>
      <c r="L5" s="19" t="s">
        <v>145</v>
      </c>
      <c r="M5" s="19" t="s">
        <v>342</v>
      </c>
    </row>
    <row r="6" spans="1:13" s="19" customFormat="1" ht="100.8">
      <c r="A6" s="19" t="s">
        <v>412</v>
      </c>
      <c r="B6" s="19" t="s">
        <v>413</v>
      </c>
      <c r="C6" s="19" t="s">
        <v>193</v>
      </c>
      <c r="D6" s="19" t="s">
        <v>416</v>
      </c>
      <c r="E6" s="19" t="s">
        <v>414</v>
      </c>
      <c r="F6" s="19" t="s">
        <v>138</v>
      </c>
      <c r="G6" s="19" t="s">
        <v>415</v>
      </c>
      <c r="H6" s="19" t="s">
        <v>145</v>
      </c>
      <c r="I6" s="19" t="s">
        <v>491</v>
      </c>
      <c r="J6" s="19" t="s">
        <v>490</v>
      </c>
      <c r="K6" s="19" t="s">
        <v>145</v>
      </c>
      <c r="L6" s="19" t="s">
        <v>145</v>
      </c>
      <c r="M6" s="19" t="s">
        <v>492</v>
      </c>
    </row>
    <row r="7" spans="1:13" s="7" customFormat="1"/>
    <row r="8" spans="1:13" s="1" customFormat="1" ht="57.6">
      <c r="A8" s="1" t="s">
        <v>267</v>
      </c>
      <c r="B8" s="1" t="s">
        <v>5</v>
      </c>
      <c r="C8" s="1" t="s">
        <v>7</v>
      </c>
      <c r="D8" s="1" t="s">
        <v>272</v>
      </c>
      <c r="E8" s="1">
        <v>410</v>
      </c>
      <c r="F8" s="1" t="s">
        <v>10</v>
      </c>
      <c r="G8" s="1" t="s">
        <v>270</v>
      </c>
      <c r="H8" s="1" t="s">
        <v>271</v>
      </c>
      <c r="I8" s="1" t="s">
        <v>269</v>
      </c>
      <c r="J8" s="1" t="s">
        <v>21</v>
      </c>
      <c r="K8" s="1" t="s">
        <v>21</v>
      </c>
      <c r="L8" s="1" t="s">
        <v>21</v>
      </c>
      <c r="M8" s="1" t="s">
        <v>268</v>
      </c>
    </row>
    <row r="9" spans="1:13" s="1" customFormat="1" ht="72">
      <c r="A9" s="1" t="s">
        <v>4</v>
      </c>
      <c r="B9" s="1" t="s">
        <v>5</v>
      </c>
      <c r="C9" s="1" t="s">
        <v>7</v>
      </c>
      <c r="D9" s="1" t="s">
        <v>9</v>
      </c>
      <c r="E9" s="1">
        <v>68</v>
      </c>
      <c r="F9" s="1" t="s">
        <v>16</v>
      </c>
      <c r="G9" s="1" t="s">
        <v>12</v>
      </c>
      <c r="H9" s="1" t="s">
        <v>27</v>
      </c>
      <c r="I9" s="1" t="s">
        <v>23</v>
      </c>
      <c r="J9" s="1" t="s">
        <v>14</v>
      </c>
      <c r="K9" s="1" t="s">
        <v>21</v>
      </c>
      <c r="L9" s="1" t="s">
        <v>21</v>
      </c>
      <c r="M9" s="1" t="s">
        <v>21</v>
      </c>
    </row>
    <row r="10" spans="1:13" s="1" customFormat="1" ht="57.6">
      <c r="A10" s="1" t="s">
        <v>433</v>
      </c>
      <c r="B10" s="1" t="s">
        <v>5</v>
      </c>
      <c r="C10" s="1" t="s">
        <v>7</v>
      </c>
      <c r="D10" s="1" t="s">
        <v>736</v>
      </c>
      <c r="E10" s="1">
        <v>59</v>
      </c>
      <c r="F10" s="1" t="s">
        <v>138</v>
      </c>
      <c r="G10" s="1" t="s">
        <v>498</v>
      </c>
      <c r="H10" s="1" t="s">
        <v>434</v>
      </c>
      <c r="I10" s="1" t="s">
        <v>435</v>
      </c>
      <c r="J10" s="1" t="s">
        <v>145</v>
      </c>
      <c r="K10" s="1" t="s">
        <v>145</v>
      </c>
      <c r="L10" s="1" t="s">
        <v>500</v>
      </c>
      <c r="M10" s="1" t="s">
        <v>499</v>
      </c>
    </row>
    <row r="11" spans="1:13" s="2" customFormat="1" ht="172.8">
      <c r="A11" s="2" t="s">
        <v>61</v>
      </c>
      <c r="B11" s="2" t="s">
        <v>5</v>
      </c>
      <c r="C11" s="2" t="s">
        <v>62</v>
      </c>
      <c r="D11" s="2" t="s">
        <v>63</v>
      </c>
      <c r="E11" s="2">
        <v>23</v>
      </c>
      <c r="F11" s="2" t="s">
        <v>69</v>
      </c>
      <c r="G11" s="2" t="s">
        <v>64</v>
      </c>
      <c r="H11" s="2" t="s">
        <v>21</v>
      </c>
      <c r="I11" s="2" t="s">
        <v>65</v>
      </c>
      <c r="J11" s="2" t="s">
        <v>66</v>
      </c>
      <c r="K11" s="2" t="s">
        <v>21</v>
      </c>
      <c r="L11" s="2" t="s">
        <v>21</v>
      </c>
      <c r="M11" s="2" t="s">
        <v>67</v>
      </c>
    </row>
    <row r="12" spans="1:13" s="2" customFormat="1" ht="57.6">
      <c r="A12" s="2" t="s">
        <v>68</v>
      </c>
      <c r="B12" s="2" t="s">
        <v>5</v>
      </c>
      <c r="C12" s="2" t="s">
        <v>7</v>
      </c>
      <c r="D12" s="2" t="s">
        <v>70</v>
      </c>
      <c r="E12" s="2">
        <v>30</v>
      </c>
      <c r="F12" s="2" t="s">
        <v>69</v>
      </c>
      <c r="G12" s="2" t="s">
        <v>71</v>
      </c>
      <c r="H12" s="2" t="s">
        <v>72</v>
      </c>
      <c r="I12" s="2" t="s">
        <v>73</v>
      </c>
      <c r="J12" s="2" t="s">
        <v>75</v>
      </c>
      <c r="K12" s="2" t="s">
        <v>21</v>
      </c>
      <c r="L12" s="2" t="s">
        <v>21</v>
      </c>
      <c r="M12" s="2" t="s">
        <v>74</v>
      </c>
    </row>
    <row r="13" spans="1:13" s="2" customFormat="1" ht="144">
      <c r="A13" s="2" t="s">
        <v>76</v>
      </c>
      <c r="B13" s="2" t="s">
        <v>5</v>
      </c>
      <c r="C13" s="2" t="s">
        <v>7</v>
      </c>
      <c r="D13" s="2" t="s">
        <v>21</v>
      </c>
      <c r="E13" s="2">
        <v>413</v>
      </c>
      <c r="F13" s="2" t="s">
        <v>10</v>
      </c>
      <c r="G13" s="2">
        <v>64</v>
      </c>
      <c r="H13" s="2" t="s">
        <v>145</v>
      </c>
      <c r="I13" s="2" t="s">
        <v>77</v>
      </c>
      <c r="J13" s="2" t="s">
        <v>21</v>
      </c>
      <c r="K13" s="2" t="s">
        <v>79</v>
      </c>
      <c r="L13" s="2" t="s">
        <v>78</v>
      </c>
      <c r="M13" s="2" t="s">
        <v>80</v>
      </c>
    </row>
    <row r="14" spans="1:13" s="2" customFormat="1" ht="72">
      <c r="A14" s="2" t="s">
        <v>365</v>
      </c>
      <c r="B14" s="2" t="s">
        <v>5</v>
      </c>
      <c r="C14" s="2" t="s">
        <v>7</v>
      </c>
      <c r="D14" s="2" t="s">
        <v>367</v>
      </c>
      <c r="E14" s="2">
        <v>96</v>
      </c>
      <c r="F14" s="2" t="s">
        <v>138</v>
      </c>
      <c r="G14" s="2" t="s">
        <v>370</v>
      </c>
      <c r="H14" s="2" t="s">
        <v>366</v>
      </c>
      <c r="I14" s="2" t="s">
        <v>369</v>
      </c>
      <c r="J14" s="2" t="s">
        <v>368</v>
      </c>
      <c r="K14" s="2" t="s">
        <v>145</v>
      </c>
      <c r="L14" s="2" t="s">
        <v>372</v>
      </c>
      <c r="M14" s="2" t="s">
        <v>371</v>
      </c>
    </row>
    <row r="15" spans="1:13" s="2" customFormat="1" ht="57.6">
      <c r="A15" s="2" t="s">
        <v>501</v>
      </c>
      <c r="B15" s="2" t="s">
        <v>5</v>
      </c>
      <c r="C15" s="2" t="s">
        <v>7</v>
      </c>
      <c r="D15" s="2" t="s">
        <v>373</v>
      </c>
      <c r="E15" s="2">
        <v>17</v>
      </c>
      <c r="F15" s="2" t="s">
        <v>138</v>
      </c>
      <c r="G15" s="2" t="s">
        <v>370</v>
      </c>
      <c r="H15" s="2" t="s">
        <v>374</v>
      </c>
      <c r="I15" s="2" t="s">
        <v>375</v>
      </c>
      <c r="J15" s="2" t="s">
        <v>145</v>
      </c>
      <c r="K15" s="2" t="s">
        <v>145</v>
      </c>
      <c r="L15" s="2" t="s">
        <v>145</v>
      </c>
      <c r="M15" s="2" t="s">
        <v>376</v>
      </c>
    </row>
    <row r="16" spans="1:13" s="2" customFormat="1" ht="129.6">
      <c r="A16" s="2" t="s">
        <v>81</v>
      </c>
      <c r="B16" s="2" t="s">
        <v>5</v>
      </c>
      <c r="C16" s="2" t="s">
        <v>7</v>
      </c>
      <c r="D16" s="2" t="s">
        <v>21</v>
      </c>
      <c r="E16" s="2">
        <v>35</v>
      </c>
      <c r="F16" s="2" t="s">
        <v>10</v>
      </c>
      <c r="G16" s="2" t="s">
        <v>82</v>
      </c>
      <c r="H16" s="2" t="s">
        <v>83</v>
      </c>
      <c r="I16" s="2" t="s">
        <v>21</v>
      </c>
      <c r="J16" s="2" t="s">
        <v>84</v>
      </c>
      <c r="K16" s="6">
        <v>0.55400000000000005</v>
      </c>
      <c r="L16" s="2" t="s">
        <v>21</v>
      </c>
      <c r="M16" s="2" t="s">
        <v>85</v>
      </c>
    </row>
    <row r="17" spans="1:13" s="14" customFormat="1" ht="216">
      <c r="A17" s="14" t="s">
        <v>322</v>
      </c>
      <c r="B17" s="14" t="s">
        <v>325</v>
      </c>
      <c r="C17" s="14" t="s">
        <v>7</v>
      </c>
      <c r="D17" s="14" t="s">
        <v>63</v>
      </c>
      <c r="E17" s="14">
        <v>139</v>
      </c>
      <c r="F17" s="14" t="s">
        <v>10</v>
      </c>
      <c r="G17" s="14" t="s">
        <v>324</v>
      </c>
      <c r="H17" s="14" t="s">
        <v>323</v>
      </c>
      <c r="I17" s="14" t="s">
        <v>21</v>
      </c>
      <c r="J17" s="14" t="s">
        <v>21</v>
      </c>
      <c r="K17" s="18" t="s">
        <v>493</v>
      </c>
      <c r="L17" s="14" t="s">
        <v>21</v>
      </c>
      <c r="M17" s="14" t="s">
        <v>326</v>
      </c>
    </row>
    <row r="19" spans="1:13" s="15" customFormat="1" ht="129.6">
      <c r="A19" s="15" t="s">
        <v>295</v>
      </c>
      <c r="B19" s="15" t="s">
        <v>291</v>
      </c>
      <c r="C19" s="15" t="s">
        <v>7</v>
      </c>
      <c r="D19" s="15" t="s">
        <v>21</v>
      </c>
      <c r="E19" s="15" t="s">
        <v>292</v>
      </c>
      <c r="F19" s="15" t="s">
        <v>10</v>
      </c>
      <c r="G19" s="15">
        <v>68</v>
      </c>
      <c r="H19" s="15" t="s">
        <v>296</v>
      </c>
      <c r="I19" s="15" t="s">
        <v>21</v>
      </c>
      <c r="J19" s="15" t="s">
        <v>21</v>
      </c>
      <c r="K19" s="15" t="s">
        <v>21</v>
      </c>
      <c r="L19" s="15" t="s">
        <v>293</v>
      </c>
      <c r="M19" s="15" t="s">
        <v>294</v>
      </c>
    </row>
    <row r="20" spans="1:13" s="14" customFormat="1" ht="57.6">
      <c r="A20" s="14" t="s">
        <v>29</v>
      </c>
      <c r="B20" s="14" t="s">
        <v>30</v>
      </c>
      <c r="C20" s="14" t="s">
        <v>7</v>
      </c>
      <c r="D20" s="14" t="s">
        <v>33</v>
      </c>
      <c r="E20" s="14" t="s">
        <v>32</v>
      </c>
      <c r="F20" s="14" t="s">
        <v>31</v>
      </c>
      <c r="G20" s="14" t="s">
        <v>34</v>
      </c>
      <c r="H20" s="14" t="s">
        <v>21</v>
      </c>
      <c r="I20" s="14" t="s">
        <v>35</v>
      </c>
      <c r="J20" s="14" t="s">
        <v>59</v>
      </c>
      <c r="K20" s="14" t="s">
        <v>21</v>
      </c>
      <c r="L20" s="14" t="s">
        <v>21</v>
      </c>
      <c r="M20" s="14" t="s">
        <v>60</v>
      </c>
    </row>
    <row r="21" spans="1:13" s="14" customFormat="1" ht="100.8">
      <c r="A21" s="14" t="s">
        <v>297</v>
      </c>
      <c r="B21" s="14" t="s">
        <v>30</v>
      </c>
      <c r="C21" s="14" t="s">
        <v>7</v>
      </c>
      <c r="D21" s="14" t="s">
        <v>298</v>
      </c>
      <c r="E21" s="14">
        <v>79</v>
      </c>
      <c r="F21" s="14" t="s">
        <v>10</v>
      </c>
      <c r="G21" s="14" t="s">
        <v>299</v>
      </c>
      <c r="H21" s="14" t="s">
        <v>21</v>
      </c>
      <c r="I21" s="14" t="s">
        <v>300</v>
      </c>
      <c r="J21" s="14" t="s">
        <v>301</v>
      </c>
      <c r="K21" s="14" t="s">
        <v>21</v>
      </c>
      <c r="L21" s="14" t="s">
        <v>21</v>
      </c>
      <c r="M21" s="14" t="s">
        <v>302</v>
      </c>
    </row>
    <row r="22" spans="1:13" s="14" customFormat="1" ht="115.2">
      <c r="A22" s="14" t="s">
        <v>279</v>
      </c>
      <c r="B22" s="14" t="s">
        <v>280</v>
      </c>
      <c r="C22" s="14" t="s">
        <v>7</v>
      </c>
      <c r="D22" s="14" t="s">
        <v>21</v>
      </c>
      <c r="E22" s="14">
        <v>151</v>
      </c>
      <c r="F22" s="14" t="s">
        <v>10</v>
      </c>
      <c r="G22" s="14" t="s">
        <v>284</v>
      </c>
      <c r="H22" s="14" t="s">
        <v>285</v>
      </c>
      <c r="I22" s="14" t="s">
        <v>281</v>
      </c>
      <c r="J22" s="14" t="s">
        <v>283</v>
      </c>
      <c r="L22" s="14" t="s">
        <v>21</v>
      </c>
      <c r="M22" s="14" t="s">
        <v>282</v>
      </c>
    </row>
    <row r="23" spans="1:13" s="14" customFormat="1" ht="187.2">
      <c r="A23" s="14" t="s">
        <v>309</v>
      </c>
      <c r="B23" s="14" t="s">
        <v>310</v>
      </c>
      <c r="C23" s="14" t="s">
        <v>7</v>
      </c>
      <c r="D23" s="14" t="s">
        <v>313</v>
      </c>
      <c r="E23" s="14" t="s">
        <v>311</v>
      </c>
      <c r="F23" s="14" t="s">
        <v>10</v>
      </c>
      <c r="G23" s="14" t="s">
        <v>312</v>
      </c>
      <c r="H23" s="14" t="s">
        <v>21</v>
      </c>
      <c r="I23" s="14" t="s">
        <v>21</v>
      </c>
      <c r="J23" s="14" t="s">
        <v>21</v>
      </c>
      <c r="K23" s="14" t="s">
        <v>315</v>
      </c>
      <c r="L23" s="14" t="s">
        <v>21</v>
      </c>
      <c r="M23" s="14" t="s">
        <v>314</v>
      </c>
    </row>
    <row r="24" spans="1:13" s="14" customFormat="1" ht="187.2">
      <c r="A24" s="14" t="s">
        <v>345</v>
      </c>
      <c r="B24" s="14" t="s">
        <v>346</v>
      </c>
      <c r="C24" s="14" t="s">
        <v>193</v>
      </c>
      <c r="D24" s="14" t="s">
        <v>348</v>
      </c>
      <c r="E24" s="14" t="s">
        <v>347</v>
      </c>
      <c r="F24" s="14" t="s">
        <v>138</v>
      </c>
      <c r="G24" s="14" t="s">
        <v>350</v>
      </c>
      <c r="H24" s="14" t="s">
        <v>349</v>
      </c>
      <c r="I24" s="14" t="s">
        <v>351</v>
      </c>
      <c r="L24" s="14" t="s">
        <v>352</v>
      </c>
      <c r="M24" s="14" t="s">
        <v>145</v>
      </c>
    </row>
    <row r="25" spans="1:13" s="14" customFormat="1" ht="100.8">
      <c r="A25" s="14" t="s">
        <v>473</v>
      </c>
      <c r="B25" s="14" t="s">
        <v>475</v>
      </c>
      <c r="C25" s="14" t="s">
        <v>193</v>
      </c>
      <c r="D25" s="14" t="s">
        <v>476</v>
      </c>
      <c r="E25" s="14" t="s">
        <v>474</v>
      </c>
      <c r="F25" s="14" t="s">
        <v>138</v>
      </c>
      <c r="G25" s="14">
        <v>61</v>
      </c>
      <c r="H25" s="14" t="s">
        <v>388</v>
      </c>
      <c r="I25" s="14" t="s">
        <v>145</v>
      </c>
      <c r="J25" s="14" t="s">
        <v>145</v>
      </c>
      <c r="K25" s="14" t="s">
        <v>477</v>
      </c>
      <c r="L25" s="14" t="s">
        <v>145</v>
      </c>
      <c r="M25" s="14" t="s">
        <v>145</v>
      </c>
    </row>
    <row r="26" spans="1:13" s="14" customFormat="1" ht="57.6">
      <c r="A26" s="14" t="s">
        <v>353</v>
      </c>
      <c r="B26" s="14" t="s">
        <v>354</v>
      </c>
      <c r="C26" s="14" t="s">
        <v>193</v>
      </c>
      <c r="D26" s="14" t="s">
        <v>145</v>
      </c>
      <c r="E26" s="14" t="s">
        <v>355</v>
      </c>
      <c r="F26" s="14" t="s">
        <v>138</v>
      </c>
      <c r="G26" s="14" t="s">
        <v>359</v>
      </c>
      <c r="H26" s="14" t="s">
        <v>356</v>
      </c>
      <c r="I26" s="14" t="s">
        <v>358</v>
      </c>
      <c r="J26" s="14" t="s">
        <v>145</v>
      </c>
      <c r="K26" s="14" t="s">
        <v>145</v>
      </c>
      <c r="L26" s="14" t="s">
        <v>145</v>
      </c>
      <c r="M26" s="14" t="s">
        <v>357</v>
      </c>
    </row>
    <row r="27" spans="1:13" s="14" customFormat="1" ht="100.8">
      <c r="A27" s="14" t="s">
        <v>377</v>
      </c>
      <c r="B27" s="14" t="s">
        <v>378</v>
      </c>
      <c r="C27" s="14" t="s">
        <v>193</v>
      </c>
      <c r="D27" s="14" t="s">
        <v>382</v>
      </c>
      <c r="E27" s="14" t="s">
        <v>379</v>
      </c>
      <c r="F27" s="14" t="s">
        <v>138</v>
      </c>
      <c r="G27" s="14" t="s">
        <v>383</v>
      </c>
      <c r="H27" s="14" t="s">
        <v>145</v>
      </c>
      <c r="I27" s="14" t="s">
        <v>145</v>
      </c>
      <c r="J27" s="14" t="s">
        <v>380</v>
      </c>
      <c r="K27" s="14" t="s">
        <v>145</v>
      </c>
      <c r="L27" s="14" t="s">
        <v>145</v>
      </c>
      <c r="M27" s="14" t="s">
        <v>381</v>
      </c>
    </row>
    <row r="28" spans="1:13" s="14" customFormat="1" ht="115.2">
      <c r="A28" s="14" t="s">
        <v>398</v>
      </c>
      <c r="B28" s="14" t="s">
        <v>378</v>
      </c>
      <c r="C28" s="14" t="s">
        <v>193</v>
      </c>
      <c r="D28" s="14" t="s">
        <v>403</v>
      </c>
      <c r="E28" s="14" t="s">
        <v>399</v>
      </c>
      <c r="F28" s="14" t="s">
        <v>138</v>
      </c>
      <c r="G28" s="14" t="s">
        <v>404</v>
      </c>
      <c r="H28" s="14" t="s">
        <v>388</v>
      </c>
      <c r="I28" s="14" t="s">
        <v>400</v>
      </c>
      <c r="J28" s="14" t="s">
        <v>145</v>
      </c>
      <c r="L28" s="14" t="s">
        <v>145</v>
      </c>
      <c r="M28" s="14" t="s">
        <v>401</v>
      </c>
    </row>
    <row r="29" spans="1:13" s="14" customFormat="1" ht="86.4">
      <c r="A29" s="14" t="s">
        <v>398</v>
      </c>
      <c r="B29" s="14" t="s">
        <v>378</v>
      </c>
      <c r="C29" s="14" t="s">
        <v>193</v>
      </c>
      <c r="D29" s="14" t="s">
        <v>145</v>
      </c>
      <c r="E29" s="14" t="s">
        <v>437</v>
      </c>
      <c r="F29" s="14" t="s">
        <v>436</v>
      </c>
      <c r="G29" s="14" t="s">
        <v>439</v>
      </c>
      <c r="H29" s="14" t="s">
        <v>440</v>
      </c>
      <c r="I29" s="14" t="s">
        <v>438</v>
      </c>
      <c r="J29" s="14" t="s">
        <v>145</v>
      </c>
      <c r="K29" s="14" t="s">
        <v>145</v>
      </c>
      <c r="L29" s="14" t="s">
        <v>145</v>
      </c>
      <c r="M29" s="14" t="s">
        <v>441</v>
      </c>
    </row>
    <row r="30" spans="1:13" s="14" customFormat="1" ht="57.6">
      <c r="A30" s="14" t="s">
        <v>392</v>
      </c>
      <c r="B30" s="14" t="s">
        <v>393</v>
      </c>
      <c r="C30" s="14" t="s">
        <v>193</v>
      </c>
      <c r="D30" s="14" t="s">
        <v>397</v>
      </c>
      <c r="E30" s="14" t="s">
        <v>394</v>
      </c>
      <c r="F30" s="14" t="s">
        <v>396</v>
      </c>
      <c r="G30" s="14" t="s">
        <v>395</v>
      </c>
      <c r="H30" s="14" t="s">
        <v>145</v>
      </c>
      <c r="I30" s="14" t="s">
        <v>145</v>
      </c>
      <c r="J30" s="14" t="s">
        <v>145</v>
      </c>
      <c r="K30" s="14" t="s">
        <v>145</v>
      </c>
      <c r="L30" s="14" t="s">
        <v>145</v>
      </c>
      <c r="M30" s="14" t="s">
        <v>402</v>
      </c>
    </row>
    <row r="31" spans="1:13" s="14" customFormat="1" ht="409.5">
      <c r="A31" s="14" t="s">
        <v>478</v>
      </c>
      <c r="B31" s="14" t="s">
        <v>485</v>
      </c>
      <c r="C31" s="14" t="s">
        <v>193</v>
      </c>
      <c r="D31" s="14" t="s">
        <v>21</v>
      </c>
      <c r="E31" s="14" t="s">
        <v>486</v>
      </c>
      <c r="F31" s="14" t="s">
        <v>10</v>
      </c>
      <c r="G31" s="14" t="s">
        <v>487</v>
      </c>
      <c r="H31" s="14" t="s">
        <v>21</v>
      </c>
      <c r="I31" s="14" t="s">
        <v>21</v>
      </c>
      <c r="J31" s="14" t="s">
        <v>21</v>
      </c>
      <c r="K31" s="14" t="s">
        <v>21</v>
      </c>
      <c r="L31" s="14" t="s">
        <v>21</v>
      </c>
      <c r="M31" s="14" t="s">
        <v>488</v>
      </c>
    </row>
    <row r="32" spans="1:13" s="7" customFormat="1"/>
    <row r="33" spans="1:14" s="2" customFormat="1" ht="43.2">
      <c r="A33" s="2" t="s">
        <v>36</v>
      </c>
      <c r="B33" s="2" t="s">
        <v>42</v>
      </c>
      <c r="C33" s="2" t="s">
        <v>7</v>
      </c>
      <c r="D33" s="2" t="s">
        <v>43</v>
      </c>
      <c r="E33" s="2">
        <v>110</v>
      </c>
      <c r="F33" s="2" t="s">
        <v>10</v>
      </c>
      <c r="G33" s="2" t="s">
        <v>46</v>
      </c>
      <c r="H33" s="2" t="s">
        <v>21</v>
      </c>
      <c r="I33" s="2" t="s">
        <v>45</v>
      </c>
      <c r="J33" s="2" t="s">
        <v>44</v>
      </c>
      <c r="K33" s="6">
        <v>0.626</v>
      </c>
      <c r="L33" s="2" t="s">
        <v>21</v>
      </c>
    </row>
    <row r="34" spans="1:14" s="2" customFormat="1" ht="144">
      <c r="A34" s="2" t="s">
        <v>111</v>
      </c>
      <c r="B34" s="2" t="s">
        <v>181</v>
      </c>
      <c r="C34" s="2" t="s">
        <v>7</v>
      </c>
      <c r="D34" s="2" t="s">
        <v>113</v>
      </c>
      <c r="E34" s="2">
        <v>96</v>
      </c>
      <c r="F34" s="2" t="s">
        <v>10</v>
      </c>
      <c r="G34" s="2">
        <v>59</v>
      </c>
      <c r="H34" s="2" t="s">
        <v>114</v>
      </c>
      <c r="I34" s="2" t="s">
        <v>21</v>
      </c>
      <c r="J34" s="2" t="s">
        <v>21</v>
      </c>
      <c r="K34" s="2" t="s">
        <v>21</v>
      </c>
      <c r="L34" s="2" t="s">
        <v>21</v>
      </c>
      <c r="M34" s="2" t="s">
        <v>115</v>
      </c>
    </row>
    <row r="35" spans="1:14" s="2" customFormat="1" ht="72">
      <c r="A35" s="2" t="s">
        <v>264</v>
      </c>
      <c r="B35" s="2" t="s">
        <v>181</v>
      </c>
      <c r="C35" s="2" t="s">
        <v>7</v>
      </c>
      <c r="D35" s="2" t="s">
        <v>113</v>
      </c>
      <c r="E35" s="2">
        <v>51</v>
      </c>
      <c r="F35" s="2" t="s">
        <v>10</v>
      </c>
      <c r="G35" s="2" t="s">
        <v>265</v>
      </c>
      <c r="H35" s="2" t="s">
        <v>266</v>
      </c>
      <c r="I35" s="2" t="s">
        <v>261</v>
      </c>
      <c r="J35" s="2" t="s">
        <v>263</v>
      </c>
      <c r="K35" s="2" t="s">
        <v>21</v>
      </c>
      <c r="L35" s="2" t="s">
        <v>21</v>
      </c>
      <c r="M35" s="2" t="s">
        <v>262</v>
      </c>
    </row>
    <row r="36" spans="1:14" s="2" customFormat="1" ht="115.2">
      <c r="A36" s="2" t="s">
        <v>273</v>
      </c>
      <c r="B36" s="2" t="s">
        <v>181</v>
      </c>
      <c r="C36" s="2" t="s">
        <v>7</v>
      </c>
      <c r="D36" s="2" t="s">
        <v>113</v>
      </c>
      <c r="E36" s="2">
        <v>56</v>
      </c>
      <c r="F36" s="2" t="s">
        <v>10</v>
      </c>
      <c r="G36" s="2" t="s">
        <v>274</v>
      </c>
      <c r="H36" s="2" t="s">
        <v>275</v>
      </c>
      <c r="I36" s="2" t="s">
        <v>276</v>
      </c>
      <c r="J36" s="2" t="s">
        <v>277</v>
      </c>
      <c r="K36" s="2" t="s">
        <v>21</v>
      </c>
      <c r="L36" s="2" t="s">
        <v>21</v>
      </c>
      <c r="M36" s="2" t="s">
        <v>278</v>
      </c>
    </row>
    <row r="37" spans="1:14" s="2" customFormat="1" ht="57.6">
      <c r="A37" s="2" t="s">
        <v>286</v>
      </c>
      <c r="B37" s="2" t="s">
        <v>181</v>
      </c>
      <c r="C37" s="2" t="s">
        <v>7</v>
      </c>
      <c r="D37" s="2" t="s">
        <v>113</v>
      </c>
      <c r="E37" s="2">
        <v>68</v>
      </c>
      <c r="F37" s="2" t="s">
        <v>160</v>
      </c>
      <c r="G37" s="2">
        <v>74</v>
      </c>
      <c r="H37" s="2" t="s">
        <v>290</v>
      </c>
      <c r="I37" s="2" t="s">
        <v>289</v>
      </c>
      <c r="J37" s="2" t="s">
        <v>288</v>
      </c>
      <c r="M37" s="2" t="s">
        <v>287</v>
      </c>
    </row>
    <row r="38" spans="1:14" s="2" customFormat="1" ht="43.2">
      <c r="A38" s="2" t="s">
        <v>303</v>
      </c>
      <c r="B38" s="2" t="s">
        <v>181</v>
      </c>
      <c r="C38" s="2" t="s">
        <v>7</v>
      </c>
      <c r="D38" s="2" t="s">
        <v>113</v>
      </c>
      <c r="E38" s="2">
        <v>14</v>
      </c>
      <c r="F38" s="2" t="s">
        <v>304</v>
      </c>
      <c r="G38" s="2" t="s">
        <v>305</v>
      </c>
      <c r="H38" s="2" t="s">
        <v>306</v>
      </c>
      <c r="I38" s="2" t="s">
        <v>307</v>
      </c>
      <c r="J38" s="2" t="s">
        <v>21</v>
      </c>
      <c r="K38" s="2" t="s">
        <v>308</v>
      </c>
      <c r="L38" s="2" t="s">
        <v>21</v>
      </c>
      <c r="M38" s="2" t="s">
        <v>21</v>
      </c>
    </row>
    <row r="39" spans="1:14" s="2" customFormat="1" ht="115.2">
      <c r="A39" s="2" t="s">
        <v>327</v>
      </c>
      <c r="B39" s="2" t="s">
        <v>181</v>
      </c>
      <c r="C39" s="2" t="s">
        <v>193</v>
      </c>
      <c r="D39" s="2" t="s">
        <v>328</v>
      </c>
      <c r="E39" s="2">
        <v>63</v>
      </c>
      <c r="F39" s="2" t="s">
        <v>138</v>
      </c>
      <c r="G39" s="2" t="s">
        <v>329</v>
      </c>
      <c r="H39" s="2" t="s">
        <v>330</v>
      </c>
      <c r="I39" s="2" t="s">
        <v>332</v>
      </c>
      <c r="J39" s="2" t="s">
        <v>145</v>
      </c>
      <c r="K39" s="2" t="s">
        <v>145</v>
      </c>
      <c r="L39" s="2" t="s">
        <v>145</v>
      </c>
      <c r="M39" s="2" t="s">
        <v>331</v>
      </c>
    </row>
    <row r="40" spans="1:14" s="2" customFormat="1" ht="100.8">
      <c r="A40" s="2" t="s">
        <v>384</v>
      </c>
      <c r="B40" s="2" t="s">
        <v>181</v>
      </c>
      <c r="C40" s="2" t="s">
        <v>193</v>
      </c>
      <c r="D40" s="2" t="s">
        <v>737</v>
      </c>
      <c r="E40" s="2" t="s">
        <v>386</v>
      </c>
      <c r="F40" s="2" t="s">
        <v>385</v>
      </c>
      <c r="G40" s="2" t="s">
        <v>387</v>
      </c>
      <c r="H40" s="2" t="s">
        <v>388</v>
      </c>
      <c r="I40" s="2" t="s">
        <v>389</v>
      </c>
      <c r="J40" s="2" t="s">
        <v>145</v>
      </c>
      <c r="K40" s="2" t="s">
        <v>145</v>
      </c>
      <c r="L40" s="2" t="s">
        <v>390</v>
      </c>
      <c r="M40" s="2" t="s">
        <v>145</v>
      </c>
      <c r="N40" s="2" t="s">
        <v>391</v>
      </c>
    </row>
    <row r="41" spans="1:14" s="2" customFormat="1" ht="86.4">
      <c r="A41" s="2" t="s">
        <v>405</v>
      </c>
      <c r="B41" s="2" t="s">
        <v>181</v>
      </c>
      <c r="C41" s="2" t="s">
        <v>193</v>
      </c>
      <c r="D41" s="2" t="s">
        <v>738</v>
      </c>
      <c r="E41" s="2">
        <v>302</v>
      </c>
      <c r="F41" s="2" t="s">
        <v>138</v>
      </c>
      <c r="G41" s="2">
        <v>64</v>
      </c>
      <c r="H41" s="2" t="s">
        <v>388</v>
      </c>
      <c r="I41" s="2" t="s">
        <v>407</v>
      </c>
      <c r="J41" s="2" t="s">
        <v>408</v>
      </c>
      <c r="K41" s="2" t="s">
        <v>145</v>
      </c>
      <c r="L41" s="2" t="s">
        <v>145</v>
      </c>
      <c r="M41" s="2" t="s">
        <v>406</v>
      </c>
    </row>
    <row r="42" spans="1:14" s="2" customFormat="1" ht="43.2">
      <c r="A42" s="2" t="s">
        <v>417</v>
      </c>
      <c r="B42" s="2" t="s">
        <v>181</v>
      </c>
      <c r="C42" s="2" t="s">
        <v>193</v>
      </c>
      <c r="D42" s="2" t="s">
        <v>418</v>
      </c>
      <c r="E42" s="2">
        <v>145</v>
      </c>
      <c r="F42" s="2" t="s">
        <v>138</v>
      </c>
      <c r="G42" s="2" t="s">
        <v>419</v>
      </c>
      <c r="H42" s="2" t="s">
        <v>420</v>
      </c>
      <c r="I42" s="2" t="s">
        <v>422</v>
      </c>
      <c r="J42" s="2" t="s">
        <v>145</v>
      </c>
      <c r="K42" s="2" t="s">
        <v>145</v>
      </c>
      <c r="L42" s="2" t="s">
        <v>145</v>
      </c>
      <c r="M42" s="2" t="s">
        <v>423</v>
      </c>
    </row>
    <row r="43" spans="1:14" s="2" customFormat="1" ht="201.6">
      <c r="A43" s="2" t="s">
        <v>442</v>
      </c>
      <c r="B43" s="2" t="s">
        <v>181</v>
      </c>
      <c r="C43" s="2" t="s">
        <v>193</v>
      </c>
      <c r="D43" s="2" t="s">
        <v>446</v>
      </c>
      <c r="E43" s="2">
        <v>94</v>
      </c>
      <c r="F43" s="2" t="s">
        <v>138</v>
      </c>
      <c r="G43" s="2" t="s">
        <v>445</v>
      </c>
      <c r="H43" s="2" t="s">
        <v>447</v>
      </c>
      <c r="I43" s="2" t="s">
        <v>448</v>
      </c>
      <c r="J43" s="2" t="s">
        <v>443</v>
      </c>
      <c r="K43" s="2" t="s">
        <v>444</v>
      </c>
      <c r="L43" s="2" t="s">
        <v>449</v>
      </c>
      <c r="M43" s="2" t="s">
        <v>145</v>
      </c>
    </row>
    <row r="44" spans="1:14" s="2" customFormat="1" ht="57.6">
      <c r="A44" s="2" t="s">
        <v>455</v>
      </c>
      <c r="B44" s="2" t="s">
        <v>181</v>
      </c>
      <c r="C44" s="2" t="s">
        <v>193</v>
      </c>
      <c r="D44" s="2" t="s">
        <v>461</v>
      </c>
      <c r="E44" s="2">
        <v>19</v>
      </c>
      <c r="F44" s="2" t="s">
        <v>456</v>
      </c>
      <c r="G44" s="2" t="s">
        <v>457</v>
      </c>
      <c r="H44" s="2" t="s">
        <v>460</v>
      </c>
      <c r="I44" s="2" t="s">
        <v>458</v>
      </c>
      <c r="J44" s="2" t="s">
        <v>145</v>
      </c>
      <c r="K44" s="2" t="s">
        <v>145</v>
      </c>
      <c r="L44" s="2" t="s">
        <v>145</v>
      </c>
      <c r="M44" s="2" t="s">
        <v>459</v>
      </c>
    </row>
    <row r="45" spans="1:14" s="2" customFormat="1" ht="129.6">
      <c r="A45" s="2" t="s">
        <v>462</v>
      </c>
      <c r="B45" s="2" t="s">
        <v>181</v>
      </c>
      <c r="C45" s="2" t="s">
        <v>193</v>
      </c>
      <c r="D45" s="2" t="s">
        <v>468</v>
      </c>
      <c r="E45" s="2">
        <v>74</v>
      </c>
      <c r="F45" s="2" t="s">
        <v>138</v>
      </c>
      <c r="G45" s="2" t="s">
        <v>467</v>
      </c>
      <c r="H45" s="2" t="s">
        <v>145</v>
      </c>
      <c r="I45" s="2" t="s">
        <v>145</v>
      </c>
      <c r="J45" s="2" t="s">
        <v>466</v>
      </c>
      <c r="K45" s="2" t="s">
        <v>463</v>
      </c>
      <c r="L45" s="2" t="s">
        <v>464</v>
      </c>
      <c r="M45" s="2" t="s">
        <v>465</v>
      </c>
    </row>
    <row r="46" spans="1:14" s="2" customFormat="1" ht="129.6">
      <c r="A46" s="2" t="s">
        <v>469</v>
      </c>
      <c r="B46" s="2" t="s">
        <v>181</v>
      </c>
      <c r="C46" s="2" t="s">
        <v>193</v>
      </c>
      <c r="D46" s="2" t="s">
        <v>145</v>
      </c>
      <c r="E46" s="2">
        <v>105</v>
      </c>
      <c r="F46" s="2" t="s">
        <v>138</v>
      </c>
      <c r="G46" s="2">
        <v>65</v>
      </c>
      <c r="H46" s="2" t="s">
        <v>388</v>
      </c>
      <c r="I46" s="2" t="s">
        <v>145</v>
      </c>
      <c r="J46" s="2" t="s">
        <v>145</v>
      </c>
      <c r="K46" s="2" t="s">
        <v>470</v>
      </c>
      <c r="L46" s="2" t="s">
        <v>471</v>
      </c>
      <c r="M46" s="2" t="s">
        <v>472</v>
      </c>
    </row>
    <row r="47" spans="1:14" s="2" customFormat="1" ht="86.4">
      <c r="A47" s="2" t="s">
        <v>481</v>
      </c>
      <c r="B47" s="2" t="s">
        <v>181</v>
      </c>
      <c r="C47" s="2" t="s">
        <v>193</v>
      </c>
      <c r="D47" s="2" t="s">
        <v>479</v>
      </c>
      <c r="E47" s="2">
        <v>141</v>
      </c>
      <c r="F47" s="2" t="s">
        <v>138</v>
      </c>
      <c r="G47" s="2" t="s">
        <v>145</v>
      </c>
      <c r="H47" s="2" t="s">
        <v>480</v>
      </c>
      <c r="I47" s="2" t="s">
        <v>482</v>
      </c>
      <c r="J47" s="2" t="s">
        <v>484</v>
      </c>
      <c r="K47" s="2" t="s">
        <v>145</v>
      </c>
      <c r="L47" s="2" t="s">
        <v>145</v>
      </c>
      <c r="M47" s="2" t="s">
        <v>483</v>
      </c>
    </row>
    <row r="48" spans="1:14" s="7" customFormat="1"/>
    <row r="49" spans="1:13" s="3" customFormat="1" ht="86.4">
      <c r="A49" s="3" t="s">
        <v>15</v>
      </c>
      <c r="B49" s="3" t="s">
        <v>17</v>
      </c>
      <c r="C49" s="3" t="s">
        <v>7</v>
      </c>
      <c r="D49" s="3" t="s">
        <v>21</v>
      </c>
      <c r="E49" s="3">
        <v>180</v>
      </c>
      <c r="F49" s="3" t="s">
        <v>19</v>
      </c>
      <c r="G49" s="3" t="s">
        <v>18</v>
      </c>
      <c r="H49" s="3" t="s">
        <v>28</v>
      </c>
      <c r="I49" s="3" t="s">
        <v>24</v>
      </c>
      <c r="J49" s="3" t="s">
        <v>26</v>
      </c>
      <c r="K49" s="3" t="s">
        <v>21</v>
      </c>
      <c r="L49" s="3" t="s">
        <v>25</v>
      </c>
      <c r="M49" s="8">
        <v>0.40200000000000002</v>
      </c>
    </row>
    <row r="50" spans="1:13" s="3" customFormat="1" ht="100.8">
      <c r="A50" s="3" t="s">
        <v>48</v>
      </c>
      <c r="B50" s="3" t="s">
        <v>17</v>
      </c>
      <c r="C50" s="3" t="s">
        <v>7</v>
      </c>
      <c r="D50" s="3" t="s">
        <v>49</v>
      </c>
      <c r="E50" s="3">
        <v>165</v>
      </c>
      <c r="F50" s="3" t="s">
        <v>50</v>
      </c>
      <c r="G50" s="3" t="s">
        <v>51</v>
      </c>
      <c r="H50" s="3" t="s">
        <v>54</v>
      </c>
      <c r="I50" s="3" t="s">
        <v>52</v>
      </c>
      <c r="J50" s="3" t="s">
        <v>55</v>
      </c>
      <c r="L50" s="3" t="s">
        <v>21</v>
      </c>
      <c r="M50" s="3" t="s">
        <v>53</v>
      </c>
    </row>
    <row r="51" spans="1:13" s="3" customFormat="1"/>
    <row r="52" spans="1:13" s="3" customFormat="1" ht="100.8">
      <c r="A52" s="3" t="s">
        <v>36</v>
      </c>
      <c r="B52" s="3" t="s">
        <v>37</v>
      </c>
      <c r="C52" s="3" t="s">
        <v>7</v>
      </c>
      <c r="D52" s="3" t="s">
        <v>38</v>
      </c>
      <c r="E52" s="3">
        <v>55</v>
      </c>
      <c r="F52" s="3" t="s">
        <v>10</v>
      </c>
      <c r="G52" s="3" t="s">
        <v>39</v>
      </c>
      <c r="H52" s="3" t="s">
        <v>40</v>
      </c>
      <c r="I52" s="3" t="s">
        <v>41</v>
      </c>
      <c r="J52" s="8" t="s">
        <v>57</v>
      </c>
      <c r="K52" s="8">
        <v>0.90500000000000003</v>
      </c>
      <c r="L52" s="3" t="s">
        <v>21</v>
      </c>
      <c r="M52" s="3" t="s">
        <v>58</v>
      </c>
    </row>
    <row r="53" spans="1:13" s="3" customFormat="1" ht="43.2">
      <c r="A53" s="3" t="s">
        <v>360</v>
      </c>
      <c r="B53" s="3" t="s">
        <v>37</v>
      </c>
      <c r="C53" s="3" t="s">
        <v>237</v>
      </c>
      <c r="D53" s="3" t="s">
        <v>361</v>
      </c>
      <c r="E53" s="3">
        <v>386</v>
      </c>
      <c r="F53" s="3" t="s">
        <v>138</v>
      </c>
      <c r="G53" s="3" t="s">
        <v>362</v>
      </c>
      <c r="H53" s="3" t="s">
        <v>363</v>
      </c>
      <c r="I53" s="3" t="s">
        <v>364</v>
      </c>
      <c r="J53" s="8" t="s">
        <v>145</v>
      </c>
      <c r="K53" s="8" t="s">
        <v>502</v>
      </c>
      <c r="L53" s="3" t="s">
        <v>145</v>
      </c>
      <c r="M53" s="3" t="s">
        <v>145</v>
      </c>
    </row>
    <row r="54" spans="1:13" s="3" customFormat="1" ht="115.2">
      <c r="A54" s="3" t="s">
        <v>409</v>
      </c>
      <c r="B54" s="3" t="s">
        <v>37</v>
      </c>
      <c r="C54" s="3" t="s">
        <v>7</v>
      </c>
      <c r="D54" s="3" t="s">
        <v>361</v>
      </c>
      <c r="E54" s="3">
        <v>10</v>
      </c>
      <c r="F54" s="3" t="s">
        <v>411</v>
      </c>
      <c r="G54" s="3">
        <v>61</v>
      </c>
      <c r="H54" s="3" t="s">
        <v>145</v>
      </c>
      <c r="I54" s="3" t="s">
        <v>145</v>
      </c>
      <c r="J54" s="8" t="s">
        <v>410</v>
      </c>
      <c r="K54" s="8">
        <v>0.89500000000000002</v>
      </c>
      <c r="L54" s="3" t="s">
        <v>145</v>
      </c>
      <c r="M54" s="3" t="s">
        <v>145</v>
      </c>
    </row>
    <row r="56" spans="1:13" s="17" customFormat="1" ht="172.8">
      <c r="A56" s="17" t="s">
        <v>317</v>
      </c>
      <c r="B56" s="17" t="s">
        <v>318</v>
      </c>
      <c r="C56" s="17" t="s">
        <v>62</v>
      </c>
      <c r="D56" s="17" t="s">
        <v>21</v>
      </c>
      <c r="E56" s="17">
        <v>195</v>
      </c>
      <c r="F56" s="17" t="s">
        <v>10</v>
      </c>
      <c r="G56" s="17" t="s">
        <v>151</v>
      </c>
      <c r="H56" s="17" t="s">
        <v>319</v>
      </c>
      <c r="I56" s="17" t="s">
        <v>321</v>
      </c>
      <c r="J56" s="17" t="s">
        <v>21</v>
      </c>
      <c r="K56" s="17" t="s">
        <v>21</v>
      </c>
      <c r="L56" s="17" t="s">
        <v>21</v>
      </c>
      <c r="M56" s="17" t="s">
        <v>320</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06E6F-789D-432E-B688-4148610AD67C}">
  <dimension ref="A1:L33"/>
  <sheetViews>
    <sheetView zoomScale="50" zoomScaleNormal="50" workbookViewId="0">
      <pane ySplit="1" topLeftCell="A17" activePane="bottomLeft" state="frozen"/>
      <selection pane="bottomLeft" activeCell="C10" sqref="C10"/>
    </sheetView>
  </sheetViews>
  <sheetFormatPr defaultColWidth="8.83984375" defaultRowHeight="14.4"/>
  <cols>
    <col min="1" max="1" width="22.41796875" style="5" customWidth="1"/>
    <col min="2" max="2" width="22.15625" style="5" customWidth="1"/>
    <col min="3" max="3" width="25.15625" style="5" customWidth="1"/>
    <col min="4" max="4" width="43" style="5" customWidth="1"/>
    <col min="5" max="5" width="17.41796875" style="5" customWidth="1"/>
    <col min="6" max="6" width="29.83984375" style="5" customWidth="1"/>
    <col min="7" max="7" width="14.83984375" style="5" customWidth="1"/>
    <col min="8" max="8" width="13.68359375" style="5" customWidth="1"/>
    <col min="9" max="9" width="13.26171875" style="5" customWidth="1"/>
    <col min="10" max="10" width="57.41796875" style="5" customWidth="1"/>
    <col min="11" max="11" width="61.41796875" style="5" customWidth="1"/>
    <col min="12" max="12" width="26.15625" style="5" customWidth="1"/>
    <col min="13" max="16384" width="8.83984375" style="5"/>
  </cols>
  <sheetData>
    <row r="1" spans="1:12" s="16" customFormat="1" ht="28.8">
      <c r="A1" s="16" t="s">
        <v>0</v>
      </c>
      <c r="B1" s="16" t="s">
        <v>1</v>
      </c>
      <c r="C1" s="16" t="s">
        <v>6</v>
      </c>
      <c r="D1" s="16" t="s">
        <v>112</v>
      </c>
      <c r="E1" s="16" t="s">
        <v>89</v>
      </c>
      <c r="F1" s="16" t="s">
        <v>3</v>
      </c>
      <c r="G1" s="16" t="s">
        <v>8</v>
      </c>
      <c r="H1" s="16" t="s">
        <v>11</v>
      </c>
      <c r="I1" s="16" t="s">
        <v>47</v>
      </c>
      <c r="J1" s="16" t="s">
        <v>200</v>
      </c>
      <c r="K1" s="16" t="s">
        <v>13</v>
      </c>
      <c r="L1" s="16" t="s">
        <v>234</v>
      </c>
    </row>
    <row r="2" spans="1:12" s="1" customFormat="1" ht="28.8">
      <c r="A2" s="1" t="s">
        <v>86</v>
      </c>
      <c r="B2" s="1" t="s">
        <v>42</v>
      </c>
      <c r="C2" s="1" t="s">
        <v>7</v>
      </c>
      <c r="D2" s="1" t="s">
        <v>87</v>
      </c>
      <c r="E2" s="1" t="s">
        <v>90</v>
      </c>
      <c r="F2" s="1">
        <v>30</v>
      </c>
      <c r="G2" s="1" t="s">
        <v>10</v>
      </c>
      <c r="H2" s="1" t="s">
        <v>91</v>
      </c>
      <c r="I2" s="1" t="s">
        <v>21</v>
      </c>
      <c r="J2" s="1" t="s">
        <v>21</v>
      </c>
      <c r="K2" s="1" t="s">
        <v>102</v>
      </c>
    </row>
    <row r="3" spans="1:12" s="1" customFormat="1" ht="72">
      <c r="A3" s="1" t="s">
        <v>98</v>
      </c>
      <c r="B3" s="1" t="s">
        <v>93</v>
      </c>
      <c r="C3" s="1" t="s">
        <v>7</v>
      </c>
      <c r="D3" s="1" t="s">
        <v>99</v>
      </c>
      <c r="E3" s="1" t="s">
        <v>21</v>
      </c>
      <c r="F3" s="1">
        <v>187</v>
      </c>
      <c r="G3" s="1" t="s">
        <v>10</v>
      </c>
      <c r="H3" s="1" t="s">
        <v>101</v>
      </c>
      <c r="I3" s="1" t="s">
        <v>21</v>
      </c>
      <c r="J3" s="1" t="s">
        <v>100</v>
      </c>
      <c r="K3" s="1" t="s">
        <v>103</v>
      </c>
    </row>
    <row r="4" spans="1:12" s="1" customFormat="1" ht="43.2">
      <c r="A4" s="1" t="s">
        <v>116</v>
      </c>
      <c r="B4" s="1" t="s">
        <v>93</v>
      </c>
      <c r="C4" s="1" t="s">
        <v>7</v>
      </c>
      <c r="D4" s="1" t="s">
        <v>121</v>
      </c>
      <c r="E4" s="1" t="s">
        <v>90</v>
      </c>
      <c r="F4" s="1">
        <v>297</v>
      </c>
      <c r="G4" s="1" t="s">
        <v>117</v>
      </c>
      <c r="H4" s="1" t="s">
        <v>122</v>
      </c>
      <c r="I4" s="1" t="s">
        <v>118</v>
      </c>
      <c r="J4" s="1" t="s">
        <v>119</v>
      </c>
      <c r="K4" s="1" t="s">
        <v>120</v>
      </c>
    </row>
    <row r="5" spans="1:12" s="1" customFormat="1" ht="28.8">
      <c r="A5" s="1" t="s">
        <v>123</v>
      </c>
      <c r="B5" s="1" t="s">
        <v>93</v>
      </c>
      <c r="C5" s="1" t="s">
        <v>7</v>
      </c>
      <c r="D5" s="1" t="s">
        <v>127</v>
      </c>
      <c r="E5" s="1" t="s">
        <v>124</v>
      </c>
      <c r="F5" s="1" t="s">
        <v>126</v>
      </c>
      <c r="G5" s="1" t="s">
        <v>10</v>
      </c>
      <c r="H5" s="1" t="s">
        <v>125</v>
      </c>
      <c r="I5" s="1" t="s">
        <v>21</v>
      </c>
      <c r="J5" s="1" t="s">
        <v>21</v>
      </c>
      <c r="K5" s="1" t="s">
        <v>120</v>
      </c>
    </row>
    <row r="6" spans="1:12" s="1" customFormat="1" ht="86.4">
      <c r="A6" s="1" t="s">
        <v>135</v>
      </c>
      <c r="B6" s="1" t="s">
        <v>93</v>
      </c>
      <c r="C6" s="1" t="s">
        <v>7</v>
      </c>
      <c r="D6" s="1" t="s">
        <v>136</v>
      </c>
      <c r="E6" s="1" t="s">
        <v>137</v>
      </c>
      <c r="F6" s="1">
        <v>25</v>
      </c>
      <c r="G6" s="1" t="s">
        <v>138</v>
      </c>
      <c r="H6" s="1" t="s">
        <v>141</v>
      </c>
      <c r="I6" s="1" t="s">
        <v>142</v>
      </c>
      <c r="J6" s="1" t="s">
        <v>139</v>
      </c>
      <c r="K6" s="1" t="s">
        <v>140</v>
      </c>
    </row>
    <row r="7" spans="1:12" s="1" customFormat="1" ht="86.4">
      <c r="A7" s="1" t="s">
        <v>147</v>
      </c>
      <c r="B7" s="1" t="s">
        <v>93</v>
      </c>
      <c r="C7" s="1" t="s">
        <v>7</v>
      </c>
      <c r="D7" s="1" t="s">
        <v>143</v>
      </c>
      <c r="E7" s="1" t="s">
        <v>137</v>
      </c>
      <c r="F7" s="1">
        <v>8</v>
      </c>
      <c r="G7" s="1" t="s">
        <v>138</v>
      </c>
      <c r="H7" s="1" t="s">
        <v>144</v>
      </c>
      <c r="I7" s="1" t="s">
        <v>145</v>
      </c>
      <c r="K7" s="1" t="s">
        <v>146</v>
      </c>
    </row>
    <row r="8" spans="1:12" s="1" customFormat="1" ht="129.6">
      <c r="A8" s="1" t="s">
        <v>148</v>
      </c>
      <c r="B8" s="1" t="s">
        <v>93</v>
      </c>
      <c r="C8" s="1" t="s">
        <v>7</v>
      </c>
      <c r="D8" s="1" t="s">
        <v>150</v>
      </c>
      <c r="E8" s="1" t="s">
        <v>106</v>
      </c>
      <c r="F8" s="1" t="s">
        <v>152</v>
      </c>
      <c r="G8" s="1" t="s">
        <v>138</v>
      </c>
      <c r="H8" s="1" t="s">
        <v>151</v>
      </c>
      <c r="I8" s="1" t="s">
        <v>21</v>
      </c>
      <c r="J8" s="1" t="s">
        <v>149</v>
      </c>
      <c r="K8" s="1" t="s">
        <v>21</v>
      </c>
    </row>
    <row r="9" spans="1:12" s="1" customFormat="1" ht="72">
      <c r="A9" s="1" t="s">
        <v>153</v>
      </c>
      <c r="B9" s="1" t="s">
        <v>93</v>
      </c>
      <c r="C9" s="1" t="s">
        <v>7</v>
      </c>
      <c r="D9" s="1" t="s">
        <v>154</v>
      </c>
      <c r="E9" s="1" t="s">
        <v>158</v>
      </c>
      <c r="F9" s="1">
        <v>63</v>
      </c>
      <c r="G9" s="1" t="s">
        <v>10</v>
      </c>
      <c r="H9" s="1" t="s">
        <v>156</v>
      </c>
      <c r="J9" s="1" t="s">
        <v>157</v>
      </c>
      <c r="K9" s="1" t="s">
        <v>155</v>
      </c>
    </row>
    <row r="10" spans="1:12" s="1" customFormat="1" ht="57.6">
      <c r="A10" s="1" t="s">
        <v>159</v>
      </c>
      <c r="B10" s="1" t="s">
        <v>93</v>
      </c>
      <c r="C10" s="1" t="s">
        <v>7</v>
      </c>
      <c r="D10" s="1" t="s">
        <v>164</v>
      </c>
      <c r="E10" s="1" t="s">
        <v>161</v>
      </c>
      <c r="F10" s="1">
        <v>185</v>
      </c>
      <c r="G10" s="1" t="s">
        <v>160</v>
      </c>
      <c r="H10" s="1" t="s">
        <v>163</v>
      </c>
      <c r="I10" s="1" t="s">
        <v>21</v>
      </c>
      <c r="J10" s="1" t="s">
        <v>165</v>
      </c>
      <c r="K10" s="1" t="s">
        <v>162</v>
      </c>
    </row>
    <row r="11" spans="1:12" s="10" customFormat="1" ht="28" customHeight="1">
      <c r="A11" s="10" t="s">
        <v>166</v>
      </c>
      <c r="B11" s="10" t="s">
        <v>93</v>
      </c>
      <c r="C11" s="10" t="s">
        <v>167</v>
      </c>
      <c r="D11" s="10" t="s">
        <v>168</v>
      </c>
      <c r="E11" s="10" t="s">
        <v>106</v>
      </c>
      <c r="F11" s="10">
        <v>10</v>
      </c>
      <c r="G11" s="10" t="s">
        <v>10</v>
      </c>
      <c r="H11" s="10" t="s">
        <v>21</v>
      </c>
      <c r="I11" s="10" t="s">
        <v>21</v>
      </c>
    </row>
    <row r="12" spans="1:12" s="1" customFormat="1" ht="72">
      <c r="A12" s="1" t="s">
        <v>169</v>
      </c>
      <c r="B12" s="1" t="s">
        <v>181</v>
      </c>
      <c r="C12" s="1" t="s">
        <v>7</v>
      </c>
      <c r="D12" s="1" t="s">
        <v>170</v>
      </c>
      <c r="E12" s="1" t="s">
        <v>106</v>
      </c>
      <c r="F12" s="1">
        <v>56</v>
      </c>
      <c r="G12" s="1" t="s">
        <v>10</v>
      </c>
      <c r="H12" s="1" t="s">
        <v>173</v>
      </c>
      <c r="I12" s="1" t="s">
        <v>21</v>
      </c>
      <c r="J12" s="1" t="s">
        <v>172</v>
      </c>
      <c r="K12" s="1" t="s">
        <v>171</v>
      </c>
    </row>
    <row r="13" spans="1:12" s="20" customFormat="1" ht="68.099999999999994" customHeight="1">
      <c r="A13" s="20" t="s">
        <v>174</v>
      </c>
      <c r="B13" s="20" t="s">
        <v>178</v>
      </c>
      <c r="C13" s="20" t="s">
        <v>7</v>
      </c>
      <c r="D13" s="20" t="s">
        <v>176</v>
      </c>
      <c r="E13" s="20" t="s">
        <v>175</v>
      </c>
      <c r="F13" s="20">
        <v>591</v>
      </c>
      <c r="G13" s="20" t="s">
        <v>138</v>
      </c>
      <c r="H13" s="20" t="s">
        <v>177</v>
      </c>
      <c r="I13" s="20" t="s">
        <v>179</v>
      </c>
      <c r="J13" s="20" t="s">
        <v>489</v>
      </c>
      <c r="K13" s="20" t="s">
        <v>145</v>
      </c>
    </row>
    <row r="14" spans="1:12" s="1" customFormat="1" ht="57.6">
      <c r="A14" s="1" t="s">
        <v>180</v>
      </c>
      <c r="B14" s="1" t="s">
        <v>181</v>
      </c>
      <c r="C14" s="1" t="s">
        <v>184</v>
      </c>
      <c r="D14" s="1" t="s">
        <v>182</v>
      </c>
      <c r="E14" s="1" t="s">
        <v>183</v>
      </c>
      <c r="F14" s="1">
        <v>6</v>
      </c>
      <c r="G14" s="1" t="s">
        <v>138</v>
      </c>
      <c r="H14" s="1" t="s">
        <v>187</v>
      </c>
      <c r="I14" s="1" t="s">
        <v>188</v>
      </c>
      <c r="J14" s="1" t="s">
        <v>185</v>
      </c>
      <c r="K14" s="1" t="s">
        <v>186</v>
      </c>
    </row>
    <row r="15" spans="1:12" s="1" customFormat="1" ht="86.4">
      <c r="A15" s="1" t="s">
        <v>192</v>
      </c>
      <c r="B15" s="1" t="s">
        <v>181</v>
      </c>
      <c r="C15" s="1" t="s">
        <v>193</v>
      </c>
      <c r="D15" s="1" t="s">
        <v>195</v>
      </c>
      <c r="E15" s="1" t="s">
        <v>137</v>
      </c>
      <c r="F15" s="1">
        <v>45</v>
      </c>
      <c r="G15" s="1" t="s">
        <v>138</v>
      </c>
      <c r="H15" s="1" t="s">
        <v>196</v>
      </c>
      <c r="I15" s="1" t="s">
        <v>145</v>
      </c>
      <c r="J15" s="1" t="s">
        <v>145</v>
      </c>
      <c r="K15" s="1" t="s">
        <v>194</v>
      </c>
    </row>
    <row r="16" spans="1:12" s="1" customFormat="1" ht="72">
      <c r="A16" s="1" t="s">
        <v>197</v>
      </c>
      <c r="B16" s="1" t="s">
        <v>181</v>
      </c>
      <c r="C16" s="1" t="s">
        <v>193</v>
      </c>
      <c r="D16" s="1" t="s">
        <v>198</v>
      </c>
      <c r="E16" s="1" t="s">
        <v>199</v>
      </c>
      <c r="F16" s="1">
        <v>154</v>
      </c>
      <c r="G16" s="1" t="s">
        <v>10</v>
      </c>
      <c r="H16" s="1" t="s">
        <v>21</v>
      </c>
      <c r="I16" s="1" t="s">
        <v>118</v>
      </c>
      <c r="J16" s="1" t="s">
        <v>202</v>
      </c>
      <c r="K16" s="1" t="s">
        <v>201</v>
      </c>
    </row>
    <row r="17" spans="1:12" s="11" customFormat="1" ht="57.6">
      <c r="A17" s="11" t="s">
        <v>203</v>
      </c>
      <c r="B17" s="11" t="s">
        <v>181</v>
      </c>
      <c r="C17" s="11" t="s">
        <v>193</v>
      </c>
      <c r="D17" s="11" t="s">
        <v>204</v>
      </c>
      <c r="E17" s="11" t="s">
        <v>205</v>
      </c>
      <c r="F17" s="11">
        <v>64</v>
      </c>
      <c r="G17" s="11" t="s">
        <v>10</v>
      </c>
      <c r="H17" s="11" t="s">
        <v>208</v>
      </c>
      <c r="I17" s="11" t="s">
        <v>21</v>
      </c>
      <c r="J17" s="11" t="s">
        <v>206</v>
      </c>
      <c r="K17" s="11" t="s">
        <v>207</v>
      </c>
    </row>
    <row r="18" spans="1:12" s="1" customFormat="1" ht="57.6">
      <c r="A18" s="1" t="s">
        <v>209</v>
      </c>
      <c r="B18" s="1" t="s">
        <v>42</v>
      </c>
      <c r="C18" s="1" t="s">
        <v>193</v>
      </c>
      <c r="D18" s="1" t="s">
        <v>210</v>
      </c>
      <c r="E18" s="12" t="s">
        <v>205</v>
      </c>
      <c r="F18" s="1">
        <v>55</v>
      </c>
      <c r="G18" s="1" t="s">
        <v>10</v>
      </c>
      <c r="H18" s="12" t="s">
        <v>213</v>
      </c>
      <c r="I18" s="1" t="s">
        <v>21</v>
      </c>
      <c r="J18" s="1" t="s">
        <v>212</v>
      </c>
      <c r="K18" s="1" t="s">
        <v>211</v>
      </c>
    </row>
    <row r="19" spans="1:12" s="1" customFormat="1" ht="57.6">
      <c r="A19" s="1" t="s">
        <v>214</v>
      </c>
      <c r="B19" s="1" t="s">
        <v>42</v>
      </c>
      <c r="C19" s="1" t="s">
        <v>193</v>
      </c>
      <c r="D19" s="1" t="s">
        <v>215</v>
      </c>
      <c r="E19" s="1" t="s">
        <v>199</v>
      </c>
      <c r="F19" s="1">
        <v>55</v>
      </c>
      <c r="G19" s="1" t="s">
        <v>10</v>
      </c>
      <c r="H19" s="12" t="s">
        <v>218</v>
      </c>
      <c r="I19" s="1" t="s">
        <v>219</v>
      </c>
      <c r="J19" s="1" t="s">
        <v>216</v>
      </c>
      <c r="K19" s="1" t="s">
        <v>217</v>
      </c>
    </row>
    <row r="20" spans="1:12" s="1" customFormat="1" ht="28.8">
      <c r="A20" s="1" t="s">
        <v>220</v>
      </c>
      <c r="B20" s="1" t="s">
        <v>42</v>
      </c>
      <c r="C20" s="1" t="s">
        <v>62</v>
      </c>
      <c r="D20" s="13" t="s">
        <v>221</v>
      </c>
      <c r="E20" s="12" t="s">
        <v>222</v>
      </c>
      <c r="F20" s="1">
        <v>42</v>
      </c>
      <c r="G20" s="1" t="s">
        <v>10</v>
      </c>
      <c r="H20" s="12" t="s">
        <v>238</v>
      </c>
      <c r="I20" s="1" t="s">
        <v>21</v>
      </c>
      <c r="J20" s="1" t="s">
        <v>21</v>
      </c>
      <c r="K20" s="1" t="s">
        <v>223</v>
      </c>
    </row>
    <row r="21" spans="1:12" s="1" customFormat="1" ht="57.6">
      <c r="A21" s="1" t="s">
        <v>224</v>
      </c>
      <c r="B21" s="1" t="s">
        <v>42</v>
      </c>
      <c r="C21" s="1" t="s">
        <v>193</v>
      </c>
      <c r="D21" s="13" t="s">
        <v>225</v>
      </c>
      <c r="E21" s="12" t="s">
        <v>226</v>
      </c>
      <c r="F21" s="1">
        <v>29</v>
      </c>
      <c r="G21" s="1" t="s">
        <v>10</v>
      </c>
      <c r="H21" s="12" t="s">
        <v>227</v>
      </c>
      <c r="I21" s="1" t="s">
        <v>21</v>
      </c>
      <c r="J21" s="1" t="s">
        <v>228</v>
      </c>
      <c r="K21" s="1" t="s">
        <v>229</v>
      </c>
    </row>
    <row r="22" spans="1:12" s="1" customFormat="1" ht="72">
      <c r="A22" s="1" t="s">
        <v>230</v>
      </c>
      <c r="B22" s="1" t="s">
        <v>42</v>
      </c>
      <c r="C22" s="1" t="s">
        <v>193</v>
      </c>
      <c r="D22" s="13" t="s">
        <v>231</v>
      </c>
      <c r="E22" s="12"/>
      <c r="F22" s="1">
        <v>161</v>
      </c>
      <c r="G22" s="1" t="s">
        <v>138</v>
      </c>
      <c r="H22" s="12" t="s">
        <v>239</v>
      </c>
      <c r="I22" s="1" t="s">
        <v>232</v>
      </c>
      <c r="J22" s="1" t="s">
        <v>233</v>
      </c>
      <c r="K22" s="1" t="s">
        <v>21</v>
      </c>
      <c r="L22" s="1" t="s">
        <v>235</v>
      </c>
    </row>
    <row r="23" spans="1:12" s="1" customFormat="1" ht="100.8">
      <c r="A23" s="1" t="s">
        <v>236</v>
      </c>
      <c r="B23" s="1" t="s">
        <v>181</v>
      </c>
      <c r="C23" s="1" t="s">
        <v>237</v>
      </c>
      <c r="D23" s="13" t="s">
        <v>240</v>
      </c>
      <c r="E23" s="12" t="s">
        <v>241</v>
      </c>
      <c r="F23" s="1">
        <v>127</v>
      </c>
      <c r="G23" s="1" t="s">
        <v>138</v>
      </c>
      <c r="H23" s="12" t="s">
        <v>244</v>
      </c>
      <c r="I23" s="1" t="s">
        <v>245</v>
      </c>
      <c r="J23" s="1" t="s">
        <v>503</v>
      </c>
      <c r="K23" s="1" t="s">
        <v>504</v>
      </c>
      <c r="L23" s="1" t="s">
        <v>145</v>
      </c>
    </row>
    <row r="24" spans="1:12" s="1" customFormat="1" ht="43.2">
      <c r="A24" s="1" t="s">
        <v>242</v>
      </c>
      <c r="B24" s="1" t="s">
        <v>181</v>
      </c>
      <c r="C24" s="1" t="s">
        <v>193</v>
      </c>
      <c r="D24" s="1" t="s">
        <v>243</v>
      </c>
      <c r="E24" s="12" t="s">
        <v>247</v>
      </c>
      <c r="F24" s="1">
        <v>36</v>
      </c>
      <c r="G24" s="1" t="s">
        <v>138</v>
      </c>
      <c r="H24" s="12" t="s">
        <v>246</v>
      </c>
      <c r="I24" s="1" t="s">
        <v>145</v>
      </c>
      <c r="J24" s="1" t="s">
        <v>505</v>
      </c>
      <c r="K24" s="1" t="s">
        <v>506</v>
      </c>
    </row>
    <row r="25" spans="1:12" s="1" customFormat="1" ht="57.6">
      <c r="A25" s="1" t="s">
        <v>248</v>
      </c>
      <c r="B25" s="1" t="s">
        <v>181</v>
      </c>
      <c r="C25" s="1" t="s">
        <v>193</v>
      </c>
      <c r="D25" s="1" t="s">
        <v>251</v>
      </c>
      <c r="E25" s="12" t="s">
        <v>252</v>
      </c>
      <c r="F25" s="1">
        <v>50</v>
      </c>
      <c r="G25" s="1" t="s">
        <v>138</v>
      </c>
      <c r="H25" s="12" t="s">
        <v>250</v>
      </c>
      <c r="I25" s="1" t="s">
        <v>253</v>
      </c>
      <c r="J25" s="1" t="s">
        <v>255</v>
      </c>
      <c r="K25" s="1" t="s">
        <v>254</v>
      </c>
    </row>
    <row r="26" spans="1:12" s="1" customFormat="1" ht="72">
      <c r="A26" s="1" t="s">
        <v>256</v>
      </c>
      <c r="B26" s="1" t="s">
        <v>181</v>
      </c>
      <c r="C26" s="1" t="s">
        <v>193</v>
      </c>
      <c r="D26" s="1" t="s">
        <v>257</v>
      </c>
      <c r="E26" s="12" t="s">
        <v>249</v>
      </c>
      <c r="F26" s="1">
        <v>74</v>
      </c>
      <c r="G26" s="1" t="s">
        <v>138</v>
      </c>
      <c r="H26" s="12" t="s">
        <v>258</v>
      </c>
      <c r="I26" s="1" t="s">
        <v>145</v>
      </c>
      <c r="J26" s="1" t="s">
        <v>260</v>
      </c>
      <c r="K26" s="1" t="s">
        <v>259</v>
      </c>
    </row>
    <row r="28" spans="1:12" s="2" customFormat="1" ht="43.2">
      <c r="A28" s="2" t="s">
        <v>104</v>
      </c>
      <c r="B28" s="2" t="s">
        <v>105</v>
      </c>
      <c r="C28" s="2" t="s">
        <v>7</v>
      </c>
      <c r="D28" s="2" t="s">
        <v>108</v>
      </c>
      <c r="E28" s="2" t="s">
        <v>106</v>
      </c>
      <c r="F28" s="2" t="s">
        <v>109</v>
      </c>
      <c r="G28" s="2" t="s">
        <v>10</v>
      </c>
      <c r="H28" s="2">
        <v>62</v>
      </c>
      <c r="I28" s="2" t="s">
        <v>21</v>
      </c>
      <c r="J28" s="2" t="s">
        <v>107</v>
      </c>
      <c r="K28" s="2" t="s">
        <v>110</v>
      </c>
    </row>
    <row r="30" spans="1:12" s="9" customFormat="1" ht="158.4">
      <c r="A30" s="9" t="s">
        <v>128</v>
      </c>
      <c r="B30" s="9" t="s">
        <v>5</v>
      </c>
      <c r="C30" s="9" t="s">
        <v>7</v>
      </c>
      <c r="D30" s="9" t="s">
        <v>129</v>
      </c>
      <c r="E30" s="9" t="s">
        <v>131</v>
      </c>
      <c r="F30" s="9">
        <v>71</v>
      </c>
      <c r="G30" s="9" t="s">
        <v>10</v>
      </c>
      <c r="H30" s="9" t="s">
        <v>132</v>
      </c>
      <c r="I30" s="9" t="s">
        <v>130</v>
      </c>
      <c r="J30" s="9" t="s">
        <v>134</v>
      </c>
      <c r="K30" s="9" t="s">
        <v>133</v>
      </c>
    </row>
    <row r="31" spans="1:12" s="9" customFormat="1" ht="100.8">
      <c r="A31" s="9" t="s">
        <v>191</v>
      </c>
      <c r="B31" s="9" t="s">
        <v>5</v>
      </c>
      <c r="C31" s="9" t="s">
        <v>7</v>
      </c>
      <c r="D31" s="9" t="s">
        <v>496</v>
      </c>
      <c r="E31" s="9" t="s">
        <v>189</v>
      </c>
      <c r="F31" s="9">
        <v>87</v>
      </c>
      <c r="G31" s="9" t="s">
        <v>138</v>
      </c>
      <c r="H31" s="9" t="s">
        <v>189</v>
      </c>
      <c r="I31" s="9" t="s">
        <v>190</v>
      </c>
      <c r="J31" s="9" t="s">
        <v>495</v>
      </c>
      <c r="K31" s="9" t="s">
        <v>497</v>
      </c>
    </row>
    <row r="33" spans="1:11" s="3" customFormat="1" ht="115.2">
      <c r="A33" s="3" t="s">
        <v>92</v>
      </c>
      <c r="B33" s="3" t="s">
        <v>93</v>
      </c>
      <c r="C33" s="4" t="s">
        <v>94</v>
      </c>
      <c r="D33" s="3" t="s">
        <v>95</v>
      </c>
      <c r="E33" s="3" t="s">
        <v>21</v>
      </c>
      <c r="F33" s="3" t="s">
        <v>21</v>
      </c>
      <c r="G33" s="3" t="s">
        <v>88</v>
      </c>
      <c r="H33" s="3" t="s">
        <v>21</v>
      </c>
      <c r="I33" s="3" t="s">
        <v>21</v>
      </c>
      <c r="J33" s="3" t="s">
        <v>96</v>
      </c>
      <c r="K33" s="3" t="s">
        <v>97</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6116D-E922-46CC-BCC0-1C04D5FD948C}">
  <dimension ref="A1:Q24"/>
  <sheetViews>
    <sheetView zoomScale="70" zoomScaleNormal="70" workbookViewId="0">
      <selection activeCell="A22" sqref="A22:XFD22"/>
    </sheetView>
  </sheetViews>
  <sheetFormatPr defaultColWidth="8.83984375" defaultRowHeight="14.4"/>
  <cols>
    <col min="1" max="1" width="17.3125" style="35" customWidth="1"/>
    <col min="2" max="2" width="19.15625" style="35" customWidth="1"/>
    <col min="3" max="3" width="18.3125" style="35" customWidth="1"/>
    <col min="4" max="5" width="24.47265625" style="35" customWidth="1"/>
    <col min="6" max="6" width="28" style="35" customWidth="1"/>
    <col min="7" max="7" width="26.68359375" style="35" customWidth="1"/>
    <col min="8" max="8" width="18.3125" style="35" customWidth="1"/>
    <col min="9" max="9" width="26.68359375" style="35" customWidth="1"/>
    <col min="10" max="10" width="23.47265625" style="35" customWidth="1"/>
    <col min="11" max="12" width="19" style="35" customWidth="1"/>
    <col min="13" max="13" width="19.3125" style="35" customWidth="1"/>
    <col min="14" max="14" width="38.5234375" style="35" customWidth="1"/>
    <col min="15" max="15" width="67.20703125" style="35" customWidth="1"/>
    <col min="16" max="16" width="42.47265625" style="35" customWidth="1"/>
    <col min="17" max="17" width="28.83984375" style="35" customWidth="1"/>
    <col min="18" max="16384" width="8.83984375" style="35"/>
  </cols>
  <sheetData>
    <row r="1" spans="1:17" s="27" customFormat="1" ht="28.8">
      <c r="A1" s="25" t="s">
        <v>508</v>
      </c>
      <c r="B1" s="25" t="s">
        <v>1</v>
      </c>
      <c r="C1" s="25" t="s">
        <v>509</v>
      </c>
      <c r="D1" s="25" t="s">
        <v>8</v>
      </c>
      <c r="E1" s="25" t="s">
        <v>510</v>
      </c>
      <c r="F1" s="25" t="s">
        <v>511</v>
      </c>
      <c r="G1" s="25" t="s">
        <v>512</v>
      </c>
      <c r="H1" s="25" t="s">
        <v>3</v>
      </c>
      <c r="I1" s="25" t="s">
        <v>513</v>
      </c>
      <c r="J1" s="25" t="s">
        <v>514</v>
      </c>
      <c r="K1" s="25" t="s">
        <v>515</v>
      </c>
      <c r="L1" s="26" t="s">
        <v>516</v>
      </c>
      <c r="M1" s="26" t="s">
        <v>517</v>
      </c>
      <c r="N1" s="26" t="s">
        <v>518</v>
      </c>
      <c r="O1" s="26" t="s">
        <v>519</v>
      </c>
      <c r="P1" s="26" t="s">
        <v>520</v>
      </c>
      <c r="Q1" s="26" t="s">
        <v>521</v>
      </c>
    </row>
    <row r="2" spans="1:17" s="21" customFormat="1" ht="244.8">
      <c r="A2" s="21" t="s">
        <v>522</v>
      </c>
      <c r="B2" s="21" t="s">
        <v>523</v>
      </c>
      <c r="C2" s="21" t="s">
        <v>524</v>
      </c>
      <c r="D2" s="21" t="s">
        <v>525</v>
      </c>
      <c r="E2" s="21" t="s">
        <v>526</v>
      </c>
      <c r="F2" s="21" t="s">
        <v>527</v>
      </c>
      <c r="G2" s="21" t="s">
        <v>528</v>
      </c>
      <c r="H2" s="21" t="s">
        <v>529</v>
      </c>
      <c r="I2" s="21" t="s">
        <v>530</v>
      </c>
      <c r="J2" s="21" t="s">
        <v>531</v>
      </c>
      <c r="K2" s="21" t="s">
        <v>532</v>
      </c>
      <c r="L2" s="21" t="s">
        <v>533</v>
      </c>
      <c r="M2" s="21" t="s">
        <v>534</v>
      </c>
      <c r="N2" s="21" t="s">
        <v>535</v>
      </c>
      <c r="O2" s="21" t="s">
        <v>536</v>
      </c>
      <c r="P2" s="21" t="s">
        <v>537</v>
      </c>
      <c r="Q2" s="21" t="s">
        <v>538</v>
      </c>
    </row>
    <row r="3" spans="1:17" s="21" customFormat="1" ht="244.8">
      <c r="A3" s="21" t="s">
        <v>539</v>
      </c>
      <c r="B3" s="21" t="s">
        <v>523</v>
      </c>
      <c r="C3" s="21" t="s">
        <v>524</v>
      </c>
      <c r="D3" s="21" t="s">
        <v>10</v>
      </c>
      <c r="E3" s="21" t="s">
        <v>540</v>
      </c>
      <c r="F3" s="21" t="s">
        <v>541</v>
      </c>
      <c r="G3" s="21" t="s">
        <v>528</v>
      </c>
      <c r="H3" s="21">
        <v>58</v>
      </c>
      <c r="I3" s="21">
        <v>1044</v>
      </c>
      <c r="J3" s="21" t="s">
        <v>542</v>
      </c>
      <c r="K3" s="21" t="s">
        <v>532</v>
      </c>
      <c r="L3" s="21" t="s">
        <v>533</v>
      </c>
      <c r="M3" s="21" t="s">
        <v>543</v>
      </c>
      <c r="N3" s="21" t="s">
        <v>535</v>
      </c>
      <c r="O3" s="21" t="s">
        <v>536</v>
      </c>
      <c r="P3" s="21" t="s">
        <v>21</v>
      </c>
      <c r="Q3" s="21" t="s">
        <v>538</v>
      </c>
    </row>
    <row r="4" spans="1:17" s="21" customFormat="1" ht="331.2">
      <c r="A4" s="21" t="s">
        <v>544</v>
      </c>
      <c r="B4" s="21" t="s">
        <v>523</v>
      </c>
      <c r="C4" s="21" t="s">
        <v>524</v>
      </c>
      <c r="D4" s="21" t="s">
        <v>545</v>
      </c>
      <c r="E4" s="21" t="s">
        <v>546</v>
      </c>
      <c r="F4" s="21" t="s">
        <v>541</v>
      </c>
      <c r="G4" s="21" t="s">
        <v>547</v>
      </c>
      <c r="H4" s="21">
        <v>337</v>
      </c>
      <c r="I4" s="21" t="s">
        <v>21</v>
      </c>
      <c r="J4" s="21" t="s">
        <v>548</v>
      </c>
      <c r="K4" s="21" t="s">
        <v>532</v>
      </c>
      <c r="L4" s="21" t="s">
        <v>533</v>
      </c>
      <c r="M4" s="21" t="s">
        <v>534</v>
      </c>
      <c r="N4" s="21" t="s">
        <v>549</v>
      </c>
      <c r="O4" s="21" t="s">
        <v>550</v>
      </c>
      <c r="P4" s="21" t="s">
        <v>551</v>
      </c>
      <c r="Q4" s="21" t="s">
        <v>552</v>
      </c>
    </row>
    <row r="5" spans="1:17" s="28" customFormat="1" ht="187.2">
      <c r="A5" s="28" t="s">
        <v>553</v>
      </c>
      <c r="B5" s="28" t="s">
        <v>42</v>
      </c>
      <c r="C5" s="28" t="s">
        <v>524</v>
      </c>
      <c r="D5" s="28" t="s">
        <v>554</v>
      </c>
      <c r="E5" s="28" t="s">
        <v>555</v>
      </c>
      <c r="F5" s="28" t="s">
        <v>556</v>
      </c>
      <c r="G5" s="28" t="s">
        <v>528</v>
      </c>
      <c r="H5" s="28">
        <v>70</v>
      </c>
      <c r="I5" s="28" t="s">
        <v>557</v>
      </c>
      <c r="J5" s="28" t="s">
        <v>558</v>
      </c>
      <c r="K5" s="28" t="s">
        <v>21</v>
      </c>
      <c r="L5" s="28" t="s">
        <v>533</v>
      </c>
      <c r="M5" s="28" t="s">
        <v>534</v>
      </c>
      <c r="N5" s="28" t="s">
        <v>559</v>
      </c>
      <c r="O5" s="28" t="s">
        <v>560</v>
      </c>
      <c r="P5" s="28" t="s">
        <v>21</v>
      </c>
      <c r="Q5" s="28" t="s">
        <v>561</v>
      </c>
    </row>
    <row r="6" spans="1:17" s="28" customFormat="1" ht="244.8">
      <c r="A6" s="28" t="s">
        <v>562</v>
      </c>
      <c r="B6" s="28" t="s">
        <v>42</v>
      </c>
      <c r="C6" s="28" t="s">
        <v>524</v>
      </c>
      <c r="D6" s="28" t="s">
        <v>563</v>
      </c>
      <c r="E6" s="28" t="s">
        <v>564</v>
      </c>
      <c r="F6" s="28" t="s">
        <v>565</v>
      </c>
      <c r="G6" s="28" t="s">
        <v>566</v>
      </c>
      <c r="H6" s="28">
        <v>47</v>
      </c>
      <c r="I6" s="28" t="s">
        <v>21</v>
      </c>
      <c r="J6" s="28" t="s">
        <v>567</v>
      </c>
      <c r="K6" s="28" t="s">
        <v>532</v>
      </c>
      <c r="L6" s="28" t="s">
        <v>533</v>
      </c>
      <c r="M6" s="28" t="s">
        <v>568</v>
      </c>
      <c r="N6" s="28" t="s">
        <v>569</v>
      </c>
      <c r="O6" s="28" t="s">
        <v>570</v>
      </c>
      <c r="P6" s="28" t="s">
        <v>21</v>
      </c>
      <c r="Q6" s="28" t="s">
        <v>571</v>
      </c>
    </row>
    <row r="7" spans="1:17" s="28" customFormat="1" ht="201.6">
      <c r="A7" s="28" t="s">
        <v>572</v>
      </c>
      <c r="B7" s="28" t="s">
        <v>42</v>
      </c>
      <c r="C7" s="28" t="s">
        <v>524</v>
      </c>
      <c r="D7" s="28" t="s">
        <v>573</v>
      </c>
      <c r="E7" s="28" t="s">
        <v>574</v>
      </c>
      <c r="F7" s="28" t="s">
        <v>575</v>
      </c>
      <c r="G7" s="28" t="s">
        <v>528</v>
      </c>
      <c r="H7" s="28">
        <v>114</v>
      </c>
      <c r="I7" s="28" t="s">
        <v>21</v>
      </c>
      <c r="J7" s="28" t="s">
        <v>576</v>
      </c>
      <c r="K7" s="28" t="s">
        <v>21</v>
      </c>
      <c r="L7" s="28" t="s">
        <v>533</v>
      </c>
      <c r="M7" s="28" t="s">
        <v>577</v>
      </c>
      <c r="N7" s="28" t="s">
        <v>578</v>
      </c>
      <c r="O7" s="28" t="s">
        <v>579</v>
      </c>
      <c r="P7" s="28" t="s">
        <v>21</v>
      </c>
      <c r="Q7" s="28" t="s">
        <v>580</v>
      </c>
    </row>
    <row r="8" spans="1:17" s="28" customFormat="1" ht="216">
      <c r="A8" s="28" t="s">
        <v>581</v>
      </c>
      <c r="B8" s="28" t="s">
        <v>42</v>
      </c>
      <c r="C8" s="28" t="s">
        <v>524</v>
      </c>
      <c r="D8" s="28" t="s">
        <v>10</v>
      </c>
      <c r="E8" s="28" t="s">
        <v>582</v>
      </c>
      <c r="F8" s="28" t="s">
        <v>583</v>
      </c>
      <c r="G8" s="28" t="s">
        <v>528</v>
      </c>
      <c r="H8" s="28" t="s">
        <v>584</v>
      </c>
      <c r="I8" s="28" t="s">
        <v>530</v>
      </c>
      <c r="J8" s="28" t="s">
        <v>585</v>
      </c>
      <c r="K8" s="28" t="s">
        <v>21</v>
      </c>
      <c r="L8" s="28" t="s">
        <v>533</v>
      </c>
      <c r="M8" s="28" t="s">
        <v>586</v>
      </c>
      <c r="N8" s="28" t="s">
        <v>587</v>
      </c>
      <c r="O8" s="28" t="s">
        <v>588</v>
      </c>
      <c r="P8" s="28" t="s">
        <v>589</v>
      </c>
      <c r="Q8" s="28" t="s">
        <v>590</v>
      </c>
    </row>
    <row r="9" spans="1:17" s="28" customFormat="1" ht="409.5">
      <c r="A9" s="28" t="s">
        <v>591</v>
      </c>
      <c r="B9" s="28" t="s">
        <v>42</v>
      </c>
      <c r="C9" s="28" t="s">
        <v>524</v>
      </c>
      <c r="D9" s="28" t="s">
        <v>592</v>
      </c>
      <c r="E9" s="28" t="s">
        <v>593</v>
      </c>
      <c r="F9" s="28" t="s">
        <v>594</v>
      </c>
      <c r="G9" s="28" t="s">
        <v>528</v>
      </c>
      <c r="H9" s="28" t="s">
        <v>595</v>
      </c>
      <c r="I9" s="28" t="s">
        <v>530</v>
      </c>
      <c r="J9" s="28" t="s">
        <v>596</v>
      </c>
      <c r="K9" s="28" t="s">
        <v>21</v>
      </c>
      <c r="L9" s="28" t="s">
        <v>533</v>
      </c>
      <c r="M9" s="28" t="s">
        <v>577</v>
      </c>
      <c r="N9" s="28" t="s">
        <v>597</v>
      </c>
      <c r="O9" s="28" t="s">
        <v>598</v>
      </c>
      <c r="P9" s="28" t="s">
        <v>599</v>
      </c>
      <c r="Q9" s="28" t="s">
        <v>600</v>
      </c>
    </row>
    <row r="10" spans="1:17" s="28" customFormat="1" ht="409.5">
      <c r="A10" s="28" t="s">
        <v>601</v>
      </c>
      <c r="B10" s="28" t="s">
        <v>42</v>
      </c>
      <c r="C10" s="28" t="s">
        <v>524</v>
      </c>
      <c r="D10" s="28" t="s">
        <v>602</v>
      </c>
      <c r="E10" s="28" t="s">
        <v>603</v>
      </c>
      <c r="F10" s="28" t="s">
        <v>604</v>
      </c>
      <c r="G10" s="28" t="s">
        <v>528</v>
      </c>
      <c r="H10" s="28" t="s">
        <v>605</v>
      </c>
      <c r="I10" s="28" t="s">
        <v>530</v>
      </c>
      <c r="J10" s="28" t="s">
        <v>21</v>
      </c>
      <c r="K10" s="28" t="s">
        <v>21</v>
      </c>
      <c r="L10" s="28" t="s">
        <v>533</v>
      </c>
      <c r="M10" s="28" t="s">
        <v>577</v>
      </c>
      <c r="N10" s="28" t="s">
        <v>606</v>
      </c>
      <c r="O10" s="28" t="s">
        <v>607</v>
      </c>
      <c r="P10" s="28" t="s">
        <v>608</v>
      </c>
      <c r="Q10" s="28" t="s">
        <v>609</v>
      </c>
    </row>
    <row r="11" spans="1:17" s="28" customFormat="1" ht="201.6">
      <c r="A11" s="28" t="s">
        <v>610</v>
      </c>
      <c r="B11" s="28" t="s">
        <v>42</v>
      </c>
      <c r="C11" s="28" t="s">
        <v>524</v>
      </c>
      <c r="D11" s="28" t="s">
        <v>611</v>
      </c>
      <c r="E11" s="28" t="s">
        <v>612</v>
      </c>
      <c r="F11" s="28" t="s">
        <v>613</v>
      </c>
      <c r="G11" s="28" t="s">
        <v>21</v>
      </c>
      <c r="H11" s="28">
        <v>52</v>
      </c>
      <c r="I11" s="28" t="s">
        <v>21</v>
      </c>
      <c r="J11" s="28" t="s">
        <v>614</v>
      </c>
      <c r="K11" s="28" t="s">
        <v>615</v>
      </c>
      <c r="L11" s="28" t="s">
        <v>533</v>
      </c>
      <c r="M11" s="28" t="s">
        <v>577</v>
      </c>
      <c r="N11" s="28" t="s">
        <v>578</v>
      </c>
      <c r="O11" s="28" t="s">
        <v>616</v>
      </c>
      <c r="P11" s="28" t="s">
        <v>21</v>
      </c>
      <c r="Q11" s="28" t="s">
        <v>617</v>
      </c>
    </row>
    <row r="12" spans="1:17" s="28" customFormat="1" ht="216">
      <c r="A12" s="28" t="s">
        <v>618</v>
      </c>
      <c r="B12" s="28" t="s">
        <v>42</v>
      </c>
      <c r="C12" s="28" t="s">
        <v>524</v>
      </c>
      <c r="D12" s="28" t="s">
        <v>10</v>
      </c>
      <c r="E12" s="28" t="s">
        <v>619</v>
      </c>
      <c r="F12" s="28" t="s">
        <v>113</v>
      </c>
      <c r="G12" s="28" t="s">
        <v>21</v>
      </c>
      <c r="H12" s="28">
        <v>19</v>
      </c>
      <c r="I12" s="28">
        <v>245</v>
      </c>
      <c r="J12" s="28" t="s">
        <v>620</v>
      </c>
      <c r="K12" s="28" t="s">
        <v>621</v>
      </c>
      <c r="L12" s="28" t="s">
        <v>533</v>
      </c>
      <c r="M12" s="28" t="s">
        <v>577</v>
      </c>
      <c r="N12" s="28" t="s">
        <v>622</v>
      </c>
      <c r="O12" s="28" t="s">
        <v>623</v>
      </c>
      <c r="P12" s="28" t="s">
        <v>624</v>
      </c>
      <c r="Q12" s="28" t="s">
        <v>625</v>
      </c>
    </row>
    <row r="13" spans="1:17" s="29" customFormat="1" ht="172.8">
      <c r="A13" s="29" t="s">
        <v>626</v>
      </c>
      <c r="B13" s="29" t="s">
        <v>42</v>
      </c>
      <c r="C13" s="29" t="s">
        <v>524</v>
      </c>
      <c r="D13" s="29" t="s">
        <v>10</v>
      </c>
      <c r="E13" s="29" t="s">
        <v>619</v>
      </c>
      <c r="F13" s="29" t="s">
        <v>627</v>
      </c>
      <c r="G13" s="29" t="s">
        <v>21</v>
      </c>
      <c r="H13" s="29">
        <v>53</v>
      </c>
      <c r="I13" s="29">
        <v>127</v>
      </c>
      <c r="J13" s="29" t="s">
        <v>628</v>
      </c>
      <c r="K13" s="29" t="s">
        <v>532</v>
      </c>
      <c r="L13" s="29" t="s">
        <v>629</v>
      </c>
      <c r="M13" s="29" t="s">
        <v>630</v>
      </c>
      <c r="N13" s="29" t="s">
        <v>631</v>
      </c>
      <c r="O13" s="29" t="s">
        <v>730</v>
      </c>
      <c r="P13" s="29" t="s">
        <v>632</v>
      </c>
      <c r="Q13" s="29" t="s">
        <v>633</v>
      </c>
    </row>
    <row r="14" spans="1:17" s="22" customFormat="1" ht="360">
      <c r="A14" s="22" t="s">
        <v>634</v>
      </c>
      <c r="B14" s="22" t="s">
        <v>635</v>
      </c>
      <c r="C14" s="22" t="s">
        <v>636</v>
      </c>
      <c r="D14" s="22" t="s">
        <v>525</v>
      </c>
      <c r="E14" s="22" t="s">
        <v>637</v>
      </c>
      <c r="F14" s="22" t="s">
        <v>638</v>
      </c>
      <c r="G14" s="22" t="s">
        <v>639</v>
      </c>
      <c r="H14" s="22">
        <v>94</v>
      </c>
      <c r="I14" s="22">
        <v>761</v>
      </c>
      <c r="J14" s="22" t="s">
        <v>640</v>
      </c>
      <c r="K14" s="22" t="s">
        <v>640</v>
      </c>
      <c r="L14" s="22" t="s">
        <v>641</v>
      </c>
      <c r="M14" s="22" t="s">
        <v>534</v>
      </c>
      <c r="N14" s="22" t="s">
        <v>642</v>
      </c>
      <c r="O14" s="22" t="s">
        <v>731</v>
      </c>
      <c r="P14" s="22" t="s">
        <v>643</v>
      </c>
      <c r="Q14" s="22" t="s">
        <v>590</v>
      </c>
    </row>
    <row r="15" spans="1:17" s="22" customFormat="1" ht="331.2">
      <c r="A15" s="22" t="s">
        <v>644</v>
      </c>
      <c r="B15" s="22" t="s">
        <v>635</v>
      </c>
      <c r="C15" s="22" t="s">
        <v>636</v>
      </c>
      <c r="D15" s="22" t="s">
        <v>645</v>
      </c>
      <c r="E15" s="22" t="s">
        <v>637</v>
      </c>
      <c r="F15" s="22" t="s">
        <v>646</v>
      </c>
      <c r="G15" s="22" t="s">
        <v>639</v>
      </c>
      <c r="H15" s="22">
        <v>96</v>
      </c>
      <c r="I15" s="22" t="s">
        <v>21</v>
      </c>
      <c r="J15" s="22" t="s">
        <v>647</v>
      </c>
      <c r="K15" s="22" t="s">
        <v>530</v>
      </c>
      <c r="L15" s="22" t="s">
        <v>533</v>
      </c>
      <c r="M15" s="22" t="s">
        <v>577</v>
      </c>
      <c r="N15" s="22" t="s">
        <v>642</v>
      </c>
      <c r="O15" s="22" t="s">
        <v>732</v>
      </c>
      <c r="P15" s="22" t="s">
        <v>21</v>
      </c>
      <c r="Q15" s="22" t="s">
        <v>648</v>
      </c>
    </row>
    <row r="16" spans="1:17" s="22" customFormat="1" ht="273.60000000000002">
      <c r="A16" s="22" t="s">
        <v>649</v>
      </c>
      <c r="B16" s="22" t="s">
        <v>105</v>
      </c>
      <c r="C16" s="22" t="s">
        <v>524</v>
      </c>
      <c r="D16" s="22" t="s">
        <v>650</v>
      </c>
      <c r="E16" s="22" t="s">
        <v>651</v>
      </c>
      <c r="F16" s="22" t="s">
        <v>652</v>
      </c>
      <c r="G16" s="22" t="s">
        <v>528</v>
      </c>
      <c r="H16" s="22">
        <v>73</v>
      </c>
      <c r="I16" s="22">
        <v>406</v>
      </c>
      <c r="J16" s="22" t="s">
        <v>653</v>
      </c>
      <c r="K16" s="22" t="s">
        <v>654</v>
      </c>
      <c r="L16" s="22" t="s">
        <v>655</v>
      </c>
      <c r="M16" s="22" t="s">
        <v>656</v>
      </c>
      <c r="N16" s="22" t="s">
        <v>657</v>
      </c>
      <c r="O16" s="22" t="s">
        <v>733</v>
      </c>
      <c r="P16" s="22" t="s">
        <v>658</v>
      </c>
      <c r="Q16" s="22" t="s">
        <v>659</v>
      </c>
    </row>
    <row r="17" spans="1:17" s="23" customFormat="1" ht="409.5">
      <c r="A17" s="23" t="s">
        <v>660</v>
      </c>
      <c r="B17" s="23" t="s">
        <v>5</v>
      </c>
      <c r="C17" s="23" t="s">
        <v>524</v>
      </c>
      <c r="D17" s="23" t="s">
        <v>661</v>
      </c>
      <c r="E17" s="23" t="s">
        <v>662</v>
      </c>
      <c r="F17" s="23" t="s">
        <v>663</v>
      </c>
      <c r="G17" s="23" t="s">
        <v>21</v>
      </c>
      <c r="H17" s="23">
        <v>1534</v>
      </c>
      <c r="I17" s="23">
        <v>8072</v>
      </c>
      <c r="J17" s="23" t="s">
        <v>21</v>
      </c>
      <c r="K17" s="23" t="s">
        <v>621</v>
      </c>
      <c r="L17" s="23" t="s">
        <v>533</v>
      </c>
      <c r="M17" s="23" t="s">
        <v>664</v>
      </c>
      <c r="N17" s="23" t="s">
        <v>665</v>
      </c>
      <c r="O17" s="23" t="s">
        <v>666</v>
      </c>
      <c r="P17" s="23" t="s">
        <v>667</v>
      </c>
      <c r="Q17" s="23" t="s">
        <v>668</v>
      </c>
    </row>
    <row r="18" spans="1:17" s="23" customFormat="1" ht="409.5">
      <c r="A18" s="23" t="s">
        <v>669</v>
      </c>
      <c r="B18" s="23" t="s">
        <v>5</v>
      </c>
      <c r="C18" s="23" t="s">
        <v>524</v>
      </c>
      <c r="D18" s="23" t="s">
        <v>661</v>
      </c>
      <c r="E18" s="23" t="s">
        <v>670</v>
      </c>
      <c r="F18" s="23" t="s">
        <v>663</v>
      </c>
      <c r="G18" s="23" t="s">
        <v>21</v>
      </c>
      <c r="H18" s="23">
        <v>2023</v>
      </c>
      <c r="I18" s="23">
        <v>9510</v>
      </c>
      <c r="J18" s="23" t="s">
        <v>21</v>
      </c>
      <c r="K18" s="23" t="s">
        <v>621</v>
      </c>
      <c r="L18" s="23" t="s">
        <v>533</v>
      </c>
      <c r="M18" s="23" t="s">
        <v>671</v>
      </c>
      <c r="N18" s="23" t="s">
        <v>672</v>
      </c>
      <c r="O18" s="23" t="s">
        <v>673</v>
      </c>
      <c r="P18" s="23" t="s">
        <v>674</v>
      </c>
      <c r="Q18" s="23" t="s">
        <v>580</v>
      </c>
    </row>
    <row r="19" spans="1:17" s="24" customFormat="1" ht="259.2">
      <c r="A19" s="24" t="s">
        <v>675</v>
      </c>
      <c r="B19" s="24" t="s">
        <v>37</v>
      </c>
      <c r="C19" s="24" t="s">
        <v>676</v>
      </c>
      <c r="D19" s="24" t="s">
        <v>677</v>
      </c>
      <c r="E19" s="24" t="s">
        <v>678</v>
      </c>
      <c r="F19" s="24" t="s">
        <v>679</v>
      </c>
      <c r="G19" s="24" t="s">
        <v>528</v>
      </c>
      <c r="H19" s="24">
        <v>50</v>
      </c>
      <c r="I19" s="24">
        <v>235</v>
      </c>
      <c r="J19" s="24" t="s">
        <v>680</v>
      </c>
      <c r="K19" s="24" t="s">
        <v>621</v>
      </c>
      <c r="L19" s="24" t="s">
        <v>533</v>
      </c>
      <c r="M19" s="24" t="s">
        <v>530</v>
      </c>
      <c r="N19" s="24" t="s">
        <v>681</v>
      </c>
      <c r="O19" s="24" t="s">
        <v>734</v>
      </c>
      <c r="P19" s="24" t="s">
        <v>682</v>
      </c>
      <c r="Q19" s="24" t="s">
        <v>683</v>
      </c>
    </row>
    <row r="20" spans="1:17" s="24" customFormat="1" ht="187.2">
      <c r="A20" s="24" t="s">
        <v>684</v>
      </c>
      <c r="B20" s="24" t="s">
        <v>17</v>
      </c>
      <c r="C20" s="24" t="s">
        <v>676</v>
      </c>
      <c r="D20" s="24" t="s">
        <v>677</v>
      </c>
      <c r="E20" s="24" t="s">
        <v>619</v>
      </c>
      <c r="F20" s="24" t="s">
        <v>685</v>
      </c>
      <c r="G20" s="24" t="s">
        <v>528</v>
      </c>
      <c r="H20" s="24">
        <v>22</v>
      </c>
      <c r="I20" s="24">
        <v>128</v>
      </c>
      <c r="J20" s="24" t="s">
        <v>686</v>
      </c>
      <c r="K20" s="24" t="s">
        <v>532</v>
      </c>
      <c r="L20" s="24" t="s">
        <v>533</v>
      </c>
      <c r="M20" s="24" t="s">
        <v>577</v>
      </c>
      <c r="N20" s="24" t="s">
        <v>687</v>
      </c>
      <c r="O20" s="24" t="s">
        <v>735</v>
      </c>
      <c r="P20" s="24" t="s">
        <v>528</v>
      </c>
      <c r="Q20" s="24" t="s">
        <v>688</v>
      </c>
    </row>
    <row r="21" spans="1:17" s="30" customFormat="1" ht="244.8">
      <c r="A21" s="30" t="s">
        <v>689</v>
      </c>
      <c r="B21" s="30" t="s">
        <v>690</v>
      </c>
      <c r="C21" s="30" t="s">
        <v>691</v>
      </c>
      <c r="D21" s="31" t="s">
        <v>692</v>
      </c>
      <c r="E21" s="31" t="s">
        <v>693</v>
      </c>
      <c r="F21" s="31" t="s">
        <v>694</v>
      </c>
      <c r="G21" s="30" t="s">
        <v>695</v>
      </c>
      <c r="H21" s="30" t="s">
        <v>696</v>
      </c>
      <c r="I21" s="30" t="s">
        <v>640</v>
      </c>
      <c r="J21" s="30" t="s">
        <v>640</v>
      </c>
      <c r="L21" s="30" t="s">
        <v>641</v>
      </c>
      <c r="M21" s="30" t="s">
        <v>534</v>
      </c>
      <c r="N21" s="30" t="s">
        <v>697</v>
      </c>
      <c r="O21" s="30" t="s">
        <v>698</v>
      </c>
      <c r="P21" s="30" t="s">
        <v>699</v>
      </c>
      <c r="Q21" s="30" t="s">
        <v>600</v>
      </c>
    </row>
    <row r="22" spans="1:17" s="32" customFormat="1" ht="409.5">
      <c r="A22" s="32" t="s">
        <v>700</v>
      </c>
      <c r="B22" s="32" t="s">
        <v>701</v>
      </c>
      <c r="C22" s="32" t="s">
        <v>702</v>
      </c>
      <c r="D22" s="33" t="s">
        <v>703</v>
      </c>
      <c r="E22" s="33" t="s">
        <v>704</v>
      </c>
      <c r="F22" s="33" t="s">
        <v>21</v>
      </c>
      <c r="G22" s="32" t="s">
        <v>705</v>
      </c>
      <c r="H22" s="32">
        <v>6468</v>
      </c>
      <c r="I22" s="32">
        <v>32835</v>
      </c>
      <c r="J22" s="32" t="s">
        <v>21</v>
      </c>
      <c r="K22" s="32" t="s">
        <v>21</v>
      </c>
      <c r="L22" s="32" t="s">
        <v>641</v>
      </c>
      <c r="M22" s="32" t="s">
        <v>534</v>
      </c>
      <c r="N22" s="32" t="s">
        <v>706</v>
      </c>
      <c r="O22" s="32" t="s">
        <v>707</v>
      </c>
      <c r="P22" s="32" t="s">
        <v>708</v>
      </c>
      <c r="Q22" s="32" t="s">
        <v>709</v>
      </c>
    </row>
    <row r="23" spans="1:17" s="32" customFormat="1" ht="216">
      <c r="A23" s="32" t="s">
        <v>710</v>
      </c>
      <c r="B23" s="32" t="s">
        <v>701</v>
      </c>
      <c r="C23" s="32" t="s">
        <v>702</v>
      </c>
      <c r="D23" s="32" t="s">
        <v>711</v>
      </c>
      <c r="E23" s="32" t="s">
        <v>712</v>
      </c>
      <c r="F23" s="32" t="s">
        <v>713</v>
      </c>
      <c r="G23" s="32" t="s">
        <v>21</v>
      </c>
      <c r="H23" s="32">
        <v>221</v>
      </c>
      <c r="I23" s="32">
        <v>1715</v>
      </c>
      <c r="J23" s="32" t="s">
        <v>714</v>
      </c>
      <c r="K23" s="32" t="s">
        <v>715</v>
      </c>
      <c r="L23" s="32" t="s">
        <v>641</v>
      </c>
      <c r="M23" s="32" t="s">
        <v>534</v>
      </c>
      <c r="N23" s="32" t="s">
        <v>716</v>
      </c>
      <c r="O23" s="32" t="s">
        <v>717</v>
      </c>
      <c r="P23" s="32" t="s">
        <v>718</v>
      </c>
      <c r="Q23" s="32" t="s">
        <v>719</v>
      </c>
    </row>
    <row r="24" spans="1:17" s="34" customFormat="1" ht="388.8">
      <c r="A24" s="34" t="s">
        <v>720</v>
      </c>
      <c r="B24" s="34" t="s">
        <v>721</v>
      </c>
      <c r="C24" s="34" t="s">
        <v>722</v>
      </c>
      <c r="D24" s="34" t="s">
        <v>703</v>
      </c>
      <c r="E24" s="34" t="s">
        <v>723</v>
      </c>
      <c r="F24" s="34" t="s">
        <v>724</v>
      </c>
      <c r="G24" s="34" t="s">
        <v>725</v>
      </c>
      <c r="H24" s="34">
        <v>3411</v>
      </c>
      <c r="I24" s="34">
        <v>12545</v>
      </c>
      <c r="J24" s="34" t="s">
        <v>21</v>
      </c>
      <c r="K24" s="34" t="s">
        <v>21</v>
      </c>
      <c r="L24" s="34" t="s">
        <v>641</v>
      </c>
      <c r="M24" s="34" t="s">
        <v>534</v>
      </c>
      <c r="N24" s="34" t="s">
        <v>726</v>
      </c>
      <c r="O24" s="34" t="s">
        <v>727</v>
      </c>
      <c r="P24" s="34" t="s">
        <v>728</v>
      </c>
      <c r="Q24" s="34" t="s">
        <v>729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94F24-034C-224B-8E73-658EC20A83C0}">
  <dimension ref="A1:Q7"/>
  <sheetViews>
    <sheetView zoomScale="90" zoomScaleNormal="90" workbookViewId="0">
      <selection activeCell="O2" sqref="O2"/>
    </sheetView>
  </sheetViews>
  <sheetFormatPr defaultColWidth="11" defaultRowHeight="14.4"/>
  <cols>
    <col min="15" max="15" width="55.734375" customWidth="1"/>
    <col min="16" max="16" width="32.578125" customWidth="1"/>
  </cols>
  <sheetData>
    <row r="1" spans="1:17" s="36" customFormat="1" ht="72">
      <c r="A1" s="36" t="s">
        <v>508</v>
      </c>
      <c r="B1" s="36" t="s">
        <v>1</v>
      </c>
      <c r="C1" s="36" t="s">
        <v>509</v>
      </c>
      <c r="D1" s="36" t="s">
        <v>8</v>
      </c>
      <c r="E1" s="36" t="s">
        <v>510</v>
      </c>
      <c r="F1" s="36" t="s">
        <v>511</v>
      </c>
      <c r="G1" s="36" t="s">
        <v>512</v>
      </c>
      <c r="H1" s="36" t="s">
        <v>3</v>
      </c>
      <c r="I1" s="36" t="s">
        <v>513</v>
      </c>
      <c r="J1" s="36" t="s">
        <v>514</v>
      </c>
      <c r="K1" s="36" t="s">
        <v>515</v>
      </c>
      <c r="L1" s="36" t="s">
        <v>516</v>
      </c>
      <c r="M1" s="36" t="s">
        <v>517</v>
      </c>
      <c r="N1" s="36" t="s">
        <v>518</v>
      </c>
      <c r="O1" s="36" t="s">
        <v>519</v>
      </c>
      <c r="P1" s="36" t="s">
        <v>520</v>
      </c>
      <c r="Q1" s="36" t="s">
        <v>521</v>
      </c>
    </row>
    <row r="2" spans="1:17" s="21" customFormat="1" ht="244.8">
      <c r="A2" s="21" t="s">
        <v>522</v>
      </c>
      <c r="B2" s="21" t="s">
        <v>523</v>
      </c>
      <c r="C2" s="21" t="s">
        <v>524</v>
      </c>
      <c r="D2" s="21" t="s">
        <v>525</v>
      </c>
      <c r="E2" s="21" t="s">
        <v>526</v>
      </c>
      <c r="F2" s="21" t="s">
        <v>527</v>
      </c>
      <c r="G2" s="21" t="s">
        <v>528</v>
      </c>
      <c r="H2" s="21" t="s">
        <v>529</v>
      </c>
      <c r="I2" s="21" t="s">
        <v>530</v>
      </c>
      <c r="J2" s="21" t="s">
        <v>531</v>
      </c>
      <c r="K2" s="21" t="s">
        <v>532</v>
      </c>
      <c r="L2" s="21" t="s">
        <v>533</v>
      </c>
      <c r="M2" s="21" t="s">
        <v>534</v>
      </c>
      <c r="N2" s="21" t="s">
        <v>535</v>
      </c>
      <c r="O2" s="21" t="s">
        <v>536</v>
      </c>
      <c r="P2" s="21" t="s">
        <v>537</v>
      </c>
      <c r="Q2" s="21" t="s">
        <v>538</v>
      </c>
    </row>
    <row r="3" spans="1:17" s="28" customFormat="1" ht="201.6">
      <c r="A3" s="28" t="s">
        <v>572</v>
      </c>
      <c r="B3" s="28" t="s">
        <v>42</v>
      </c>
      <c r="C3" s="28" t="s">
        <v>524</v>
      </c>
      <c r="D3" s="28" t="s">
        <v>573</v>
      </c>
      <c r="E3" s="28" t="s">
        <v>574</v>
      </c>
      <c r="F3" s="28" t="s">
        <v>575</v>
      </c>
      <c r="G3" s="28" t="s">
        <v>528</v>
      </c>
      <c r="H3" s="28">
        <v>114</v>
      </c>
      <c r="I3" s="28" t="s">
        <v>21</v>
      </c>
      <c r="J3" s="28" t="s">
        <v>576</v>
      </c>
      <c r="K3" s="28" t="s">
        <v>21</v>
      </c>
      <c r="L3" s="28" t="s">
        <v>533</v>
      </c>
      <c r="M3" s="28" t="s">
        <v>577</v>
      </c>
      <c r="N3" s="28" t="s">
        <v>578</v>
      </c>
      <c r="O3" s="28" t="s">
        <v>579</v>
      </c>
      <c r="P3" s="28" t="s">
        <v>21</v>
      </c>
      <c r="Q3" s="28" t="s">
        <v>580</v>
      </c>
    </row>
    <row r="4" spans="1:17" s="22" customFormat="1" ht="201.6">
      <c r="A4" s="22" t="s">
        <v>739</v>
      </c>
      <c r="B4" s="22" t="s">
        <v>635</v>
      </c>
      <c r="C4" s="22" t="s">
        <v>636</v>
      </c>
      <c r="D4" s="22" t="s">
        <v>748</v>
      </c>
      <c r="E4" s="22" t="s">
        <v>749</v>
      </c>
      <c r="F4" s="22" t="s">
        <v>740</v>
      </c>
      <c r="G4" s="22" t="s">
        <v>528</v>
      </c>
      <c r="H4" s="22">
        <v>135</v>
      </c>
      <c r="I4" s="22">
        <v>460</v>
      </c>
      <c r="J4" s="22" t="s">
        <v>741</v>
      </c>
      <c r="K4" s="22" t="s">
        <v>742</v>
      </c>
      <c r="L4" s="22" t="s">
        <v>533</v>
      </c>
      <c r="M4" s="22" t="s">
        <v>577</v>
      </c>
      <c r="N4" s="22" t="s">
        <v>743</v>
      </c>
      <c r="O4" s="22" t="s">
        <v>746</v>
      </c>
      <c r="P4" s="22" t="s">
        <v>744</v>
      </c>
      <c r="Q4" s="22" t="s">
        <v>745</v>
      </c>
    </row>
    <row r="5" spans="1:17" s="23" customFormat="1" ht="331.2">
      <c r="A5" s="23" t="s">
        <v>747</v>
      </c>
      <c r="B5" s="23" t="s">
        <v>5</v>
      </c>
      <c r="C5" s="23" t="s">
        <v>524</v>
      </c>
      <c r="D5" s="23" t="s">
        <v>10</v>
      </c>
      <c r="E5" s="23" t="s">
        <v>749</v>
      </c>
      <c r="F5" s="23" t="s">
        <v>750</v>
      </c>
      <c r="G5" s="23" t="s">
        <v>528</v>
      </c>
      <c r="H5" s="23">
        <v>27</v>
      </c>
      <c r="I5" s="23">
        <v>75</v>
      </c>
      <c r="J5" s="23" t="s">
        <v>751</v>
      </c>
      <c r="K5" s="23" t="str">
        <f>$K$4</f>
        <v>LC-MS/MS</v>
      </c>
      <c r="L5" s="23" t="s">
        <v>533</v>
      </c>
      <c r="M5" s="23" t="str">
        <f>$M$4</f>
        <v>FOCEI</v>
      </c>
      <c r="N5" s="23" t="s">
        <v>752</v>
      </c>
      <c r="O5" s="23" t="s">
        <v>755</v>
      </c>
      <c r="P5" s="23" t="s">
        <v>753</v>
      </c>
      <c r="Q5" s="23" t="s">
        <v>754</v>
      </c>
    </row>
    <row r="6" spans="1:17" s="24" customFormat="1" ht="187.2">
      <c r="A6" s="24" t="s">
        <v>684</v>
      </c>
      <c r="B6" s="24" t="s">
        <v>17</v>
      </c>
      <c r="C6" s="24" t="s">
        <v>676</v>
      </c>
      <c r="D6" s="24" t="s">
        <v>677</v>
      </c>
      <c r="E6" s="24" t="s">
        <v>619</v>
      </c>
      <c r="F6" s="24" t="s">
        <v>685</v>
      </c>
      <c r="G6" s="24" t="s">
        <v>528</v>
      </c>
      <c r="H6" s="24">
        <v>22</v>
      </c>
      <c r="I6" s="24">
        <v>128</v>
      </c>
      <c r="J6" s="24" t="s">
        <v>686</v>
      </c>
      <c r="K6" s="24" t="s">
        <v>532</v>
      </c>
      <c r="L6" s="24" t="s">
        <v>533</v>
      </c>
      <c r="M6" s="24" t="s">
        <v>577</v>
      </c>
      <c r="N6" s="24" t="s">
        <v>687</v>
      </c>
      <c r="O6" s="24" t="s">
        <v>735</v>
      </c>
      <c r="P6" s="24" t="s">
        <v>528</v>
      </c>
      <c r="Q6" s="24" t="s">
        <v>688</v>
      </c>
    </row>
    <row r="7" spans="1:17" s="32" customFormat="1" ht="409.5">
      <c r="A7" s="32" t="s">
        <v>700</v>
      </c>
      <c r="B7" s="32" t="s">
        <v>701</v>
      </c>
      <c r="C7" s="32" t="s">
        <v>702</v>
      </c>
      <c r="D7" s="33" t="s">
        <v>703</v>
      </c>
      <c r="E7" s="33" t="s">
        <v>704</v>
      </c>
      <c r="F7" s="33" t="s">
        <v>21</v>
      </c>
      <c r="G7" s="32" t="s">
        <v>705</v>
      </c>
      <c r="H7" s="32">
        <v>6468</v>
      </c>
      <c r="I7" s="32">
        <v>32835</v>
      </c>
      <c r="J7" s="32" t="s">
        <v>21</v>
      </c>
      <c r="K7" s="32" t="s">
        <v>21</v>
      </c>
      <c r="L7" s="32" t="s">
        <v>641</v>
      </c>
      <c r="M7" s="32" t="s">
        <v>534</v>
      </c>
      <c r="N7" s="32" t="s">
        <v>706</v>
      </c>
      <c r="O7" s="32" t="s">
        <v>707</v>
      </c>
      <c r="P7" s="32" t="s">
        <v>708</v>
      </c>
      <c r="Q7" s="32" t="s">
        <v>709</v>
      </c>
    </row>
  </sheetData>
  <phoneticPr fontId="2" type="noConversion"/>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c7d3b31-73fe-4b54-952d-16d1e09739e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03C1C9B5C78148A1A24FF0F19107A1" ma:contentTypeVersion="17" ma:contentTypeDescription="Create a new document." ma:contentTypeScope="" ma:versionID="678cb4a3f04e4458768e039176533a8f">
  <xsd:schema xmlns:xsd="http://www.w3.org/2001/XMLSchema" xmlns:xs="http://www.w3.org/2001/XMLSchema" xmlns:p="http://schemas.microsoft.com/office/2006/metadata/properties" xmlns:ns3="4c7d3b31-73fe-4b54-952d-16d1e09739e8" xmlns:ns4="6f7e7539-8913-47e5-a776-741fdc3ad42e" targetNamespace="http://schemas.microsoft.com/office/2006/metadata/properties" ma:root="true" ma:fieldsID="d8843453e744d2b1acb539babde9be19" ns3:_="" ns4:_="">
    <xsd:import namespace="4c7d3b31-73fe-4b54-952d-16d1e09739e8"/>
    <xsd:import namespace="6f7e7539-8913-47e5-a776-741fdc3ad42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LengthInSecond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7d3b31-73fe-4b54-952d-16d1e09739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descrip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7e7539-8913-47e5-a776-741fdc3ad42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00F956-EB00-408C-8070-D04A65ED4DDA}">
  <ds:schemaRefs>
    <ds:schemaRef ds:uri="4c7d3b31-73fe-4b54-952d-16d1e09739e8"/>
    <ds:schemaRef ds:uri="http://purl.org/dc/elements/1.1/"/>
    <ds:schemaRef ds:uri="6f7e7539-8913-47e5-a776-741fdc3ad42e"/>
    <ds:schemaRef ds:uri="http://purl.org/dc/dcmitype/"/>
    <ds:schemaRef ds:uri="http://schemas.microsoft.com/office/2006/documentManagement/types"/>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1C355B88-DFF6-43E6-9F33-D49F55F9AD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7d3b31-73fe-4b54-952d-16d1e09739e8"/>
    <ds:schemaRef ds:uri="6f7e7539-8913-47e5-a776-741fdc3ad4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E309BA-75A5-42D0-A18E-C9E03F49E3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Tabel1</vt:lpstr>
      <vt:lpstr>Table 2</vt:lpstr>
      <vt:lpstr>PK model retrieved</vt:lpstr>
      <vt:lpstr>PK model for simulation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Z. (Zhiyuan)</dc:creator>
  <cp:lastModifiedBy>Tan, Z. (Zhiyuan)</cp:lastModifiedBy>
  <dcterms:created xsi:type="dcterms:W3CDTF">2015-06-05T18:19:34Z</dcterms:created>
  <dcterms:modified xsi:type="dcterms:W3CDTF">2025-02-04T10:26:22Z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0x010100DE03C1C9B5C78148A1A24FF0F19107A1</vt:lpwstr>
  </property>
</Properties>
</file>