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isans-my.sharepoint.com/personal/the_isans_ca/Documents/the-Personal/20240509data/Excel/"/>
    </mc:Choice>
  </mc:AlternateContent>
  <xr:revisionPtr revIDLastSave="80" documentId="8_{C73AD2B7-7254-45BC-9216-F89BD3AC8FBA}" xr6:coauthVersionLast="47" xr6:coauthVersionMax="47" xr10:uidLastSave="{6634BB99-38C9-468A-9A3B-6B1ECC4924F1}"/>
  <bookViews>
    <workbookView xWindow="-28920" yWindow="-3600" windowWidth="29040" windowHeight="15720" tabRatio="500" activeTab="1" xr2:uid="{00000000-000D-0000-FFFF-FFFF00000000}"/>
  </bookViews>
  <sheets>
    <sheet name="Sheet1" sheetId="1" r:id="rId1"/>
    <sheet name="Sheet2" sheetId="3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3" l="1"/>
  <c r="F3" i="3"/>
  <c r="F4" i="3"/>
  <c r="I7" i="3" s="1"/>
  <c r="I4" i="3"/>
  <c r="F5" i="3"/>
  <c r="F6" i="3"/>
  <c r="I6" i="3"/>
  <c r="F7" i="3"/>
  <c r="F8" i="3"/>
  <c r="F9" i="3"/>
  <c r="F10" i="3"/>
  <c r="I10" i="3"/>
  <c r="J10" i="3"/>
  <c r="J13" i="3" s="1"/>
  <c r="K10" i="3"/>
  <c r="F11" i="3"/>
  <c r="I11" i="3"/>
  <c r="J11" i="3"/>
  <c r="F12" i="3"/>
  <c r="I12" i="3"/>
  <c r="I13" i="3" s="1"/>
  <c r="J12" i="3"/>
  <c r="K12" i="3"/>
  <c r="F13" i="3"/>
  <c r="F14" i="3"/>
  <c r="F15" i="3"/>
  <c r="K11" i="3" s="1"/>
  <c r="I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J13" i="1"/>
  <c r="K13" i="1"/>
  <c r="I13" i="1"/>
  <c r="K11" i="1"/>
  <c r="K12" i="1"/>
  <c r="K10" i="1"/>
  <c r="J11" i="1"/>
  <c r="J12" i="1"/>
  <c r="J10" i="1"/>
  <c r="I11" i="1"/>
  <c r="I12" i="1"/>
  <c r="I10" i="1"/>
  <c r="K13" i="3" l="1"/>
  <c r="I15" i="1"/>
  <c r="I7" i="1"/>
  <c r="I6" i="1"/>
  <c r="I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5" i="1"/>
  <c r="F3" i="1"/>
  <c r="F4" i="1"/>
  <c r="F2" i="1"/>
</calcChain>
</file>

<file path=xl/sharedStrings.xml><?xml version="1.0" encoding="utf-8"?>
<sst xmlns="http://schemas.openxmlformats.org/spreadsheetml/2006/main" count="90" uniqueCount="15">
  <si>
    <t>Customer ID</t>
  </si>
  <si>
    <t>Product Type</t>
  </si>
  <si>
    <t>Quantity</t>
  </si>
  <si>
    <t>Unit Price</t>
  </si>
  <si>
    <t># of orders</t>
  </si>
  <si>
    <t># of customers</t>
  </si>
  <si>
    <t>Quantity Ordered</t>
  </si>
  <si>
    <t>Order ID</t>
  </si>
  <si>
    <t># of Orders</t>
  </si>
  <si>
    <t>Order Value</t>
  </si>
  <si>
    <t>Total Order Value</t>
  </si>
  <si>
    <t>MacBook Pro</t>
  </si>
  <si>
    <t>MacBook Air</t>
  </si>
  <si>
    <t>Mac Pro</t>
  </si>
  <si>
    <t>Total Computers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</si>
</sst>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  <numFmt numFmtId="166" formatCode="&quot;$&quot;#,##0.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165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164" fontId="0" fillId="3" borderId="1" xfId="1" applyNumberFormat="1" applyFont="1" applyFill="1" applyBorder="1" applyAlignment="1">
      <alignment horizontal="right"/>
    </xf>
    <xf numFmtId="166" fontId="2" fillId="2" borderId="1" xfId="0" applyNumberFormat="1" applyFont="1" applyFill="1" applyBorder="1" applyAlignment="1">
      <alignment horizontal="right"/>
    </xf>
    <xf numFmtId="166" fontId="0" fillId="0" borderId="1" xfId="1" applyNumberFormat="1" applyFont="1" applyBorder="1" applyAlignment="1">
      <alignment horizontal="right"/>
    </xf>
    <xf numFmtId="166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5" fontId="2" fillId="2" borderId="1" xfId="0" applyNumberFormat="1" applyFont="1" applyFill="1" applyBorder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6"/>
    <xf numFmtId="165" fontId="1" fillId="0" borderId="0" xfId="6" applyNumberFormat="1" applyAlignment="1">
      <alignment horizontal="left"/>
    </xf>
    <xf numFmtId="0" fontId="1" fillId="0" borderId="0" xfId="6" applyAlignment="1">
      <alignment horizontal="left"/>
    </xf>
    <xf numFmtId="166" fontId="1" fillId="0" borderId="0" xfId="6" applyNumberFormat="1" applyAlignment="1">
      <alignment horizontal="right"/>
    </xf>
    <xf numFmtId="0" fontId="1" fillId="0" borderId="0" xfId="6" applyAlignment="1">
      <alignment horizontal="right"/>
    </xf>
    <xf numFmtId="166" fontId="1" fillId="0" borderId="0" xfId="6" applyNumberFormat="1" applyAlignment="1">
      <alignment horizontal="left"/>
    </xf>
    <xf numFmtId="165" fontId="1" fillId="3" borderId="1" xfId="6" applyNumberFormat="1" applyFill="1" applyBorder="1" applyAlignment="1">
      <alignment horizontal="left"/>
    </xf>
    <xf numFmtId="0" fontId="1" fillId="0" borderId="1" xfId="6" applyBorder="1" applyAlignment="1">
      <alignment horizontal="left"/>
    </xf>
    <xf numFmtId="166" fontId="0" fillId="0" borderId="1" xfId="7" applyNumberFormat="1" applyFont="1" applyBorder="1" applyAlignment="1">
      <alignment horizontal="right"/>
    </xf>
    <xf numFmtId="0" fontId="1" fillId="3" borderId="1" xfId="6" applyFill="1" applyBorder="1" applyAlignment="1">
      <alignment horizontal="right"/>
    </xf>
    <xf numFmtId="0" fontId="2" fillId="2" borderId="0" xfId="6" applyFont="1" applyFill="1" applyAlignment="1">
      <alignment horizontal="right"/>
    </xf>
    <xf numFmtId="164" fontId="0" fillId="3" borderId="1" xfId="7" applyNumberFormat="1" applyFont="1" applyFill="1" applyBorder="1" applyAlignment="1">
      <alignment horizontal="right"/>
    </xf>
    <xf numFmtId="164" fontId="1" fillId="3" borderId="1" xfId="6" applyNumberFormat="1" applyFill="1" applyBorder="1" applyAlignment="1">
      <alignment horizontal="right"/>
    </xf>
    <xf numFmtId="165" fontId="2" fillId="2" borderId="1" xfId="6" applyNumberFormat="1" applyFont="1" applyFill="1" applyBorder="1" applyAlignment="1">
      <alignment horizontal="left"/>
    </xf>
    <xf numFmtId="0" fontId="2" fillId="2" borderId="1" xfId="6" applyFont="1" applyFill="1" applyBorder="1" applyAlignment="1">
      <alignment horizontal="left"/>
    </xf>
    <xf numFmtId="166" fontId="2" fillId="2" borderId="1" xfId="6" applyNumberFormat="1" applyFont="1" applyFill="1" applyBorder="1" applyAlignment="1">
      <alignment horizontal="right"/>
    </xf>
  </cellXfs>
  <cellStyles count="8">
    <cellStyle name="Currency" xfId="1" builtinId="4"/>
    <cellStyle name="Currency 2" xfId="7" xr:uid="{1A03AC7F-27E9-4C19-8CF8-4C2BDDCA3094}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 2" xfId="6" xr:uid="{94F69A98-9B1B-4237-AA02-0E00D942A40F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zoomScale="132" zoomScaleNormal="132" workbookViewId="0">
      <selection activeCell="I10" sqref="I10"/>
    </sheetView>
  </sheetViews>
  <sheetFormatPr defaultColWidth="13.58203125" defaultRowHeight="15.5" x14ac:dyDescent="0.35"/>
  <cols>
    <col min="1" max="3" width="13.58203125" style="1"/>
    <col min="4" max="4" width="13.58203125" style="13"/>
    <col min="5" max="5" width="13.58203125" style="1"/>
    <col min="6" max="6" width="13.58203125" style="15"/>
    <col min="7" max="7" width="10" customWidth="1"/>
    <col min="8" max="8" width="16.83203125" customWidth="1"/>
    <col min="10" max="10" width="15.33203125" bestFit="1" customWidth="1"/>
  </cols>
  <sheetData>
    <row r="1" spans="1:11" x14ac:dyDescent="0.35">
      <c r="A1" s="4" t="s">
        <v>7</v>
      </c>
      <c r="B1" s="4" t="s">
        <v>0</v>
      </c>
      <c r="C1" s="4" t="s">
        <v>1</v>
      </c>
      <c r="D1" s="10" t="s">
        <v>3</v>
      </c>
      <c r="E1" s="4" t="s">
        <v>2</v>
      </c>
      <c r="F1" s="14" t="s">
        <v>9</v>
      </c>
    </row>
    <row r="2" spans="1:11" x14ac:dyDescent="0.35">
      <c r="A2" s="3">
        <v>6379</v>
      </c>
      <c r="B2" s="3">
        <v>1</v>
      </c>
      <c r="C2" s="3" t="s">
        <v>11</v>
      </c>
      <c r="D2" s="11">
        <v>1200</v>
      </c>
      <c r="E2" s="3">
        <v>37</v>
      </c>
      <c r="F2" s="6">
        <f>D2*E2</f>
        <v>44400</v>
      </c>
    </row>
    <row r="3" spans="1:11" x14ac:dyDescent="0.35">
      <c r="A3" s="3">
        <v>8691</v>
      </c>
      <c r="B3" s="3">
        <v>2</v>
      </c>
      <c r="C3" s="3" t="s">
        <v>12</v>
      </c>
      <c r="D3" s="11">
        <v>1000</v>
      </c>
      <c r="E3" s="3">
        <v>31</v>
      </c>
      <c r="F3" s="6">
        <f t="shared" ref="F3:F4" si="0">D3*E3</f>
        <v>31000</v>
      </c>
    </row>
    <row r="4" spans="1:11" x14ac:dyDescent="0.35">
      <c r="A4" s="3">
        <v>2593</v>
      </c>
      <c r="B4" s="3">
        <v>3</v>
      </c>
      <c r="C4" s="3" t="s">
        <v>13</v>
      </c>
      <c r="D4" s="11">
        <v>5000</v>
      </c>
      <c r="E4" s="3">
        <v>10</v>
      </c>
      <c r="F4" s="6">
        <f t="shared" si="0"/>
        <v>50000</v>
      </c>
      <c r="H4" s="5" t="s">
        <v>4</v>
      </c>
      <c r="I4" s="7">
        <f>COUNT(A2:A30)</f>
        <v>29</v>
      </c>
      <c r="J4" s="2"/>
      <c r="K4" s="1"/>
    </row>
    <row r="5" spans="1:11" x14ac:dyDescent="0.35">
      <c r="A5" s="3">
        <v>4536</v>
      </c>
      <c r="B5" s="3">
        <v>4</v>
      </c>
      <c r="C5" s="3" t="s">
        <v>13</v>
      </c>
      <c r="D5" s="11">
        <v>5000</v>
      </c>
      <c r="E5" s="3">
        <v>18</v>
      </c>
      <c r="F5" s="6">
        <f>D5*E5</f>
        <v>90000</v>
      </c>
      <c r="H5" s="1"/>
      <c r="I5" s="2"/>
      <c r="J5" s="2"/>
      <c r="K5" s="1"/>
    </row>
    <row r="6" spans="1:11" x14ac:dyDescent="0.35">
      <c r="A6" s="3">
        <v>9146</v>
      </c>
      <c r="B6" s="3">
        <v>5</v>
      </c>
      <c r="C6" s="3" t="s">
        <v>12</v>
      </c>
      <c r="D6" s="11">
        <v>1000</v>
      </c>
      <c r="E6" s="3">
        <v>24</v>
      </c>
      <c r="F6" s="6">
        <f t="shared" ref="F6:F30" si="1">D6*E6</f>
        <v>24000</v>
      </c>
      <c r="H6" s="5" t="s">
        <v>14</v>
      </c>
      <c r="I6" s="7">
        <f>SUM(E2:E30)</f>
        <v>700</v>
      </c>
      <c r="J6" s="2"/>
      <c r="K6" s="1"/>
    </row>
    <row r="7" spans="1:11" x14ac:dyDescent="0.35">
      <c r="A7" s="3">
        <v>6043</v>
      </c>
      <c r="B7" s="3">
        <v>6</v>
      </c>
      <c r="C7" s="3" t="s">
        <v>13</v>
      </c>
      <c r="D7" s="11">
        <v>5000</v>
      </c>
      <c r="E7" s="3">
        <v>20</v>
      </c>
      <c r="F7" s="6">
        <f t="shared" si="1"/>
        <v>100000</v>
      </c>
      <c r="H7" s="5" t="s">
        <v>10</v>
      </c>
      <c r="I7" s="8">
        <f>SUM(F2:F30)</f>
        <v>1462000</v>
      </c>
      <c r="J7" s="2"/>
      <c r="K7" s="1"/>
    </row>
    <row r="8" spans="1:11" x14ac:dyDescent="0.35">
      <c r="A8" s="3">
        <v>4215</v>
      </c>
      <c r="B8" s="3">
        <v>7</v>
      </c>
      <c r="C8" s="3" t="s">
        <v>11</v>
      </c>
      <c r="D8" s="11">
        <v>1200</v>
      </c>
      <c r="E8" s="3">
        <v>22</v>
      </c>
      <c r="F8" s="6">
        <f t="shared" si="1"/>
        <v>26400</v>
      </c>
      <c r="H8" s="2"/>
      <c r="I8" s="1"/>
      <c r="J8" s="2"/>
      <c r="K8" s="1"/>
    </row>
    <row r="9" spans="1:11" x14ac:dyDescent="0.35">
      <c r="A9" s="3">
        <v>8623</v>
      </c>
      <c r="B9" s="3">
        <v>8</v>
      </c>
      <c r="C9" s="3" t="s">
        <v>13</v>
      </c>
      <c r="D9" s="11">
        <v>5000</v>
      </c>
      <c r="E9" s="3">
        <v>23</v>
      </c>
      <c r="F9" s="6">
        <f t="shared" si="1"/>
        <v>115000</v>
      </c>
      <c r="H9" s="1"/>
      <c r="I9" s="5" t="s">
        <v>8</v>
      </c>
      <c r="J9" s="5" t="s">
        <v>6</v>
      </c>
      <c r="K9" s="5" t="s">
        <v>9</v>
      </c>
    </row>
    <row r="10" spans="1:11" x14ac:dyDescent="0.35">
      <c r="A10" s="3">
        <v>6771</v>
      </c>
      <c r="B10" s="3">
        <v>9</v>
      </c>
      <c r="C10" s="3" t="s">
        <v>11</v>
      </c>
      <c r="D10" s="11">
        <v>1200</v>
      </c>
      <c r="E10" s="3">
        <v>20</v>
      </c>
      <c r="F10" s="6">
        <f t="shared" si="1"/>
        <v>24000</v>
      </c>
      <c r="H10" s="5" t="s">
        <v>12</v>
      </c>
      <c r="I10" s="7">
        <f>COUNTIF($C$2:$C$30,H10)</f>
        <v>13</v>
      </c>
      <c r="J10" s="7">
        <f>SUMIF($C$2:$C$30,H10,$E$2:$E$30)</f>
        <v>348</v>
      </c>
      <c r="K10" s="9">
        <f>SUMIF($C$2:$C$30,H10,$F$2:$F$30)</f>
        <v>348000</v>
      </c>
    </row>
    <row r="11" spans="1:11" x14ac:dyDescent="0.35">
      <c r="A11" s="3">
        <v>9558</v>
      </c>
      <c r="B11" s="3">
        <v>10</v>
      </c>
      <c r="C11" s="3" t="s">
        <v>12</v>
      </c>
      <c r="D11" s="11">
        <v>1000</v>
      </c>
      <c r="E11" s="3">
        <v>27</v>
      </c>
      <c r="F11" s="6">
        <f t="shared" si="1"/>
        <v>27000</v>
      </c>
      <c r="H11" s="5" t="s">
        <v>11</v>
      </c>
      <c r="I11" s="7">
        <f t="shared" ref="I11:I12" si="2">COUNTIF($C$2:$C$30,H11)</f>
        <v>6</v>
      </c>
      <c r="J11" s="7">
        <f t="shared" ref="J11:J12" si="3">SUMIF($C$2:$C$30,H11,$E$2:$E$30)</f>
        <v>170</v>
      </c>
      <c r="K11" s="9">
        <f t="shared" ref="K11:K12" si="4">SUMIF($C$2:$C$30,H11,$F$2:$F$30)</f>
        <v>204000</v>
      </c>
    </row>
    <row r="12" spans="1:11" x14ac:dyDescent="0.35">
      <c r="A12" s="3">
        <v>5044</v>
      </c>
      <c r="B12" s="3">
        <v>11</v>
      </c>
      <c r="C12" s="3" t="s">
        <v>12</v>
      </c>
      <c r="D12" s="11">
        <v>1000</v>
      </c>
      <c r="E12" s="3">
        <v>19</v>
      </c>
      <c r="F12" s="6">
        <f t="shared" si="1"/>
        <v>19000</v>
      </c>
      <c r="H12" s="5" t="s">
        <v>13</v>
      </c>
      <c r="I12" s="7">
        <f t="shared" si="2"/>
        <v>10</v>
      </c>
      <c r="J12" s="7">
        <f t="shared" si="3"/>
        <v>182</v>
      </c>
      <c r="K12" s="9">
        <f t="shared" si="4"/>
        <v>910000</v>
      </c>
    </row>
    <row r="13" spans="1:11" x14ac:dyDescent="0.35">
      <c r="A13" s="3">
        <v>6940</v>
      </c>
      <c r="B13" s="3">
        <v>12</v>
      </c>
      <c r="C13" s="3" t="s">
        <v>13</v>
      </c>
      <c r="D13" s="11">
        <v>5000</v>
      </c>
      <c r="E13" s="3">
        <v>16</v>
      </c>
      <c r="F13" s="6">
        <f t="shared" si="1"/>
        <v>80000</v>
      </c>
      <c r="H13" s="2"/>
      <c r="I13" s="2">
        <f>SUM(I10:I12)</f>
        <v>29</v>
      </c>
      <c r="J13" s="2">
        <f>SUM(J10:J12)</f>
        <v>700</v>
      </c>
      <c r="K13" s="2">
        <f>SUM(K10:K12)</f>
        <v>1462000</v>
      </c>
    </row>
    <row r="14" spans="1:11" x14ac:dyDescent="0.35">
      <c r="A14" s="3">
        <v>9250</v>
      </c>
      <c r="B14" s="3">
        <v>13</v>
      </c>
      <c r="C14" s="3" t="s">
        <v>12</v>
      </c>
      <c r="D14" s="11">
        <v>1000</v>
      </c>
      <c r="E14" s="3">
        <v>30</v>
      </c>
      <c r="F14" s="6">
        <f t="shared" si="1"/>
        <v>30000</v>
      </c>
      <c r="H14" s="1"/>
      <c r="I14" s="2"/>
      <c r="J14" s="1"/>
      <c r="K14" s="1"/>
    </row>
    <row r="15" spans="1:11" x14ac:dyDescent="0.35">
      <c r="A15" s="3">
        <v>4743</v>
      </c>
      <c r="B15" s="3">
        <v>14</v>
      </c>
      <c r="C15" s="3" t="s">
        <v>11</v>
      </c>
      <c r="D15" s="11">
        <v>1200</v>
      </c>
      <c r="E15" s="3">
        <v>33</v>
      </c>
      <c r="F15" s="6">
        <f t="shared" si="1"/>
        <v>39600</v>
      </c>
      <c r="H15" s="5" t="s">
        <v>5</v>
      </c>
      <c r="I15" s="7">
        <f>COUNT(B2:B30)</f>
        <v>29</v>
      </c>
      <c r="J15" s="2"/>
      <c r="K15" s="1"/>
    </row>
    <row r="16" spans="1:11" x14ac:dyDescent="0.35">
      <c r="A16" s="3">
        <v>4096</v>
      </c>
      <c r="B16" s="3">
        <v>15</v>
      </c>
      <c r="C16" s="3" t="s">
        <v>13</v>
      </c>
      <c r="D16" s="11">
        <v>5000</v>
      </c>
      <c r="E16" s="3">
        <v>39</v>
      </c>
      <c r="F16" s="6">
        <f t="shared" si="1"/>
        <v>195000</v>
      </c>
    </row>
    <row r="17" spans="1:6" x14ac:dyDescent="0.35">
      <c r="A17" s="3">
        <v>4177</v>
      </c>
      <c r="B17" s="3">
        <v>16</v>
      </c>
      <c r="C17" s="3" t="s">
        <v>12</v>
      </c>
      <c r="D17" s="11">
        <v>1000</v>
      </c>
      <c r="E17" s="3">
        <v>38</v>
      </c>
      <c r="F17" s="6">
        <f t="shared" si="1"/>
        <v>38000</v>
      </c>
    </row>
    <row r="18" spans="1:6" x14ac:dyDescent="0.35">
      <c r="A18" s="3">
        <v>9738</v>
      </c>
      <c r="B18" s="3">
        <v>17</v>
      </c>
      <c r="C18" s="3" t="s">
        <v>12</v>
      </c>
      <c r="D18" s="11">
        <v>1000</v>
      </c>
      <c r="E18" s="3">
        <v>11</v>
      </c>
      <c r="F18" s="6">
        <f t="shared" si="1"/>
        <v>11000</v>
      </c>
    </row>
    <row r="19" spans="1:6" x14ac:dyDescent="0.35">
      <c r="A19" s="3">
        <v>2020</v>
      </c>
      <c r="B19" s="3">
        <v>18</v>
      </c>
      <c r="C19" s="3" t="s">
        <v>12</v>
      </c>
      <c r="D19" s="11">
        <v>1000</v>
      </c>
      <c r="E19" s="3">
        <v>24</v>
      </c>
      <c r="F19" s="6">
        <f t="shared" si="1"/>
        <v>24000</v>
      </c>
    </row>
    <row r="20" spans="1:6" x14ac:dyDescent="0.35">
      <c r="A20" s="3">
        <v>5892</v>
      </c>
      <c r="B20" s="3">
        <v>19</v>
      </c>
      <c r="C20" s="3" t="s">
        <v>11</v>
      </c>
      <c r="D20" s="11">
        <v>1200</v>
      </c>
      <c r="E20" s="3">
        <v>32</v>
      </c>
      <c r="F20" s="6">
        <f t="shared" si="1"/>
        <v>38400</v>
      </c>
    </row>
    <row r="21" spans="1:6" x14ac:dyDescent="0.35">
      <c r="A21" s="3">
        <v>7950</v>
      </c>
      <c r="B21" s="3">
        <v>20</v>
      </c>
      <c r="C21" s="3" t="s">
        <v>13</v>
      </c>
      <c r="D21" s="11">
        <v>5000</v>
      </c>
      <c r="E21" s="3">
        <v>13</v>
      </c>
      <c r="F21" s="6">
        <f t="shared" si="1"/>
        <v>65000</v>
      </c>
    </row>
    <row r="22" spans="1:6" x14ac:dyDescent="0.35">
      <c r="A22" s="3">
        <v>3691</v>
      </c>
      <c r="B22" s="3">
        <v>21</v>
      </c>
      <c r="C22" s="3" t="s">
        <v>12</v>
      </c>
      <c r="D22" s="11">
        <v>1000</v>
      </c>
      <c r="E22" s="3">
        <v>35</v>
      </c>
      <c r="F22" s="6">
        <f t="shared" si="1"/>
        <v>35000</v>
      </c>
    </row>
    <row r="23" spans="1:6" x14ac:dyDescent="0.35">
      <c r="A23" s="3">
        <v>2683</v>
      </c>
      <c r="B23" s="3">
        <v>22</v>
      </c>
      <c r="C23" s="3" t="s">
        <v>12</v>
      </c>
      <c r="D23" s="11">
        <v>1000</v>
      </c>
      <c r="E23" s="3">
        <v>12</v>
      </c>
      <c r="F23" s="6">
        <f t="shared" si="1"/>
        <v>12000</v>
      </c>
    </row>
    <row r="24" spans="1:6" x14ac:dyDescent="0.35">
      <c r="A24" s="3">
        <v>3561</v>
      </c>
      <c r="B24" s="3">
        <v>23</v>
      </c>
      <c r="C24" s="3" t="s">
        <v>12</v>
      </c>
      <c r="D24" s="11">
        <v>1000</v>
      </c>
      <c r="E24" s="3">
        <v>35</v>
      </c>
      <c r="F24" s="6">
        <f t="shared" si="1"/>
        <v>35000</v>
      </c>
    </row>
    <row r="25" spans="1:6" x14ac:dyDescent="0.35">
      <c r="A25" s="3">
        <v>8762</v>
      </c>
      <c r="B25" s="3">
        <v>24</v>
      </c>
      <c r="C25" s="3" t="s">
        <v>13</v>
      </c>
      <c r="D25" s="11">
        <v>5000</v>
      </c>
      <c r="E25" s="3">
        <v>16</v>
      </c>
      <c r="F25" s="6">
        <f t="shared" si="1"/>
        <v>80000</v>
      </c>
    </row>
    <row r="26" spans="1:6" x14ac:dyDescent="0.35">
      <c r="A26" s="3">
        <v>9787</v>
      </c>
      <c r="B26" s="3">
        <v>25</v>
      </c>
      <c r="C26" s="3" t="s">
        <v>12</v>
      </c>
      <c r="D26" s="11">
        <v>1000</v>
      </c>
      <c r="E26" s="3">
        <v>29</v>
      </c>
      <c r="F26" s="6">
        <f t="shared" si="1"/>
        <v>29000</v>
      </c>
    </row>
    <row r="27" spans="1:6" x14ac:dyDescent="0.35">
      <c r="A27" s="3">
        <v>9334</v>
      </c>
      <c r="B27" s="3">
        <v>26</v>
      </c>
      <c r="C27" s="3" t="s">
        <v>11</v>
      </c>
      <c r="D27" s="11">
        <v>1200</v>
      </c>
      <c r="E27" s="3">
        <v>26</v>
      </c>
      <c r="F27" s="6">
        <f t="shared" si="1"/>
        <v>31200</v>
      </c>
    </row>
    <row r="28" spans="1:6" x14ac:dyDescent="0.35">
      <c r="A28" s="3">
        <v>9257</v>
      </c>
      <c r="B28" s="3">
        <v>27</v>
      </c>
      <c r="C28" s="3" t="s">
        <v>12</v>
      </c>
      <c r="D28" s="11">
        <v>1000</v>
      </c>
      <c r="E28" s="3">
        <v>33</v>
      </c>
      <c r="F28" s="6">
        <f t="shared" si="1"/>
        <v>33000</v>
      </c>
    </row>
    <row r="29" spans="1:6" x14ac:dyDescent="0.35">
      <c r="A29" s="3">
        <v>3646</v>
      </c>
      <c r="B29" s="3">
        <v>28</v>
      </c>
      <c r="C29" s="3" t="s">
        <v>13</v>
      </c>
      <c r="D29" s="11">
        <v>5000</v>
      </c>
      <c r="E29" s="3">
        <v>16</v>
      </c>
      <c r="F29" s="6">
        <f t="shared" si="1"/>
        <v>80000</v>
      </c>
    </row>
    <row r="30" spans="1:6" x14ac:dyDescent="0.35">
      <c r="A30" s="3">
        <v>9440</v>
      </c>
      <c r="B30" s="3">
        <v>29</v>
      </c>
      <c r="C30" s="3" t="s">
        <v>13</v>
      </c>
      <c r="D30" s="11">
        <v>5000</v>
      </c>
      <c r="E30" s="3">
        <v>11</v>
      </c>
      <c r="F30" s="6">
        <f t="shared" si="1"/>
        <v>55000</v>
      </c>
    </row>
    <row r="45" spans="4:5" x14ac:dyDescent="0.35">
      <c r="D45" s="12"/>
      <c r="E4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12B3B-E870-44A1-8623-FB057436BEAA}">
  <dimension ref="A1:K45"/>
  <sheetViews>
    <sheetView tabSelected="1" workbookViewId="0">
      <selection activeCell="I10" sqref="I10"/>
    </sheetView>
  </sheetViews>
  <sheetFormatPr defaultColWidth="13.58203125" defaultRowHeight="15.5" x14ac:dyDescent="0.35"/>
  <cols>
    <col min="1" max="3" width="13.58203125" style="18"/>
    <col min="4" max="4" width="13.58203125" style="19"/>
    <col min="5" max="5" width="13.58203125" style="18"/>
    <col min="6" max="6" width="13.58203125" style="17"/>
    <col min="7" max="7" width="10" style="16" customWidth="1"/>
    <col min="8" max="8" width="16.83203125" style="16" customWidth="1"/>
    <col min="9" max="9" width="13.58203125" style="16"/>
    <col min="10" max="10" width="15.33203125" style="16" bestFit="1" customWidth="1"/>
    <col min="11" max="16384" width="13.58203125" style="16"/>
  </cols>
  <sheetData>
    <row r="1" spans="1:11" x14ac:dyDescent="0.35">
      <c r="A1" s="30" t="s">
        <v>7</v>
      </c>
      <c r="B1" s="30" t="s">
        <v>0</v>
      </c>
      <c r="C1" s="30" t="s">
        <v>1</v>
      </c>
      <c r="D1" s="31" t="s">
        <v>3</v>
      </c>
      <c r="E1" s="30" t="s">
        <v>2</v>
      </c>
      <c r="F1" s="29" t="s">
        <v>9</v>
      </c>
    </row>
    <row r="2" spans="1:11" x14ac:dyDescent="0.35">
      <c r="A2" s="23">
        <v>6379</v>
      </c>
      <c r="B2" s="23">
        <v>1</v>
      </c>
      <c r="C2" s="23" t="s">
        <v>11</v>
      </c>
      <c r="D2" s="24">
        <v>1200</v>
      </c>
      <c r="E2" s="23">
        <v>37</v>
      </c>
      <c r="F2" s="22">
        <f>D2*E2</f>
        <v>44400</v>
      </c>
    </row>
    <row r="3" spans="1:11" x14ac:dyDescent="0.35">
      <c r="A3" s="23">
        <v>8691</v>
      </c>
      <c r="B3" s="23">
        <v>2</v>
      </c>
      <c r="C3" s="23" t="s">
        <v>12</v>
      </c>
      <c r="D3" s="24">
        <v>1000</v>
      </c>
      <c r="E3" s="23">
        <v>31</v>
      </c>
      <c r="F3" s="22">
        <f>D3*E3</f>
        <v>31000</v>
      </c>
    </row>
    <row r="4" spans="1:11" x14ac:dyDescent="0.35">
      <c r="A4" s="23">
        <v>2593</v>
      </c>
      <c r="B4" s="23">
        <v>3</v>
      </c>
      <c r="C4" s="23" t="s">
        <v>13</v>
      </c>
      <c r="D4" s="24">
        <v>5000</v>
      </c>
      <c r="E4" s="23">
        <v>10</v>
      </c>
      <c r="F4" s="22">
        <f>D4*E4</f>
        <v>50000</v>
      </c>
      <c r="H4" s="26" t="s">
        <v>4</v>
      </c>
      <c r="I4" s="25">
        <f>COUNT(A2:A30)</f>
        <v>29</v>
      </c>
      <c r="J4" s="20"/>
      <c r="K4" s="18"/>
    </row>
    <row r="5" spans="1:11" x14ac:dyDescent="0.35">
      <c r="A5" s="23">
        <v>4536</v>
      </c>
      <c r="B5" s="23">
        <v>4</v>
      </c>
      <c r="C5" s="23" t="s">
        <v>13</v>
      </c>
      <c r="D5" s="24">
        <v>5000</v>
      </c>
      <c r="E5" s="23">
        <v>18</v>
      </c>
      <c r="F5" s="22">
        <f>D5*E5</f>
        <v>90000</v>
      </c>
      <c r="H5" s="18"/>
      <c r="I5" s="20"/>
      <c r="J5" s="20"/>
      <c r="K5" s="18"/>
    </row>
    <row r="6" spans="1:11" x14ac:dyDescent="0.35">
      <c r="A6" s="23">
        <v>9146</v>
      </c>
      <c r="B6" s="23">
        <v>5</v>
      </c>
      <c r="C6" s="23" t="s">
        <v>12</v>
      </c>
      <c r="D6" s="24">
        <v>1000</v>
      </c>
      <c r="E6" s="23">
        <v>24</v>
      </c>
      <c r="F6" s="22">
        <f>D6*E6</f>
        <v>24000</v>
      </c>
      <c r="H6" s="26" t="s">
        <v>14</v>
      </c>
      <c r="I6" s="25">
        <f>SUM(E2:E30)</f>
        <v>700</v>
      </c>
      <c r="J6" s="20"/>
      <c r="K6" s="18"/>
    </row>
    <row r="7" spans="1:11" x14ac:dyDescent="0.35">
      <c r="A7" s="23">
        <v>6043</v>
      </c>
      <c r="B7" s="23">
        <v>6</v>
      </c>
      <c r="C7" s="23" t="s">
        <v>13</v>
      </c>
      <c r="D7" s="24">
        <v>5000</v>
      </c>
      <c r="E7" s="23">
        <v>20</v>
      </c>
      <c r="F7" s="22">
        <f>D7*E7</f>
        <v>100000</v>
      </c>
      <c r="H7" s="26" t="s">
        <v>10</v>
      </c>
      <c r="I7" s="28">
        <f>SUM(F2:F30)</f>
        <v>1462000</v>
      </c>
      <c r="J7" s="20"/>
      <c r="K7" s="18"/>
    </row>
    <row r="8" spans="1:11" x14ac:dyDescent="0.35">
      <c r="A8" s="23">
        <v>4215</v>
      </c>
      <c r="B8" s="23">
        <v>7</v>
      </c>
      <c r="C8" s="23" t="s">
        <v>11</v>
      </c>
      <c r="D8" s="24">
        <v>1200</v>
      </c>
      <c r="E8" s="23">
        <v>22</v>
      </c>
      <c r="F8" s="22">
        <f>D8*E8</f>
        <v>26400</v>
      </c>
      <c r="H8" s="20"/>
      <c r="I8" s="18"/>
      <c r="J8" s="20"/>
      <c r="K8" s="18"/>
    </row>
    <row r="9" spans="1:11" x14ac:dyDescent="0.35">
      <c r="A9" s="23">
        <v>8623</v>
      </c>
      <c r="B9" s="23">
        <v>8</v>
      </c>
      <c r="C9" s="23" t="s">
        <v>13</v>
      </c>
      <c r="D9" s="24">
        <v>5000</v>
      </c>
      <c r="E9" s="23">
        <v>23</v>
      </c>
      <c r="F9" s="22">
        <f>D9*E9</f>
        <v>115000</v>
      </c>
      <c r="H9" s="18"/>
      <c r="I9" s="26" t="s">
        <v>8</v>
      </c>
      <c r="J9" s="26" t="s">
        <v>6</v>
      </c>
      <c r="K9" s="26" t="s">
        <v>9</v>
      </c>
    </row>
    <row r="10" spans="1:11" x14ac:dyDescent="0.35">
      <c r="A10" s="23">
        <v>6771</v>
      </c>
      <c r="B10" s="23">
        <v>9</v>
      </c>
      <c r="C10" s="23" t="s">
        <v>11</v>
      </c>
      <c r="D10" s="24">
        <v>1200</v>
      </c>
      <c r="E10" s="23">
        <v>20</v>
      </c>
      <c r="F10" s="22">
        <f>D10*E10</f>
        <v>24000</v>
      </c>
      <c r="H10" s="26" t="s">
        <v>12</v>
      </c>
      <c r="I10" s="25">
        <f>COUNTIF($C$2:$C$30,H10)</f>
        <v>13</v>
      </c>
      <c r="J10" s="25">
        <f>SUMIF($C$2:$C$30,H10,$E$2:$E$30)</f>
        <v>348</v>
      </c>
      <c r="K10" s="27">
        <f>SUMIF($C$2:$C$30,H10,$F$2:$F$30)</f>
        <v>348000</v>
      </c>
    </row>
    <row r="11" spans="1:11" x14ac:dyDescent="0.35">
      <c r="A11" s="23">
        <v>9558</v>
      </c>
      <c r="B11" s="23">
        <v>10</v>
      </c>
      <c r="C11" s="23" t="s">
        <v>12</v>
      </c>
      <c r="D11" s="24">
        <v>1000</v>
      </c>
      <c r="E11" s="23">
        <v>27</v>
      </c>
      <c r="F11" s="22">
        <f>D11*E11</f>
        <v>27000</v>
      </c>
      <c r="H11" s="26" t="s">
        <v>11</v>
      </c>
      <c r="I11" s="25">
        <f>COUNTIF($C$2:$C$30,H11)</f>
        <v>6</v>
      </c>
      <c r="J11" s="25">
        <f>SUMIF($C$2:$C$30,H11,$E$2:$E$30)</f>
        <v>170</v>
      </c>
      <c r="K11" s="27">
        <f>SUMIF($C$2:$C$30,H11,$F$2:$F$30)</f>
        <v>204000</v>
      </c>
    </row>
    <row r="12" spans="1:11" x14ac:dyDescent="0.35">
      <c r="A12" s="23">
        <v>5044</v>
      </c>
      <c r="B12" s="23">
        <v>11</v>
      </c>
      <c r="C12" s="23" t="s">
        <v>12</v>
      </c>
      <c r="D12" s="24">
        <v>1000</v>
      </c>
      <c r="E12" s="23">
        <v>19</v>
      </c>
      <c r="F12" s="22">
        <f>D12*E12</f>
        <v>19000</v>
      </c>
      <c r="H12" s="26" t="s">
        <v>13</v>
      </c>
      <c r="I12" s="25">
        <f>COUNTIF($C$2:$C$30,H12)</f>
        <v>10</v>
      </c>
      <c r="J12" s="25">
        <f>SUMIF($C$2:$C$30,H12,$E$2:$E$30)</f>
        <v>182</v>
      </c>
      <c r="K12" s="27">
        <f>SUMIF($C$2:$C$30,H12,$F$2:$F$30)</f>
        <v>910000</v>
      </c>
    </row>
    <row r="13" spans="1:11" x14ac:dyDescent="0.35">
      <c r="A13" s="23">
        <v>6940</v>
      </c>
      <c r="B13" s="23">
        <v>12</v>
      </c>
      <c r="C13" s="23" t="s">
        <v>13</v>
      </c>
      <c r="D13" s="24">
        <v>5000</v>
      </c>
      <c r="E13" s="23">
        <v>16</v>
      </c>
      <c r="F13" s="22">
        <f>D13*E13</f>
        <v>80000</v>
      </c>
      <c r="H13" s="20"/>
      <c r="I13" s="20">
        <f>SUM(I10:I12)</f>
        <v>29</v>
      </c>
      <c r="J13" s="20">
        <f>SUM(J10:J12)</f>
        <v>700</v>
      </c>
      <c r="K13" s="20">
        <f>SUM(K10:K12)</f>
        <v>1462000</v>
      </c>
    </row>
    <row r="14" spans="1:11" x14ac:dyDescent="0.35">
      <c r="A14" s="23">
        <v>9250</v>
      </c>
      <c r="B14" s="23">
        <v>13</v>
      </c>
      <c r="C14" s="23" t="s">
        <v>12</v>
      </c>
      <c r="D14" s="24">
        <v>1000</v>
      </c>
      <c r="E14" s="23">
        <v>30</v>
      </c>
      <c r="F14" s="22">
        <f>D14*E14</f>
        <v>30000</v>
      </c>
      <c r="H14" s="18"/>
      <c r="I14" s="20"/>
      <c r="J14" s="18"/>
      <c r="K14" s="18"/>
    </row>
    <row r="15" spans="1:11" x14ac:dyDescent="0.35">
      <c r="A15" s="23">
        <v>4743</v>
      </c>
      <c r="B15" s="23">
        <v>14</v>
      </c>
      <c r="C15" s="23" t="s">
        <v>11</v>
      </c>
      <c r="D15" s="24">
        <v>1200</v>
      </c>
      <c r="E15" s="23">
        <v>33</v>
      </c>
      <c r="F15" s="22">
        <f>D15*E15</f>
        <v>39600</v>
      </c>
      <c r="H15" s="26" t="s">
        <v>5</v>
      </c>
      <c r="I15" s="25">
        <f>COUNT(B2:B30)</f>
        <v>29</v>
      </c>
      <c r="J15" s="20"/>
      <c r="K15" s="18"/>
    </row>
    <row r="16" spans="1:11" x14ac:dyDescent="0.35">
      <c r="A16" s="23">
        <v>4096</v>
      </c>
      <c r="B16" s="23">
        <v>15</v>
      </c>
      <c r="C16" s="23" t="s">
        <v>13</v>
      </c>
      <c r="D16" s="24">
        <v>5000</v>
      </c>
      <c r="E16" s="23">
        <v>39</v>
      </c>
      <c r="F16" s="22">
        <f>D16*E16</f>
        <v>195000</v>
      </c>
    </row>
    <row r="17" spans="1:6" x14ac:dyDescent="0.35">
      <c r="A17" s="23">
        <v>4177</v>
      </c>
      <c r="B17" s="23">
        <v>16</v>
      </c>
      <c r="C17" s="23" t="s">
        <v>12</v>
      </c>
      <c r="D17" s="24">
        <v>1000</v>
      </c>
      <c r="E17" s="23">
        <v>38</v>
      </c>
      <c r="F17" s="22">
        <f>D17*E17</f>
        <v>38000</v>
      </c>
    </row>
    <row r="18" spans="1:6" x14ac:dyDescent="0.35">
      <c r="A18" s="23">
        <v>9738</v>
      </c>
      <c r="B18" s="23">
        <v>17</v>
      </c>
      <c r="C18" s="23" t="s">
        <v>12</v>
      </c>
      <c r="D18" s="24">
        <v>1000</v>
      </c>
      <c r="E18" s="23">
        <v>11</v>
      </c>
      <c r="F18" s="22">
        <f>D18*E18</f>
        <v>11000</v>
      </c>
    </row>
    <row r="19" spans="1:6" x14ac:dyDescent="0.35">
      <c r="A19" s="23">
        <v>2020</v>
      </c>
      <c r="B19" s="23">
        <v>18</v>
      </c>
      <c r="C19" s="23" t="s">
        <v>12</v>
      </c>
      <c r="D19" s="24">
        <v>1000</v>
      </c>
      <c r="E19" s="23">
        <v>24</v>
      </c>
      <c r="F19" s="22">
        <f>D19*E19</f>
        <v>24000</v>
      </c>
    </row>
    <row r="20" spans="1:6" x14ac:dyDescent="0.35">
      <c r="A20" s="23">
        <v>5892</v>
      </c>
      <c r="B20" s="23">
        <v>19</v>
      </c>
      <c r="C20" s="23" t="s">
        <v>11</v>
      </c>
      <c r="D20" s="24">
        <v>1200</v>
      </c>
      <c r="E20" s="23">
        <v>32</v>
      </c>
      <c r="F20" s="22">
        <f>D20*E20</f>
        <v>38400</v>
      </c>
    </row>
    <row r="21" spans="1:6" x14ac:dyDescent="0.35">
      <c r="A21" s="23">
        <v>7950</v>
      </c>
      <c r="B21" s="23">
        <v>20</v>
      </c>
      <c r="C21" s="23" t="s">
        <v>13</v>
      </c>
      <c r="D21" s="24">
        <v>5000</v>
      </c>
      <c r="E21" s="23">
        <v>13</v>
      </c>
      <c r="F21" s="22">
        <f>D21*E21</f>
        <v>65000</v>
      </c>
    </row>
    <row r="22" spans="1:6" x14ac:dyDescent="0.35">
      <c r="A22" s="23">
        <v>3691</v>
      </c>
      <c r="B22" s="23">
        <v>21</v>
      </c>
      <c r="C22" s="23" t="s">
        <v>12</v>
      </c>
      <c r="D22" s="24">
        <v>1000</v>
      </c>
      <c r="E22" s="23">
        <v>35</v>
      </c>
      <c r="F22" s="22">
        <f>D22*E22</f>
        <v>35000</v>
      </c>
    </row>
    <row r="23" spans="1:6" x14ac:dyDescent="0.35">
      <c r="A23" s="23">
        <v>2683</v>
      </c>
      <c r="B23" s="23">
        <v>22</v>
      </c>
      <c r="C23" s="23" t="s">
        <v>12</v>
      </c>
      <c r="D23" s="24">
        <v>1000</v>
      </c>
      <c r="E23" s="23">
        <v>12</v>
      </c>
      <c r="F23" s="22">
        <f>D23*E23</f>
        <v>12000</v>
      </c>
    </row>
    <row r="24" spans="1:6" x14ac:dyDescent="0.35">
      <c r="A24" s="23">
        <v>3561</v>
      </c>
      <c r="B24" s="23">
        <v>23</v>
      </c>
      <c r="C24" s="23" t="s">
        <v>12</v>
      </c>
      <c r="D24" s="24">
        <v>1000</v>
      </c>
      <c r="E24" s="23">
        <v>35</v>
      </c>
      <c r="F24" s="22">
        <f>D24*E24</f>
        <v>35000</v>
      </c>
    </row>
    <row r="25" spans="1:6" x14ac:dyDescent="0.35">
      <c r="A25" s="23">
        <v>8762</v>
      </c>
      <c r="B25" s="23">
        <v>24</v>
      </c>
      <c r="C25" s="23" t="s">
        <v>13</v>
      </c>
      <c r="D25" s="24">
        <v>5000</v>
      </c>
      <c r="E25" s="23">
        <v>16</v>
      </c>
      <c r="F25" s="22">
        <f>D25*E25</f>
        <v>80000</v>
      </c>
    </row>
    <row r="26" spans="1:6" x14ac:dyDescent="0.35">
      <c r="A26" s="23">
        <v>9787</v>
      </c>
      <c r="B26" s="23">
        <v>25</v>
      </c>
      <c r="C26" s="23" t="s">
        <v>12</v>
      </c>
      <c r="D26" s="24">
        <v>1000</v>
      </c>
      <c r="E26" s="23">
        <v>29</v>
      </c>
      <c r="F26" s="22">
        <f>D26*E26</f>
        <v>29000</v>
      </c>
    </row>
    <row r="27" spans="1:6" x14ac:dyDescent="0.35">
      <c r="A27" s="23">
        <v>9334</v>
      </c>
      <c r="B27" s="23">
        <v>26</v>
      </c>
      <c r="C27" s="23" t="s">
        <v>11</v>
      </c>
      <c r="D27" s="24">
        <v>1200</v>
      </c>
      <c r="E27" s="23">
        <v>26</v>
      </c>
      <c r="F27" s="22">
        <f>D27*E27</f>
        <v>31200</v>
      </c>
    </row>
    <row r="28" spans="1:6" x14ac:dyDescent="0.35">
      <c r="A28" s="23">
        <v>9257</v>
      </c>
      <c r="B28" s="23">
        <v>27</v>
      </c>
      <c r="C28" s="23" t="s">
        <v>12</v>
      </c>
      <c r="D28" s="24">
        <v>1000</v>
      </c>
      <c r="E28" s="23">
        <v>33</v>
      </c>
      <c r="F28" s="22">
        <f>D28*E28</f>
        <v>33000</v>
      </c>
    </row>
    <row r="29" spans="1:6" x14ac:dyDescent="0.35">
      <c r="A29" s="23">
        <v>3646</v>
      </c>
      <c r="B29" s="23">
        <v>28</v>
      </c>
      <c r="C29" s="23" t="s">
        <v>13</v>
      </c>
      <c r="D29" s="24">
        <v>5000</v>
      </c>
      <c r="E29" s="23">
        <v>16</v>
      </c>
      <c r="F29" s="22">
        <f>D29*E29</f>
        <v>80000</v>
      </c>
    </row>
    <row r="30" spans="1:6" x14ac:dyDescent="0.35">
      <c r="A30" s="23">
        <v>9440</v>
      </c>
      <c r="B30" s="23">
        <v>29</v>
      </c>
      <c r="C30" s="23" t="s">
        <v>13</v>
      </c>
      <c r="D30" s="24">
        <v>5000</v>
      </c>
      <c r="E30" s="23">
        <v>11</v>
      </c>
      <c r="F30" s="22">
        <f>D30*E30</f>
        <v>55000</v>
      </c>
    </row>
    <row r="45" spans="4:5" x14ac:dyDescent="0.35">
      <c r="D45" s="21"/>
      <c r="E45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Tao He</cp:lastModifiedBy>
  <dcterms:created xsi:type="dcterms:W3CDTF">2017-09-23T20:42:40Z</dcterms:created>
  <dcterms:modified xsi:type="dcterms:W3CDTF">2024-05-26T01:16:25Z</dcterms:modified>
</cp:coreProperties>
</file>