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isans-my.sharepoint.com/personal/the_isans_ca/Documents/the-Personal/20240509data/Excel/"/>
    </mc:Choice>
  </mc:AlternateContent>
  <xr:revisionPtr revIDLastSave="39" documentId="8_{3E557FDD-656E-4B6A-AC5C-9D73A37E2280}" xr6:coauthVersionLast="47" xr6:coauthVersionMax="47" xr10:uidLastSave="{5D08CE7A-3994-47CF-99A1-541E665FF9FC}"/>
  <bookViews>
    <workbookView minimized="1" xWindow="-300" yWindow="2220" windowWidth="26220" windowHeight="13500" tabRatio="500" xr2:uid="{00000000-000D-0000-FFFF-FFFF00000000}"/>
  </bookViews>
  <sheets>
    <sheet name="Sheet1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2" l="1"/>
  <c r="K15" i="2"/>
  <c r="K13" i="2"/>
  <c r="J14" i="2"/>
  <c r="J15" i="2"/>
  <c r="J13" i="2"/>
  <c r="I14" i="2"/>
  <c r="I15" i="2"/>
  <c r="I13" i="2"/>
  <c r="J7" i="2"/>
  <c r="J6" i="2"/>
  <c r="J5" i="2"/>
  <c r="J4" i="2"/>
  <c r="I7" i="2"/>
  <c r="I6" i="2"/>
  <c r="I5" i="2"/>
  <c r="I4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J6" i="1"/>
  <c r="K14" i="1"/>
  <c r="K15" i="1"/>
  <c r="K13" i="1"/>
  <c r="J14" i="1"/>
  <c r="J15" i="1"/>
  <c r="J13" i="1"/>
  <c r="I14" i="1"/>
  <c r="I15" i="1"/>
  <c r="I13" i="1"/>
  <c r="J7" i="1"/>
  <c r="I7" i="1"/>
  <c r="J5" i="1"/>
  <c r="J4" i="1"/>
  <c r="I6" i="1"/>
  <c r="I5" i="1"/>
  <c r="I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<sst xmlns="http://schemas.openxmlformats.org/spreadsheetml/2006/main" count="92" uniqueCount="16">
  <si>
    <t>Customer ID</t>
  </si>
  <si>
    <t>Product Type</t>
  </si>
  <si>
    <t>Quantity</t>
  </si>
  <si>
    <t>Unit Price</t>
  </si>
  <si>
    <t>Quantity Ordered</t>
  </si>
  <si>
    <t>Order ID</t>
  </si>
  <si>
    <t>Min</t>
  </si>
  <si>
    <t>Max</t>
  </si>
  <si>
    <t>Average</t>
  </si>
  <si>
    <t>Order Value</t>
  </si>
  <si>
    <t>Average Order Value</t>
  </si>
  <si>
    <t>MacBook Pro</t>
  </si>
  <si>
    <t>MacBook Air</t>
  </si>
  <si>
    <t>Mac Pro</t>
  </si>
  <si>
    <t>Minimum Order Value</t>
  </si>
  <si>
    <t>Maximum 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</si>
</sst>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1" fontId="0" fillId="3" borderId="1" xfId="0" applyNumberForma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165" fontId="2" fillId="2" borderId="2" xfId="0" applyNumberFormat="1" applyFont="1" applyFill="1" applyBorder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0" fillId="3" borderId="1" xfId="0" applyNumberFormat="1" applyFill="1" applyBorder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Normal="100" workbookViewId="0">
      <selection activeCell="E32" sqref="E32"/>
    </sheetView>
  </sheetViews>
  <sheetFormatPr defaultColWidth="10.625" defaultRowHeight="15.75" x14ac:dyDescent="0.25"/>
  <cols>
    <col min="1" max="1" width="8.125" style="1" bestFit="1" customWidth="1"/>
    <col min="2" max="2" width="11.125" style="1" bestFit="1" customWidth="1"/>
    <col min="3" max="3" width="11.875" style="1" bestFit="1" customWidth="1"/>
    <col min="4" max="4" width="15.5" style="2" bestFit="1" customWidth="1"/>
    <col min="5" max="5" width="10" style="1" bestFit="1" customWidth="1"/>
    <col min="6" max="6" width="10.875" style="1" bestFit="1" customWidth="1"/>
    <col min="7" max="7" width="4.875" customWidth="1"/>
    <col min="8" max="8" width="12.375" customWidth="1"/>
    <col min="9" max="9" width="20.375" bestFit="1" customWidth="1"/>
    <col min="10" max="10" width="19.625" style="13" customWidth="1"/>
    <col min="11" max="11" width="19.625" style="13" bestFit="1" customWidth="1"/>
  </cols>
  <sheetData>
    <row r="1" spans="1:11" x14ac:dyDescent="0.25">
      <c r="A1" s="5" t="s">
        <v>5</v>
      </c>
      <c r="B1" s="5" t="s">
        <v>0</v>
      </c>
      <c r="C1" s="5" t="s">
        <v>1</v>
      </c>
      <c r="D1" s="8" t="s">
        <v>3</v>
      </c>
      <c r="E1" s="5" t="s">
        <v>2</v>
      </c>
      <c r="F1" s="5" t="s">
        <v>9</v>
      </c>
    </row>
    <row r="2" spans="1:11" x14ac:dyDescent="0.25">
      <c r="A2" s="6">
        <v>6379</v>
      </c>
      <c r="B2" s="6">
        <v>1</v>
      </c>
      <c r="C2" s="6" t="s">
        <v>11</v>
      </c>
      <c r="D2" s="9">
        <v>1200</v>
      </c>
      <c r="E2" s="6">
        <v>37</v>
      </c>
      <c r="F2" s="7">
        <f>D2*E2</f>
        <v>44400</v>
      </c>
    </row>
    <row r="3" spans="1:11" x14ac:dyDescent="0.25">
      <c r="A3" s="6">
        <v>8691</v>
      </c>
      <c r="B3" s="6">
        <v>2</v>
      </c>
      <c r="C3" s="6" t="s">
        <v>12</v>
      </c>
      <c r="D3" s="9">
        <v>1000</v>
      </c>
      <c r="E3" s="6">
        <v>31</v>
      </c>
      <c r="F3" s="7">
        <f t="shared" ref="F3:F30" si="0">D3*E3</f>
        <v>31000</v>
      </c>
      <c r="H3" s="1"/>
      <c r="I3" s="10" t="s">
        <v>4</v>
      </c>
      <c r="J3" s="11" t="s">
        <v>9</v>
      </c>
      <c r="K3" s="15"/>
    </row>
    <row r="4" spans="1:11" x14ac:dyDescent="0.25">
      <c r="A4" s="6">
        <v>2593</v>
      </c>
      <c r="B4" s="6">
        <v>3</v>
      </c>
      <c r="C4" s="6" t="s">
        <v>13</v>
      </c>
      <c r="D4" s="9">
        <v>5000</v>
      </c>
      <c r="E4" s="6">
        <v>10</v>
      </c>
      <c r="F4" s="7">
        <f t="shared" si="0"/>
        <v>50000</v>
      </c>
      <c r="H4" s="3" t="s">
        <v>6</v>
      </c>
      <c r="I4" s="4">
        <f>MIN(E2:E30)</f>
        <v>10</v>
      </c>
      <c r="J4" s="12">
        <f>MIN($F$2:$F$30)</f>
        <v>11000</v>
      </c>
      <c r="K4" s="15"/>
    </row>
    <row r="5" spans="1:11" x14ac:dyDescent="0.25">
      <c r="A5" s="6">
        <v>4536</v>
      </c>
      <c r="B5" s="6">
        <v>4</v>
      </c>
      <c r="C5" s="6" t="s">
        <v>13</v>
      </c>
      <c r="D5" s="9">
        <v>5000</v>
      </c>
      <c r="E5" s="6">
        <v>18</v>
      </c>
      <c r="F5" s="7">
        <f t="shared" si="0"/>
        <v>90000</v>
      </c>
      <c r="H5" s="3" t="s">
        <v>7</v>
      </c>
      <c r="I5" s="4">
        <f>MAX(E2:E30)</f>
        <v>39</v>
      </c>
      <c r="J5" s="12">
        <f>MAX($F$2:$F$30)</f>
        <v>195000</v>
      </c>
      <c r="K5" s="15"/>
    </row>
    <row r="6" spans="1:11" x14ac:dyDescent="0.25">
      <c r="A6" s="6">
        <v>9146</v>
      </c>
      <c r="B6" s="6">
        <v>5</v>
      </c>
      <c r="C6" s="6" t="s">
        <v>12</v>
      </c>
      <c r="D6" s="9">
        <v>1000</v>
      </c>
      <c r="E6" s="6">
        <v>24</v>
      </c>
      <c r="F6" s="7">
        <f t="shared" si="0"/>
        <v>24000</v>
      </c>
      <c r="H6" s="3" t="s">
        <v>8</v>
      </c>
      <c r="I6" s="4">
        <f>AVERAGE(E2:E30)</f>
        <v>24.137931034482758</v>
      </c>
      <c r="J6" s="12">
        <f>AVERAGE($F$2:$F$30)</f>
        <v>50413.793103448275</v>
      </c>
      <c r="K6" s="15"/>
    </row>
    <row r="7" spans="1:11" x14ac:dyDescent="0.25">
      <c r="A7" s="6">
        <v>6043</v>
      </c>
      <c r="B7" s="6">
        <v>6</v>
      </c>
      <c r="C7" s="6" t="s">
        <v>13</v>
      </c>
      <c r="D7" s="9">
        <v>5000</v>
      </c>
      <c r="E7" s="6">
        <v>20</v>
      </c>
      <c r="F7" s="7">
        <f t="shared" si="0"/>
        <v>100000</v>
      </c>
      <c r="H7" s="2"/>
      <c r="I7" s="1">
        <f>SUM(E2:E30)/COUNT(E2:E30)</f>
        <v>24.137931034482758</v>
      </c>
      <c r="J7" s="14">
        <f>SUM(F2:F30)/COUNT(F2:F30)</f>
        <v>50413.793103448275</v>
      </c>
      <c r="K7" s="15"/>
    </row>
    <row r="8" spans="1:11" x14ac:dyDescent="0.25">
      <c r="A8" s="6">
        <v>4215</v>
      </c>
      <c r="B8" s="6">
        <v>7</v>
      </c>
      <c r="C8" s="6" t="s">
        <v>11</v>
      </c>
      <c r="D8" s="9">
        <v>1200</v>
      </c>
      <c r="E8" s="6">
        <v>22</v>
      </c>
      <c r="F8" s="7">
        <f t="shared" si="0"/>
        <v>26400</v>
      </c>
      <c r="H8" s="1"/>
      <c r="I8" s="1"/>
      <c r="J8" s="15"/>
      <c r="K8" s="15"/>
    </row>
    <row r="9" spans="1:11" x14ac:dyDescent="0.25">
      <c r="A9" s="6">
        <v>8623</v>
      </c>
      <c r="B9" s="6">
        <v>8</v>
      </c>
      <c r="C9" s="6" t="s">
        <v>13</v>
      </c>
      <c r="D9" s="9">
        <v>5000</v>
      </c>
      <c r="E9" s="6">
        <v>23</v>
      </c>
      <c r="F9" s="7">
        <f t="shared" si="0"/>
        <v>115000</v>
      </c>
      <c r="H9" s="1"/>
    </row>
    <row r="10" spans="1:11" x14ac:dyDescent="0.25">
      <c r="A10" s="6">
        <v>6771</v>
      </c>
      <c r="B10" s="6">
        <v>9</v>
      </c>
      <c r="C10" s="6" t="s">
        <v>11</v>
      </c>
      <c r="D10" s="9">
        <v>1200</v>
      </c>
      <c r="E10" s="6">
        <v>20</v>
      </c>
      <c r="F10" s="7">
        <f t="shared" si="0"/>
        <v>24000</v>
      </c>
    </row>
    <row r="11" spans="1:11" x14ac:dyDescent="0.25">
      <c r="A11" s="6">
        <v>9558</v>
      </c>
      <c r="B11" s="6">
        <v>10</v>
      </c>
      <c r="C11" s="6" t="s">
        <v>12</v>
      </c>
      <c r="D11" s="9">
        <v>1000</v>
      </c>
      <c r="E11" s="6">
        <v>27</v>
      </c>
      <c r="F11" s="7">
        <f t="shared" si="0"/>
        <v>27000</v>
      </c>
    </row>
    <row r="12" spans="1:11" x14ac:dyDescent="0.25">
      <c r="A12" s="6">
        <v>5044</v>
      </c>
      <c r="B12" s="6">
        <v>11</v>
      </c>
      <c r="C12" s="6" t="s">
        <v>12</v>
      </c>
      <c r="D12" s="9">
        <v>1000</v>
      </c>
      <c r="E12" s="6">
        <v>19</v>
      </c>
      <c r="F12" s="7">
        <f t="shared" si="0"/>
        <v>19000</v>
      </c>
      <c r="I12" s="11" t="s">
        <v>10</v>
      </c>
      <c r="J12" s="11" t="s">
        <v>14</v>
      </c>
      <c r="K12" s="11" t="s">
        <v>15</v>
      </c>
    </row>
    <row r="13" spans="1:11" x14ac:dyDescent="0.25">
      <c r="A13" s="6">
        <v>6940</v>
      </c>
      <c r="B13" s="6">
        <v>12</v>
      </c>
      <c r="C13" s="6" t="s">
        <v>13</v>
      </c>
      <c r="D13" s="9">
        <v>5000</v>
      </c>
      <c r="E13" s="6">
        <v>16</v>
      </c>
      <c r="F13" s="7">
        <f t="shared" si="0"/>
        <v>80000</v>
      </c>
      <c r="H13" s="3" t="s">
        <v>12</v>
      </c>
      <c r="I13" s="12">
        <f>AVERAGEIF($C$2:$C$30,H13,$F$2:$F$30)</f>
        <v>26769.23076923077</v>
      </c>
      <c r="J13" s="12">
        <f>_xlfn.MINIFS($F$2:$F$30,$C$2:$C$30,H13)</f>
        <v>11000</v>
      </c>
      <c r="K13" s="12">
        <f>_xlfn.MAXIFS($F$2:$F$30,$C$2:$C$30,H13)</f>
        <v>38000</v>
      </c>
    </row>
    <row r="14" spans="1:11" x14ac:dyDescent="0.25">
      <c r="A14" s="6">
        <v>9250</v>
      </c>
      <c r="B14" s="6">
        <v>13</v>
      </c>
      <c r="C14" s="6" t="s">
        <v>12</v>
      </c>
      <c r="D14" s="9">
        <v>1000</v>
      </c>
      <c r="E14" s="6">
        <v>30</v>
      </c>
      <c r="F14" s="7">
        <f t="shared" si="0"/>
        <v>30000</v>
      </c>
      <c r="H14" s="3" t="s">
        <v>11</v>
      </c>
      <c r="I14" s="12">
        <f t="shared" ref="I14:I15" si="1">AVERAGEIF($C$2:$C$30,H14,$F$2:$F$30)</f>
        <v>34000</v>
      </c>
      <c r="J14" s="12">
        <f t="shared" ref="J14:J15" si="2">_xlfn.MINIFS($F$2:$F$30,$C$2:$C$30,H14)</f>
        <v>24000</v>
      </c>
      <c r="K14" s="12">
        <f t="shared" ref="K14:K15" si="3">_xlfn.MAXIFS($F$2:$F$30,$C$2:$C$30,H14)</f>
        <v>44400</v>
      </c>
    </row>
    <row r="15" spans="1:11" x14ac:dyDescent="0.25">
      <c r="A15" s="6">
        <v>4743</v>
      </c>
      <c r="B15" s="6">
        <v>14</v>
      </c>
      <c r="C15" s="6" t="s">
        <v>11</v>
      </c>
      <c r="D15" s="9">
        <v>1200</v>
      </c>
      <c r="E15" s="6">
        <v>33</v>
      </c>
      <c r="F15" s="7">
        <f t="shared" si="0"/>
        <v>39600</v>
      </c>
      <c r="H15" s="3" t="s">
        <v>13</v>
      </c>
      <c r="I15" s="12">
        <f t="shared" si="1"/>
        <v>91000</v>
      </c>
      <c r="J15" s="12">
        <f t="shared" si="2"/>
        <v>50000</v>
      </c>
      <c r="K15" s="12">
        <f t="shared" si="3"/>
        <v>195000</v>
      </c>
    </row>
    <row r="16" spans="1:11" x14ac:dyDescent="0.25">
      <c r="A16" s="6">
        <v>4096</v>
      </c>
      <c r="B16" s="6">
        <v>15</v>
      </c>
      <c r="C16" s="6" t="s">
        <v>13</v>
      </c>
      <c r="D16" s="9">
        <v>5000</v>
      </c>
      <c r="E16" s="6">
        <v>39</v>
      </c>
      <c r="F16" s="7">
        <f t="shared" si="0"/>
        <v>195000</v>
      </c>
    </row>
    <row r="17" spans="1:6" x14ac:dyDescent="0.25">
      <c r="A17" s="6">
        <v>4177</v>
      </c>
      <c r="B17" s="6">
        <v>16</v>
      </c>
      <c r="C17" s="6" t="s">
        <v>12</v>
      </c>
      <c r="D17" s="9">
        <v>1000</v>
      </c>
      <c r="E17" s="6">
        <v>38</v>
      </c>
      <c r="F17" s="7">
        <f t="shared" si="0"/>
        <v>38000</v>
      </c>
    </row>
    <row r="18" spans="1:6" x14ac:dyDescent="0.25">
      <c r="A18" s="6">
        <v>9738</v>
      </c>
      <c r="B18" s="6">
        <v>17</v>
      </c>
      <c r="C18" s="6" t="s">
        <v>12</v>
      </c>
      <c r="D18" s="9">
        <v>1000</v>
      </c>
      <c r="E18" s="6">
        <v>11</v>
      </c>
      <c r="F18" s="7">
        <f t="shared" si="0"/>
        <v>11000</v>
      </c>
    </row>
    <row r="19" spans="1:6" x14ac:dyDescent="0.25">
      <c r="A19" s="6">
        <v>2020</v>
      </c>
      <c r="B19" s="6">
        <v>18</v>
      </c>
      <c r="C19" s="6" t="s">
        <v>12</v>
      </c>
      <c r="D19" s="9">
        <v>1000</v>
      </c>
      <c r="E19" s="6">
        <v>24</v>
      </c>
      <c r="F19" s="7">
        <f t="shared" si="0"/>
        <v>24000</v>
      </c>
    </row>
    <row r="20" spans="1:6" x14ac:dyDescent="0.25">
      <c r="A20" s="6">
        <v>5892</v>
      </c>
      <c r="B20" s="6">
        <v>19</v>
      </c>
      <c r="C20" s="6" t="s">
        <v>11</v>
      </c>
      <c r="D20" s="9">
        <v>1200</v>
      </c>
      <c r="E20" s="6">
        <v>32</v>
      </c>
      <c r="F20" s="7">
        <f t="shared" si="0"/>
        <v>38400</v>
      </c>
    </row>
    <row r="21" spans="1:6" x14ac:dyDescent="0.25">
      <c r="A21" s="6">
        <v>7950</v>
      </c>
      <c r="B21" s="6">
        <v>20</v>
      </c>
      <c r="C21" s="6" t="s">
        <v>13</v>
      </c>
      <c r="D21" s="9">
        <v>5000</v>
      </c>
      <c r="E21" s="6">
        <v>13</v>
      </c>
      <c r="F21" s="7">
        <f t="shared" si="0"/>
        <v>65000</v>
      </c>
    </row>
    <row r="22" spans="1:6" x14ac:dyDescent="0.25">
      <c r="A22" s="6">
        <v>3691</v>
      </c>
      <c r="B22" s="6">
        <v>21</v>
      </c>
      <c r="C22" s="6" t="s">
        <v>12</v>
      </c>
      <c r="D22" s="9">
        <v>1000</v>
      </c>
      <c r="E22" s="6">
        <v>35</v>
      </c>
      <c r="F22" s="7">
        <f t="shared" si="0"/>
        <v>35000</v>
      </c>
    </row>
    <row r="23" spans="1:6" x14ac:dyDescent="0.25">
      <c r="A23" s="6">
        <v>2683</v>
      </c>
      <c r="B23" s="6">
        <v>22</v>
      </c>
      <c r="C23" s="6" t="s">
        <v>12</v>
      </c>
      <c r="D23" s="9">
        <v>1000</v>
      </c>
      <c r="E23" s="6">
        <v>12</v>
      </c>
      <c r="F23" s="7">
        <f t="shared" si="0"/>
        <v>12000</v>
      </c>
    </row>
    <row r="24" spans="1:6" x14ac:dyDescent="0.25">
      <c r="A24" s="6">
        <v>3561</v>
      </c>
      <c r="B24" s="6">
        <v>23</v>
      </c>
      <c r="C24" s="6" t="s">
        <v>12</v>
      </c>
      <c r="D24" s="9">
        <v>1000</v>
      </c>
      <c r="E24" s="6">
        <v>35</v>
      </c>
      <c r="F24" s="7">
        <f t="shared" si="0"/>
        <v>35000</v>
      </c>
    </row>
    <row r="25" spans="1:6" x14ac:dyDescent="0.25">
      <c r="A25" s="6">
        <v>8762</v>
      </c>
      <c r="B25" s="6">
        <v>24</v>
      </c>
      <c r="C25" s="6" t="s">
        <v>13</v>
      </c>
      <c r="D25" s="9">
        <v>5000</v>
      </c>
      <c r="E25" s="6">
        <v>16</v>
      </c>
      <c r="F25" s="7">
        <f t="shared" si="0"/>
        <v>80000</v>
      </c>
    </row>
    <row r="26" spans="1:6" x14ac:dyDescent="0.25">
      <c r="A26" s="6">
        <v>9787</v>
      </c>
      <c r="B26" s="6">
        <v>25</v>
      </c>
      <c r="C26" s="6" t="s">
        <v>12</v>
      </c>
      <c r="D26" s="9">
        <v>1000</v>
      </c>
      <c r="E26" s="6">
        <v>29</v>
      </c>
      <c r="F26" s="7">
        <f t="shared" si="0"/>
        <v>29000</v>
      </c>
    </row>
    <row r="27" spans="1:6" x14ac:dyDescent="0.25">
      <c r="A27" s="6">
        <v>9334</v>
      </c>
      <c r="B27" s="6">
        <v>26</v>
      </c>
      <c r="C27" s="6" t="s">
        <v>11</v>
      </c>
      <c r="D27" s="9">
        <v>1200</v>
      </c>
      <c r="E27" s="6">
        <v>26</v>
      </c>
      <c r="F27" s="7">
        <f t="shared" si="0"/>
        <v>31200</v>
      </c>
    </row>
    <row r="28" spans="1:6" x14ac:dyDescent="0.25">
      <c r="A28" s="6">
        <v>9257</v>
      </c>
      <c r="B28" s="6">
        <v>27</v>
      </c>
      <c r="C28" s="6" t="s">
        <v>12</v>
      </c>
      <c r="D28" s="9">
        <v>1000</v>
      </c>
      <c r="E28" s="6">
        <v>33</v>
      </c>
      <c r="F28" s="7">
        <f t="shared" si="0"/>
        <v>33000</v>
      </c>
    </row>
    <row r="29" spans="1:6" x14ac:dyDescent="0.25">
      <c r="A29" s="6">
        <v>3646</v>
      </c>
      <c r="B29" s="6">
        <v>28</v>
      </c>
      <c r="C29" s="6" t="s">
        <v>13</v>
      </c>
      <c r="D29" s="9">
        <v>5000</v>
      </c>
      <c r="E29" s="6">
        <v>16</v>
      </c>
      <c r="F29" s="7">
        <f t="shared" si="0"/>
        <v>80000</v>
      </c>
    </row>
    <row r="30" spans="1:6" x14ac:dyDescent="0.25">
      <c r="A30" s="6">
        <v>9440</v>
      </c>
      <c r="B30" s="6">
        <v>29</v>
      </c>
      <c r="C30" s="6" t="s">
        <v>13</v>
      </c>
      <c r="D30" s="9">
        <v>5000</v>
      </c>
      <c r="E30" s="6">
        <v>11</v>
      </c>
      <c r="F30" s="7">
        <f t="shared" si="0"/>
        <v>55000</v>
      </c>
    </row>
    <row r="44" spans="4:5" x14ac:dyDescent="0.25">
      <c r="D44" s="1"/>
    </row>
    <row r="45" spans="4:5" x14ac:dyDescent="0.25">
      <c r="D45" s="1"/>
      <c r="E4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9413-BCA5-4452-A88F-52A65FC9E24D}">
  <dimension ref="A1:K45"/>
  <sheetViews>
    <sheetView workbookViewId="0">
      <selection activeCell="I23" sqref="I23"/>
    </sheetView>
  </sheetViews>
  <sheetFormatPr defaultColWidth="10.625" defaultRowHeight="15.75" x14ac:dyDescent="0.25"/>
  <cols>
    <col min="1" max="1" width="8.125" style="1" bestFit="1" customWidth="1"/>
    <col min="2" max="2" width="11.125" style="1" bestFit="1" customWidth="1"/>
    <col min="3" max="3" width="11.875" style="1" bestFit="1" customWidth="1"/>
    <col min="4" max="4" width="15.5" style="2" bestFit="1" customWidth="1"/>
    <col min="5" max="5" width="10" style="1" bestFit="1" customWidth="1"/>
    <col min="6" max="6" width="10.875" style="1" bestFit="1" customWidth="1"/>
    <col min="7" max="7" width="4.875" customWidth="1"/>
    <col min="8" max="8" width="12.375" customWidth="1"/>
    <col min="9" max="9" width="20.375" bestFit="1" customWidth="1"/>
    <col min="10" max="10" width="19.625" style="13" customWidth="1"/>
    <col min="11" max="11" width="19.625" style="13" bestFit="1" customWidth="1"/>
  </cols>
  <sheetData>
    <row r="1" spans="1:11" x14ac:dyDescent="0.25">
      <c r="A1" s="5" t="s">
        <v>5</v>
      </c>
      <c r="B1" s="5" t="s">
        <v>0</v>
      </c>
      <c r="C1" s="5" t="s">
        <v>1</v>
      </c>
      <c r="D1" s="8" t="s">
        <v>3</v>
      </c>
      <c r="E1" s="5" t="s">
        <v>2</v>
      </c>
      <c r="F1" s="5" t="s">
        <v>9</v>
      </c>
    </row>
    <row r="2" spans="1:11" x14ac:dyDescent="0.25">
      <c r="A2" s="6">
        <v>6379</v>
      </c>
      <c r="B2" s="6">
        <v>1</v>
      </c>
      <c r="C2" s="6" t="s">
        <v>11</v>
      </c>
      <c r="D2" s="9">
        <v>1200</v>
      </c>
      <c r="E2" s="6">
        <v>37</v>
      </c>
      <c r="F2" s="7">
        <f>D2*E2</f>
        <v>44400</v>
      </c>
    </row>
    <row r="3" spans="1:11" x14ac:dyDescent="0.25">
      <c r="A3" s="6">
        <v>8691</v>
      </c>
      <c r="B3" s="6">
        <v>2</v>
      </c>
      <c r="C3" s="6" t="s">
        <v>12</v>
      </c>
      <c r="D3" s="9">
        <v>1000</v>
      </c>
      <c r="E3" s="6">
        <v>31</v>
      </c>
      <c r="F3" s="7">
        <f t="shared" ref="F3:F30" si="0">D3*E3</f>
        <v>31000</v>
      </c>
      <c r="H3" s="1"/>
      <c r="I3" s="10" t="s">
        <v>4</v>
      </c>
      <c r="J3" s="11" t="s">
        <v>9</v>
      </c>
      <c r="K3" s="15"/>
    </row>
    <row r="4" spans="1:11" x14ac:dyDescent="0.25">
      <c r="A4" s="6">
        <v>2593</v>
      </c>
      <c r="B4" s="6">
        <v>3</v>
      </c>
      <c r="C4" s="6" t="s">
        <v>13</v>
      </c>
      <c r="D4" s="9">
        <v>5000</v>
      </c>
      <c r="E4" s="6">
        <v>10</v>
      </c>
      <c r="F4" s="7">
        <f t="shared" si="0"/>
        <v>50000</v>
      </c>
      <c r="H4" s="3" t="s">
        <v>6</v>
      </c>
      <c r="I4" s="4">
        <f>MIN($E$2:$E$30)</f>
        <v>10</v>
      </c>
      <c r="J4" s="12">
        <f>MIN(F2:F30)</f>
        <v>11000</v>
      </c>
      <c r="K4" s="15"/>
    </row>
    <row r="5" spans="1:11" x14ac:dyDescent="0.25">
      <c r="A5" s="6">
        <v>4536</v>
      </c>
      <c r="B5" s="6">
        <v>4</v>
      </c>
      <c r="C5" s="6" t="s">
        <v>13</v>
      </c>
      <c r="D5" s="9">
        <v>5000</v>
      </c>
      <c r="E5" s="6">
        <v>18</v>
      </c>
      <c r="F5" s="7">
        <f t="shared" si="0"/>
        <v>90000</v>
      </c>
      <c r="H5" s="3" t="s">
        <v>7</v>
      </c>
      <c r="I5" s="4">
        <f>MAX(E2:E30)</f>
        <v>39</v>
      </c>
      <c r="J5" s="12">
        <f>MAX(F2:F30)</f>
        <v>195000</v>
      </c>
      <c r="K5" s="15"/>
    </row>
    <row r="6" spans="1:11" x14ac:dyDescent="0.25">
      <c r="A6" s="6">
        <v>9146</v>
      </c>
      <c r="B6" s="6">
        <v>5</v>
      </c>
      <c r="C6" s="6" t="s">
        <v>12</v>
      </c>
      <c r="D6" s="9">
        <v>1000</v>
      </c>
      <c r="E6" s="6">
        <v>24</v>
      </c>
      <c r="F6" s="7">
        <f t="shared" si="0"/>
        <v>24000</v>
      </c>
      <c r="H6" s="3" t="s">
        <v>8</v>
      </c>
      <c r="I6" s="4">
        <f>AVERAGE(E2:E30)</f>
        <v>24.137931034482758</v>
      </c>
      <c r="J6" s="12">
        <f>AVERAGE(F2:F30)</f>
        <v>50413.793103448275</v>
      </c>
      <c r="K6" s="15"/>
    </row>
    <row r="7" spans="1:11" x14ac:dyDescent="0.25">
      <c r="A7" s="6">
        <v>6043</v>
      </c>
      <c r="B7" s="6">
        <v>6</v>
      </c>
      <c r="C7" s="6" t="s">
        <v>13</v>
      </c>
      <c r="D7" s="9">
        <v>5000</v>
      </c>
      <c r="E7" s="6">
        <v>20</v>
      </c>
      <c r="F7" s="7">
        <f t="shared" si="0"/>
        <v>100000</v>
      </c>
      <c r="H7" s="2"/>
      <c r="I7" s="1">
        <f>SUM(E2:E30)/COUNT(E2:E30)</f>
        <v>24.137931034482758</v>
      </c>
      <c r="J7" s="14">
        <f>SUM(F2:F30)/COUNT(F2:F30)</f>
        <v>50413.793103448275</v>
      </c>
      <c r="K7" s="15"/>
    </row>
    <row r="8" spans="1:11" x14ac:dyDescent="0.25">
      <c r="A8" s="6">
        <v>4215</v>
      </c>
      <c r="B8" s="6">
        <v>7</v>
      </c>
      <c r="C8" s="6" t="s">
        <v>11</v>
      </c>
      <c r="D8" s="9">
        <v>1200</v>
      </c>
      <c r="E8" s="6">
        <v>22</v>
      </c>
      <c r="F8" s="7">
        <f t="shared" si="0"/>
        <v>26400</v>
      </c>
      <c r="H8" s="1"/>
      <c r="I8" s="1"/>
      <c r="J8" s="15"/>
      <c r="K8" s="15"/>
    </row>
    <row r="9" spans="1:11" x14ac:dyDescent="0.25">
      <c r="A9" s="6">
        <v>8623</v>
      </c>
      <c r="B9" s="6">
        <v>8</v>
      </c>
      <c r="C9" s="6" t="s">
        <v>13</v>
      </c>
      <c r="D9" s="9">
        <v>5000</v>
      </c>
      <c r="E9" s="6">
        <v>23</v>
      </c>
      <c r="F9" s="7">
        <f t="shared" si="0"/>
        <v>115000</v>
      </c>
      <c r="H9" s="1"/>
    </row>
    <row r="10" spans="1:11" x14ac:dyDescent="0.25">
      <c r="A10" s="6">
        <v>6771</v>
      </c>
      <c r="B10" s="6">
        <v>9</v>
      </c>
      <c r="C10" s="6" t="s">
        <v>11</v>
      </c>
      <c r="D10" s="9">
        <v>1200</v>
      </c>
      <c r="E10" s="6">
        <v>20</v>
      </c>
      <c r="F10" s="7">
        <f t="shared" si="0"/>
        <v>24000</v>
      </c>
    </row>
    <row r="11" spans="1:11" x14ac:dyDescent="0.25">
      <c r="A11" s="6">
        <v>9558</v>
      </c>
      <c r="B11" s="6">
        <v>10</v>
      </c>
      <c r="C11" s="6" t="s">
        <v>12</v>
      </c>
      <c r="D11" s="9">
        <v>1000</v>
      </c>
      <c r="E11" s="6">
        <v>27</v>
      </c>
      <c r="F11" s="7">
        <f t="shared" si="0"/>
        <v>27000</v>
      </c>
    </row>
    <row r="12" spans="1:11" x14ac:dyDescent="0.25">
      <c r="A12" s="6">
        <v>5044</v>
      </c>
      <c r="B12" s="6">
        <v>11</v>
      </c>
      <c r="C12" s="6" t="s">
        <v>12</v>
      </c>
      <c r="D12" s="9">
        <v>1000</v>
      </c>
      <c r="E12" s="6">
        <v>19</v>
      </c>
      <c r="F12" s="7">
        <f t="shared" si="0"/>
        <v>19000</v>
      </c>
      <c r="I12" s="11" t="s">
        <v>10</v>
      </c>
      <c r="J12" s="11" t="s">
        <v>14</v>
      </c>
      <c r="K12" s="11" t="s">
        <v>15</v>
      </c>
    </row>
    <row r="13" spans="1:11" x14ac:dyDescent="0.25">
      <c r="A13" s="6">
        <v>6940</v>
      </c>
      <c r="B13" s="6">
        <v>12</v>
      </c>
      <c r="C13" s="6" t="s">
        <v>13</v>
      </c>
      <c r="D13" s="9">
        <v>5000</v>
      </c>
      <c r="E13" s="6">
        <v>16</v>
      </c>
      <c r="F13" s="7">
        <f t="shared" si="0"/>
        <v>80000</v>
      </c>
      <c r="H13" s="3" t="s">
        <v>12</v>
      </c>
      <c r="I13" s="12">
        <f>AVERAGEIF($C$2:$C$30,H13,$F$2:$F$30)</f>
        <v>26769.23076923077</v>
      </c>
      <c r="J13" s="12">
        <f>_xlfn.MINIFS($F$2:$F$30,$C$2:$C$30,H13)</f>
        <v>11000</v>
      </c>
      <c r="K13" s="12">
        <f>_xlfn.MAXIFS($F$2:$F$30,$C$2:$C$30,H13)</f>
        <v>38000</v>
      </c>
    </row>
    <row r="14" spans="1:11" x14ac:dyDescent="0.25">
      <c r="A14" s="6">
        <v>9250</v>
      </c>
      <c r="B14" s="6">
        <v>13</v>
      </c>
      <c r="C14" s="6" t="s">
        <v>12</v>
      </c>
      <c r="D14" s="9">
        <v>1000</v>
      </c>
      <c r="E14" s="6">
        <v>30</v>
      </c>
      <c r="F14" s="7">
        <f t="shared" si="0"/>
        <v>30000</v>
      </c>
      <c r="H14" s="3" t="s">
        <v>11</v>
      </c>
      <c r="I14" s="12">
        <f t="shared" ref="I14:I15" si="1">AVERAGEIF($C$2:$C$30,H14,$F$2:$F$30)</f>
        <v>34000</v>
      </c>
      <c r="J14" s="12">
        <f t="shared" ref="J14:J15" si="2">_xlfn.MINIFS($F$2:$F$30,$C$2:$C$30,H14)</f>
        <v>24000</v>
      </c>
      <c r="K14" s="12">
        <f t="shared" ref="K14:K15" si="3">_xlfn.MAXIFS($F$2:$F$30,$C$2:$C$30,H14)</f>
        <v>44400</v>
      </c>
    </row>
    <row r="15" spans="1:11" x14ac:dyDescent="0.25">
      <c r="A15" s="6">
        <v>4743</v>
      </c>
      <c r="B15" s="6">
        <v>14</v>
      </c>
      <c r="C15" s="6" t="s">
        <v>11</v>
      </c>
      <c r="D15" s="9">
        <v>1200</v>
      </c>
      <c r="E15" s="6">
        <v>33</v>
      </c>
      <c r="F15" s="7">
        <f t="shared" si="0"/>
        <v>39600</v>
      </c>
      <c r="H15" s="3" t="s">
        <v>13</v>
      </c>
      <c r="I15" s="12">
        <f t="shared" si="1"/>
        <v>91000</v>
      </c>
      <c r="J15" s="12">
        <f t="shared" si="2"/>
        <v>50000</v>
      </c>
      <c r="K15" s="12">
        <f t="shared" si="3"/>
        <v>195000</v>
      </c>
    </row>
    <row r="16" spans="1:11" x14ac:dyDescent="0.25">
      <c r="A16" s="6">
        <v>4096</v>
      </c>
      <c r="B16" s="6">
        <v>15</v>
      </c>
      <c r="C16" s="6" t="s">
        <v>13</v>
      </c>
      <c r="D16" s="9">
        <v>5000</v>
      </c>
      <c r="E16" s="6">
        <v>39</v>
      </c>
      <c r="F16" s="7">
        <f t="shared" si="0"/>
        <v>195000</v>
      </c>
    </row>
    <row r="17" spans="1:6" x14ac:dyDescent="0.25">
      <c r="A17" s="6">
        <v>4177</v>
      </c>
      <c r="B17" s="6">
        <v>16</v>
      </c>
      <c r="C17" s="6" t="s">
        <v>12</v>
      </c>
      <c r="D17" s="9">
        <v>1000</v>
      </c>
      <c r="E17" s="6">
        <v>38</v>
      </c>
      <c r="F17" s="7">
        <f t="shared" si="0"/>
        <v>38000</v>
      </c>
    </row>
    <row r="18" spans="1:6" x14ac:dyDescent="0.25">
      <c r="A18" s="6">
        <v>9738</v>
      </c>
      <c r="B18" s="6">
        <v>17</v>
      </c>
      <c r="C18" s="6" t="s">
        <v>12</v>
      </c>
      <c r="D18" s="9">
        <v>1000</v>
      </c>
      <c r="E18" s="6">
        <v>11</v>
      </c>
      <c r="F18" s="7">
        <f t="shared" si="0"/>
        <v>11000</v>
      </c>
    </row>
    <row r="19" spans="1:6" x14ac:dyDescent="0.25">
      <c r="A19" s="6">
        <v>2020</v>
      </c>
      <c r="B19" s="6">
        <v>18</v>
      </c>
      <c r="C19" s="6" t="s">
        <v>12</v>
      </c>
      <c r="D19" s="9">
        <v>1000</v>
      </c>
      <c r="E19" s="6">
        <v>24</v>
      </c>
      <c r="F19" s="7">
        <f t="shared" si="0"/>
        <v>24000</v>
      </c>
    </row>
    <row r="20" spans="1:6" x14ac:dyDescent="0.25">
      <c r="A20" s="6">
        <v>5892</v>
      </c>
      <c r="B20" s="6">
        <v>19</v>
      </c>
      <c r="C20" s="6" t="s">
        <v>11</v>
      </c>
      <c r="D20" s="9">
        <v>1200</v>
      </c>
      <c r="E20" s="6">
        <v>32</v>
      </c>
      <c r="F20" s="7">
        <f t="shared" si="0"/>
        <v>38400</v>
      </c>
    </row>
    <row r="21" spans="1:6" x14ac:dyDescent="0.25">
      <c r="A21" s="6">
        <v>7950</v>
      </c>
      <c r="B21" s="6">
        <v>20</v>
      </c>
      <c r="C21" s="6" t="s">
        <v>13</v>
      </c>
      <c r="D21" s="9">
        <v>5000</v>
      </c>
      <c r="E21" s="6">
        <v>13</v>
      </c>
      <c r="F21" s="7">
        <f t="shared" si="0"/>
        <v>65000</v>
      </c>
    </row>
    <row r="22" spans="1:6" x14ac:dyDescent="0.25">
      <c r="A22" s="6">
        <v>3691</v>
      </c>
      <c r="B22" s="6">
        <v>21</v>
      </c>
      <c r="C22" s="6" t="s">
        <v>12</v>
      </c>
      <c r="D22" s="9">
        <v>1000</v>
      </c>
      <c r="E22" s="6">
        <v>35</v>
      </c>
      <c r="F22" s="7">
        <f t="shared" si="0"/>
        <v>35000</v>
      </c>
    </row>
    <row r="23" spans="1:6" x14ac:dyDescent="0.25">
      <c r="A23" s="6">
        <v>2683</v>
      </c>
      <c r="B23" s="6">
        <v>22</v>
      </c>
      <c r="C23" s="6" t="s">
        <v>12</v>
      </c>
      <c r="D23" s="9">
        <v>1000</v>
      </c>
      <c r="E23" s="6">
        <v>12</v>
      </c>
      <c r="F23" s="7">
        <f t="shared" si="0"/>
        <v>12000</v>
      </c>
    </row>
    <row r="24" spans="1:6" x14ac:dyDescent="0.25">
      <c r="A24" s="6">
        <v>3561</v>
      </c>
      <c r="B24" s="6">
        <v>23</v>
      </c>
      <c r="C24" s="6" t="s">
        <v>12</v>
      </c>
      <c r="D24" s="9">
        <v>1000</v>
      </c>
      <c r="E24" s="6">
        <v>35</v>
      </c>
      <c r="F24" s="7">
        <f t="shared" si="0"/>
        <v>35000</v>
      </c>
    </row>
    <row r="25" spans="1:6" x14ac:dyDescent="0.25">
      <c r="A25" s="6">
        <v>8762</v>
      </c>
      <c r="B25" s="6">
        <v>24</v>
      </c>
      <c r="C25" s="6" t="s">
        <v>13</v>
      </c>
      <c r="D25" s="9">
        <v>5000</v>
      </c>
      <c r="E25" s="6">
        <v>16</v>
      </c>
      <c r="F25" s="7">
        <f t="shared" si="0"/>
        <v>80000</v>
      </c>
    </row>
    <row r="26" spans="1:6" x14ac:dyDescent="0.25">
      <c r="A26" s="6">
        <v>9787</v>
      </c>
      <c r="B26" s="6">
        <v>25</v>
      </c>
      <c r="C26" s="6" t="s">
        <v>12</v>
      </c>
      <c r="D26" s="9">
        <v>1000</v>
      </c>
      <c r="E26" s="6">
        <v>29</v>
      </c>
      <c r="F26" s="7">
        <f t="shared" si="0"/>
        <v>29000</v>
      </c>
    </row>
    <row r="27" spans="1:6" x14ac:dyDescent="0.25">
      <c r="A27" s="6">
        <v>9334</v>
      </c>
      <c r="B27" s="6">
        <v>26</v>
      </c>
      <c r="C27" s="6" t="s">
        <v>11</v>
      </c>
      <c r="D27" s="9">
        <v>1200</v>
      </c>
      <c r="E27" s="6">
        <v>26</v>
      </c>
      <c r="F27" s="7">
        <f t="shared" si="0"/>
        <v>31200</v>
      </c>
    </row>
    <row r="28" spans="1:6" x14ac:dyDescent="0.25">
      <c r="A28" s="6">
        <v>9257</v>
      </c>
      <c r="B28" s="6">
        <v>27</v>
      </c>
      <c r="C28" s="6" t="s">
        <v>12</v>
      </c>
      <c r="D28" s="9">
        <v>1000</v>
      </c>
      <c r="E28" s="6">
        <v>33</v>
      </c>
      <c r="F28" s="7">
        <f t="shared" si="0"/>
        <v>33000</v>
      </c>
    </row>
    <row r="29" spans="1:6" x14ac:dyDescent="0.25">
      <c r="A29" s="6">
        <v>3646</v>
      </c>
      <c r="B29" s="6">
        <v>28</v>
      </c>
      <c r="C29" s="6" t="s">
        <v>13</v>
      </c>
      <c r="D29" s="9">
        <v>5000</v>
      </c>
      <c r="E29" s="6">
        <v>16</v>
      </c>
      <c r="F29" s="7">
        <f t="shared" si="0"/>
        <v>80000</v>
      </c>
    </row>
    <row r="30" spans="1:6" x14ac:dyDescent="0.25">
      <c r="A30" s="6">
        <v>9440</v>
      </c>
      <c r="B30" s="6">
        <v>29</v>
      </c>
      <c r="C30" s="6" t="s">
        <v>13</v>
      </c>
      <c r="D30" s="9">
        <v>5000</v>
      </c>
      <c r="E30" s="6">
        <v>11</v>
      </c>
      <c r="F30" s="7">
        <f t="shared" si="0"/>
        <v>55000</v>
      </c>
    </row>
    <row r="44" spans="4:5" x14ac:dyDescent="0.25">
      <c r="D44" s="1"/>
    </row>
    <row r="45" spans="4:5" x14ac:dyDescent="0.25">
      <c r="D45" s="1"/>
      <c r="E45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cb3b6ef-1bdb-4916-b89d-c40f9ab7ec7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C64C39451B7E41ADFA751271FBC15B" ma:contentTypeVersion="16" ma:contentTypeDescription="Create a new document." ma:contentTypeScope="" ma:versionID="644314f85a6a2a29a2ea81f4cab27515">
  <xsd:schema xmlns:xsd="http://www.w3.org/2001/XMLSchema" xmlns:xs="http://www.w3.org/2001/XMLSchema" xmlns:p="http://schemas.microsoft.com/office/2006/metadata/properties" xmlns:ns3="9cb3b6ef-1bdb-4916-b89d-c40f9ab7ec78" xmlns:ns4="1a6c1381-e74c-403a-86f4-0fc77f853d4b" targetNamespace="http://schemas.microsoft.com/office/2006/metadata/properties" ma:root="true" ma:fieldsID="7d6ea94d909a50cca3bbe07908d13a3d" ns3:_="" ns4:_="">
    <xsd:import namespace="9cb3b6ef-1bdb-4916-b89d-c40f9ab7ec78"/>
    <xsd:import namespace="1a6c1381-e74c-403a-86f4-0fc77f853d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LengthInSeconds" minOccurs="0"/>
                <xsd:element ref="ns3:MediaServiceObjectDetectorVersions" minOccurs="0"/>
                <xsd:element ref="ns3:MediaServiceLocatio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b3b6ef-1bdb-4916-b89d-c40f9ab7ec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c1381-e74c-403a-86f4-0fc77f853d4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3D1475-34F9-42D2-881C-3C68C1B937D1}">
  <ds:schemaRefs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terms/"/>
    <ds:schemaRef ds:uri="1a6c1381-e74c-403a-86f4-0fc77f853d4b"/>
    <ds:schemaRef ds:uri="http://purl.org/dc/dcmitype/"/>
    <ds:schemaRef ds:uri="http://schemas.openxmlformats.org/package/2006/metadata/core-properties"/>
    <ds:schemaRef ds:uri="9cb3b6ef-1bdb-4916-b89d-c40f9ab7ec78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3C1CC51-F73A-4EAC-877D-AE55D473CE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F7E44D-C0C5-4092-B003-3062E75000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b3b6ef-1bdb-4916-b89d-c40f9ab7ec78"/>
    <ds:schemaRef ds:uri="1a6c1381-e74c-403a-86f4-0fc77f853d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Tao He</cp:lastModifiedBy>
  <dcterms:created xsi:type="dcterms:W3CDTF">2017-09-23T20:42:40Z</dcterms:created>
  <dcterms:modified xsi:type="dcterms:W3CDTF">2024-05-27T13:16:48Z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0x0101004EC64C39451B7E41ADFA751271FBC15B</vt:lpwstr>
  </property>
</Properties>
</file>