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LANIS\Downloads\"/>
    </mc:Choice>
  </mc:AlternateContent>
  <xr:revisionPtr revIDLastSave="0" documentId="13_ncr:1_{153E1B9B-3DF4-4F93-8FAB-E9770FFF411A}" xr6:coauthVersionLast="36" xr6:coauthVersionMax="47" xr10:uidLastSave="{00000000-0000-0000-0000-000000000000}"/>
  <bookViews>
    <workbookView xWindow="0" yWindow="0" windowWidth="20490" windowHeight="822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<sst xmlns="http://schemas.openxmlformats.org/spreadsheetml/2006/main" count="61" uniqueCount="50">
  <si>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</si>
  <si>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</si>
  <si>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</si>
  <si>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</si>
  <si>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</si>
  <si>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</si>
  <si>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</si>
  <si>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</si>
  <si>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</si>
  <si>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</si>
  <si>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</si>
  <si>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</si>
  <si>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</si>
  <si>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</si>
  <si>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</si>
  <si>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</si>
  <si>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</si>
  <si>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</si>
  <si>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</si>
  <si>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</si>
  <si>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</si>
  <si>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</si>
  <si>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</si>
  <si>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</si>
  <si>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</si>
  <si>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</si>
  <si>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</si>
  <si>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</si>
  <si>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</si>
  <si>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</si>
  <si>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</si>
  <si>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</si>
  <si>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</si>
  <si>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</si>
  <si>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La pagina web del negocio no tiene una pagina  de inicio</t>
  </si>
  <si>
    <t>Permitir a los usuarios del sitio web de  la papeleria bp&amp;TEC conocer el negocio y los productos disponibles</t>
  </si>
  <si>
    <t>Desarrollar una pagina de inicio  que contenga un menú con los apartados de Inicio,  promociones, busqueda, contacto y atencion al cliente.</t>
  </si>
  <si>
    <t>Usuario final</t>
  </si>
  <si>
    <t xml:space="preserve">Realizar la pagina de inicio donde incluya  informacion  relevante del negocio. </t>
  </si>
  <si>
    <t>Nestor Tituana</t>
  </si>
  <si>
    <t>Al ingresar al  sitio web   se permite visualizar una pagina de inicio que mostrara el menú.</t>
  </si>
  <si>
    <t>No hay comentarios.</t>
  </si>
  <si>
    <t>Creación de la pagina de inicio para la papelería bp&amp;TEC</t>
  </si>
  <si>
    <t xml:space="preserve">Carrusel de imagenes
</t>
  </si>
  <si>
    <t>La página web del negocio no cuenta con un catalogo de los productos</t>
  </si>
  <si>
    <t>Agregar datos de los productos que se ofrecen a la pagina web</t>
  </si>
  <si>
    <t>Ingresar imagenes a la pagina de inicio que permitan visualizar a los usuarios los produtos que ofrece el negocio.</t>
  </si>
  <si>
    <t>Marlon Valdez</t>
  </si>
  <si>
    <t>Las imágenes se muestran mediante un Carussel de imágenes.</t>
  </si>
  <si>
    <t>Agregar las imagenes de los prductos mediante HTML en forma de acrrusel de Imágenes.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</si>
</sst>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Arial"/>
      <family val="2"/>
      <scheme val="minor"/>
    </font>
    <font>
      <sz val="9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6" fillId="5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11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7" xfId="0" applyBorder="1"/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4" fillId="6" borderId="8" xfId="0" applyFont="1" applyFill="1" applyBorder="1" applyAlignment="1">
      <alignment horizontal="center" vertical="center"/>
    </xf>
    <xf numFmtId="0" fontId="13" fillId="0" borderId="12" xfId="0" applyFont="1" applyBorder="1" applyAlignment="1"/>
    <xf numFmtId="0" fontId="13" fillId="0" borderId="15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13" fillId="0" borderId="11" xfId="0" applyFont="1" applyBorder="1" applyAlignment="1"/>
    <xf numFmtId="0" fontId="13" fillId="0" borderId="10" xfId="0" applyFont="1" applyBorder="1" applyAlignment="1"/>
    <xf numFmtId="0" fontId="13" fillId="0" borderId="13" xfId="0" applyFont="1" applyBorder="1" applyAlignment="1"/>
    <xf numFmtId="0" fontId="13" fillId="0" borderId="14" xfId="0" applyFont="1" applyBorder="1" applyAlignment="1"/>
    <xf numFmtId="0" fontId="13" fillId="0" borderId="22" xfId="0" applyFont="1" applyBorder="1" applyAlignment="1"/>
    <xf numFmtId="0" fontId="13" fillId="0" borderId="23" xfId="0" applyFont="1" applyBorder="1" applyAlignment="1"/>
    <xf numFmtId="0" fontId="13" fillId="0" borderId="24" xfId="0" applyFont="1" applyBorder="1" applyAlignment="1"/>
    <xf numFmtId="0" fontId="16" fillId="2" borderId="16" xfId="0" applyFont="1" applyFill="1" applyBorder="1" applyAlignment="1">
      <alignment horizontal="center" vertical="center"/>
    </xf>
    <xf numFmtId="0" fontId="13" fillId="0" borderId="17" xfId="0" applyFont="1" applyBorder="1" applyAlignment="1"/>
    <xf numFmtId="0" fontId="13" fillId="0" borderId="18" xfId="0" applyFont="1" applyBorder="1" applyAlignment="1"/>
    <xf numFmtId="0" fontId="13" fillId="0" borderId="19" xfId="0" applyFont="1" applyBorder="1" applyAlignment="1"/>
    <xf numFmtId="0" fontId="13" fillId="0" borderId="20" xfId="0" applyFont="1" applyBorder="1" applyAlignment="1"/>
    <xf numFmtId="0" fontId="13" fillId="0" borderId="21" xfId="0" applyFont="1" applyBorder="1" applyAlignment="1"/>
    <xf numFmtId="0" fontId="14" fillId="4" borderId="4" xfId="0" applyFont="1" applyFill="1" applyBorder="1" applyAlignment="1">
      <alignment horizontal="center" vertical="center"/>
    </xf>
    <xf numFmtId="0" fontId="13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3" fillId="0" borderId="5" xfId="0" applyFont="1" applyBorder="1" applyAlignment="1"/>
    <xf numFmtId="0" fontId="1" fillId="5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7" fillId="0" borderId="26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1" fillId="0" borderId="26" xfId="0" applyFont="1" applyBorder="1" applyAlignment="1">
      <alignment horizontal="left" vertical="top" wrapText="1"/>
    </xf>
    <xf numFmtId="0" fontId="6" fillId="0" borderId="25" xfId="0" applyFont="1" applyBorder="1" applyAlignment="1">
      <alignment vertical="center"/>
    </xf>
    <xf numFmtId="0" fontId="7" fillId="0" borderId="25" xfId="0" applyFont="1" applyBorder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1"/>
  <sheetViews>
    <sheetView showGridLines="0" tabSelected="1" topLeftCell="B3" zoomScale="77" zoomScaleNormal="82" workbookViewId="0">
      <selection activeCell="G8" sqref="G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18.375" customWidth="1"/>
    <col min="4" max="4" width="18.25" customWidth="1"/>
    <col min="5" max="5" width="17" customWidth="1"/>
    <col min="6" max="6" width="11.875" customWidth="1"/>
    <col min="7" max="7" width="16.875" customWidth="1"/>
    <col min="8" max="12" width="10.625" customWidth="1"/>
    <col min="13" max="13" width="18.625" customWidth="1"/>
    <col min="14" max="14" width="17.375" customWidth="1"/>
    <col min="15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31" t="s">
        <v>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6" x14ac:dyDescent="0.25">
      <c r="H4" s="4"/>
      <c r="I4" s="1"/>
      <c r="J4" s="1"/>
      <c r="K4" s="2"/>
      <c r="L4" s="3"/>
    </row>
    <row r="5" spans="1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5.75" customHeight="1" x14ac:dyDescent="0.25">
      <c r="B6" s="75" t="s">
        <v>15</v>
      </c>
      <c r="C6" s="7" t="s">
        <v>34</v>
      </c>
      <c r="D6" s="7" t="s">
        <v>35</v>
      </c>
      <c r="E6" s="7" t="s">
        <v>36</v>
      </c>
      <c r="F6" s="7" t="s">
        <v>37</v>
      </c>
      <c r="G6" s="7" t="s">
        <v>38</v>
      </c>
      <c r="H6" s="7" t="s">
        <v>39</v>
      </c>
      <c r="I6" s="58">
        <v>8</v>
      </c>
      <c r="J6" s="59">
        <v>45123</v>
      </c>
      <c r="K6" s="58" t="s">
        <v>17</v>
      </c>
      <c r="L6" s="58" t="s">
        <v>22</v>
      </c>
      <c r="M6" s="76" t="s">
        <v>40</v>
      </c>
      <c r="N6" s="77" t="s">
        <v>41</v>
      </c>
      <c r="O6" s="78" t="s">
        <v>42</v>
      </c>
    </row>
    <row r="7" spans="1:16" ht="99" customHeight="1" x14ac:dyDescent="0.2">
      <c r="A7" s="30"/>
      <c r="B7" s="79" t="s">
        <v>16</v>
      </c>
      <c r="C7" s="60" t="s">
        <v>44</v>
      </c>
      <c r="D7" s="60" t="s">
        <v>45</v>
      </c>
      <c r="E7" s="60" t="s">
        <v>46</v>
      </c>
      <c r="F7" s="60" t="s">
        <v>37</v>
      </c>
      <c r="G7" s="60" t="s">
        <v>49</v>
      </c>
      <c r="H7" s="60" t="s">
        <v>47</v>
      </c>
      <c r="I7" s="61">
        <v>6</v>
      </c>
      <c r="J7" s="62">
        <v>45123</v>
      </c>
      <c r="K7" s="61" t="s">
        <v>17</v>
      </c>
      <c r="L7" s="61" t="s">
        <v>22</v>
      </c>
      <c r="M7" s="80" t="s">
        <v>48</v>
      </c>
      <c r="N7" s="60" t="s">
        <v>41</v>
      </c>
      <c r="O7" s="60" t="s">
        <v>43</v>
      </c>
    </row>
    <row r="8" spans="1:16" ht="62.25" customHeight="1" x14ac:dyDescent="0.2">
      <c r="A8" s="30"/>
      <c r="B8" s="63"/>
      <c r="C8" s="72"/>
      <c r="D8" s="73"/>
      <c r="E8" s="72"/>
      <c r="F8" s="72"/>
      <c r="G8" s="65"/>
      <c r="H8" s="66"/>
      <c r="I8" s="69"/>
      <c r="J8" s="68"/>
      <c r="K8" s="69"/>
      <c r="L8" s="67"/>
      <c r="M8" s="71"/>
      <c r="N8" s="66"/>
      <c r="O8" s="74"/>
      <c r="P8" s="30"/>
    </row>
    <row r="9" spans="1:16" ht="68.25" customHeight="1" x14ac:dyDescent="0.2">
      <c r="A9" s="30"/>
      <c r="B9" s="63"/>
      <c r="C9" s="66"/>
      <c r="D9" s="66"/>
      <c r="E9" s="66"/>
      <c r="F9" s="66"/>
      <c r="G9" s="66"/>
      <c r="H9" s="66"/>
      <c r="I9" s="67"/>
      <c r="J9" s="68"/>
      <c r="K9" s="69"/>
      <c r="L9" s="69"/>
      <c r="M9" s="71"/>
      <c r="N9" s="66"/>
      <c r="O9" s="66"/>
    </row>
    <row r="10" spans="1:16" ht="39.75" customHeight="1" x14ac:dyDescent="0.2">
      <c r="A10" s="30"/>
      <c r="B10" s="63"/>
      <c r="C10" s="66"/>
      <c r="D10" s="66"/>
      <c r="E10" s="66"/>
      <c r="F10" s="66"/>
      <c r="G10" s="66"/>
      <c r="H10" s="66"/>
      <c r="I10" s="69"/>
      <c r="J10" s="68"/>
      <c r="K10" s="69"/>
      <c r="L10" s="69"/>
      <c r="M10" s="66"/>
      <c r="N10" s="66"/>
      <c r="O10" s="66"/>
    </row>
    <row r="11" spans="1:16" ht="68.25" customHeight="1" x14ac:dyDescent="0.2">
      <c r="B11" s="63"/>
      <c r="C11" s="64"/>
      <c r="D11" s="65"/>
      <c r="E11" s="65"/>
      <c r="F11" s="66"/>
      <c r="G11" s="65"/>
      <c r="H11" s="66"/>
      <c r="I11" s="67"/>
      <c r="J11" s="68"/>
      <c r="K11" s="69"/>
      <c r="L11" s="69"/>
      <c r="M11" s="70"/>
      <c r="N11" s="66"/>
      <c r="O11" s="66"/>
    </row>
    <row r="12" spans="1:16" ht="39.75" customHeight="1" x14ac:dyDescent="0.2">
      <c r="B12" s="63"/>
      <c r="C12" s="66"/>
      <c r="D12" s="66"/>
      <c r="E12" s="66"/>
      <c r="F12" s="66"/>
      <c r="G12" s="66"/>
      <c r="H12" s="66"/>
      <c r="I12" s="69"/>
      <c r="J12" s="68"/>
      <c r="K12" s="69"/>
      <c r="L12" s="67"/>
      <c r="M12" s="71"/>
      <c r="N12" s="68"/>
      <c r="O12" s="66"/>
    </row>
    <row r="13" spans="1:16" ht="39.75" customHeight="1" x14ac:dyDescent="0.2">
      <c r="B13" s="63"/>
      <c r="C13" s="66"/>
      <c r="D13" s="66"/>
      <c r="E13" s="66"/>
      <c r="F13" s="66"/>
      <c r="G13" s="66"/>
      <c r="H13" s="66"/>
      <c r="I13" s="69"/>
      <c r="J13" s="68"/>
      <c r="K13" s="69"/>
      <c r="L13" s="69"/>
      <c r="M13" s="68"/>
      <c r="N13" s="68"/>
      <c r="O13" s="68"/>
    </row>
    <row r="14" spans="1:16" ht="39.75" customHeight="1" x14ac:dyDescent="0.2">
      <c r="B14" s="63"/>
      <c r="C14" s="66"/>
      <c r="D14" s="66"/>
      <c r="E14" s="66"/>
      <c r="F14" s="66"/>
      <c r="G14" s="66"/>
      <c r="H14" s="66"/>
      <c r="I14" s="69"/>
      <c r="J14" s="68"/>
      <c r="K14" s="69"/>
      <c r="L14" s="69"/>
      <c r="M14" s="66"/>
      <c r="N14" s="66"/>
      <c r="O14" s="66"/>
    </row>
    <row r="15" spans="1:16" ht="39.75" customHeight="1" x14ac:dyDescent="0.2">
      <c r="B15" s="63"/>
      <c r="C15" s="66"/>
      <c r="D15" s="66"/>
      <c r="E15" s="66"/>
      <c r="F15" s="66"/>
      <c r="G15" s="66"/>
      <c r="H15" s="66"/>
      <c r="I15" s="69"/>
      <c r="J15" s="68"/>
      <c r="K15" s="69"/>
      <c r="L15" s="69"/>
      <c r="M15" s="66"/>
      <c r="N15" s="66"/>
      <c r="O15" s="66"/>
    </row>
    <row r="16" spans="1:16" ht="39.75" customHeight="1" x14ac:dyDescent="0.2">
      <c r="B16" s="63"/>
      <c r="C16" s="66"/>
      <c r="D16" s="66"/>
      <c r="E16" s="66"/>
      <c r="F16" s="66"/>
      <c r="G16" s="66"/>
      <c r="H16" s="66"/>
      <c r="I16" s="69"/>
      <c r="J16" s="68"/>
      <c r="K16" s="69"/>
      <c r="L16" s="69"/>
      <c r="M16" s="66"/>
      <c r="N16" s="66"/>
      <c r="O16" s="66"/>
    </row>
    <row r="17" spans="2:15" ht="39.75" customHeight="1" x14ac:dyDescent="0.2">
      <c r="B17" s="63"/>
      <c r="C17" s="66"/>
      <c r="D17" s="66"/>
      <c r="E17" s="66"/>
      <c r="F17" s="66"/>
      <c r="G17" s="66"/>
      <c r="H17" s="66"/>
      <c r="I17" s="69"/>
      <c r="J17" s="68"/>
      <c r="K17" s="69"/>
      <c r="L17" s="69"/>
      <c r="M17" s="66"/>
      <c r="N17" s="66"/>
      <c r="O17" s="66"/>
    </row>
    <row r="18" spans="2:15" ht="39.75" customHeight="1" x14ac:dyDescent="0.2">
      <c r="B18" s="63"/>
      <c r="C18" s="66"/>
      <c r="D18" s="66"/>
      <c r="E18" s="66"/>
      <c r="F18" s="66"/>
      <c r="G18" s="66"/>
      <c r="H18" s="66"/>
      <c r="I18" s="69"/>
      <c r="J18" s="68"/>
      <c r="K18" s="69"/>
      <c r="L18" s="69"/>
      <c r="M18" s="66"/>
      <c r="N18" s="66"/>
      <c r="O18" s="66"/>
    </row>
    <row r="19" spans="2:15" ht="39.75" customHeight="1" x14ac:dyDescent="0.2">
      <c r="B19" s="63"/>
      <c r="C19" s="66"/>
      <c r="D19" s="66"/>
      <c r="E19" s="66"/>
      <c r="F19" s="66"/>
      <c r="G19" s="66"/>
      <c r="H19" s="66"/>
      <c r="I19" s="69"/>
      <c r="J19" s="68"/>
      <c r="K19" s="69"/>
      <c r="L19" s="69"/>
      <c r="M19" s="66"/>
      <c r="N19" s="66"/>
      <c r="O19" s="66"/>
    </row>
    <row r="20" spans="2:15" ht="39.75" customHeight="1" x14ac:dyDescent="0.2">
      <c r="B20" s="63"/>
      <c r="C20" s="66"/>
      <c r="D20" s="66"/>
      <c r="E20" s="66"/>
      <c r="F20" s="66"/>
      <c r="G20" s="66"/>
      <c r="H20" s="66"/>
      <c r="I20" s="69"/>
      <c r="J20" s="68"/>
      <c r="K20" s="69"/>
      <c r="L20" s="69"/>
      <c r="M20" s="66"/>
      <c r="N20" s="66"/>
      <c r="O20" s="66"/>
    </row>
    <row r="21" spans="2:15" ht="19.5" customHeight="1" x14ac:dyDescent="0.2">
      <c r="I21" s="3"/>
      <c r="J21" s="3"/>
      <c r="K21" s="8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9"/>
      <c r="L25" s="3"/>
    </row>
    <row r="26" spans="2:15" ht="19.5" customHeight="1" x14ac:dyDescent="0.2">
      <c r="I26" s="1"/>
      <c r="J26" s="1"/>
      <c r="K26" s="9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17</v>
      </c>
      <c r="L30" s="1" t="s">
        <v>18</v>
      </c>
      <c r="M30" s="4"/>
    </row>
    <row r="31" spans="2:15" ht="19.5" customHeight="1" x14ac:dyDescent="0.25">
      <c r="I31" s="1"/>
      <c r="J31" s="1"/>
      <c r="K31" s="2" t="s">
        <v>19</v>
      </c>
      <c r="L31" s="1" t="s">
        <v>20</v>
      </c>
      <c r="M31" s="4"/>
    </row>
    <row r="32" spans="2:15" ht="19.5" customHeight="1" x14ac:dyDescent="0.25">
      <c r="I32" s="1"/>
      <c r="J32" s="1"/>
      <c r="K32" s="2" t="s">
        <v>21</v>
      </c>
      <c r="L32" s="1" t="s">
        <v>22</v>
      </c>
      <c r="M32" s="4"/>
    </row>
    <row r="33" spans="9:13" ht="19.5" customHeight="1" x14ac:dyDescent="0.25">
      <c r="I33" s="1"/>
      <c r="J33" s="1"/>
      <c r="K33" s="2"/>
      <c r="L33" s="1" t="s">
        <v>23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8"/>
      <c r="L1000" s="3"/>
    </row>
    <row r="1001" spans="9:12" ht="15.75" customHeight="1" x14ac:dyDescent="0.2">
      <c r="I1001" s="3"/>
      <c r="J1001" s="3"/>
      <c r="K1001" s="8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55" t="s">
        <v>24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1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50" t="s">
        <v>25</v>
      </c>
      <c r="F9" s="51"/>
      <c r="G9" s="13"/>
      <c r="H9" s="50" t="s">
        <v>11</v>
      </c>
      <c r="I9" s="51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16</v>
      </c>
      <c r="D10" s="16"/>
      <c r="E10" s="52" t="str">
        <f>VLOOKUP(C10,'Formato descripción HU'!B6:O20,5,0)</f>
        <v>Usuario final</v>
      </c>
      <c r="F10" s="51"/>
      <c r="G10" s="17"/>
      <c r="H10" s="52" t="str">
        <f>VLOOKUP(C10,'Formato descripción HU'!B6:O20,11,0)</f>
        <v>Terminado</v>
      </c>
      <c r="I10" s="51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50" t="s">
        <v>10</v>
      </c>
      <c r="F12" s="51"/>
      <c r="G12" s="17"/>
      <c r="H12" s="50" t="s">
        <v>27</v>
      </c>
      <c r="I12" s="51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HU'!B6:O20,8,0)</f>
        <v>6</v>
      </c>
      <c r="D13" s="16"/>
      <c r="E13" s="52" t="str">
        <f>VLOOKUP(C10,'Formato descripción HU'!B6:O20,10,0)</f>
        <v>Alta</v>
      </c>
      <c r="F13" s="51"/>
      <c r="G13" s="17"/>
      <c r="H13" s="52" t="str">
        <f>VLOOKUP(C10,'Formato descripción HU'!B6:O20,7,0)</f>
        <v>Marlon Valdez</v>
      </c>
      <c r="I13" s="51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33" t="s">
        <v>28</v>
      </c>
      <c r="D15" s="57" t="str">
        <f>VLOOKUP(C10,'Formato descripción HU'!B6:O20,3,0)</f>
        <v>Agregar datos de los productos que se ofrecen a la pagina web</v>
      </c>
      <c r="E15" s="38"/>
      <c r="F15" s="14"/>
      <c r="G15" s="33" t="s">
        <v>29</v>
      </c>
      <c r="H15" s="57" t="str">
        <f>VLOOKUP(C10,'Formato descripción HU'!B6:O20,4,0)</f>
        <v>Ingresar imagenes a la pagina de inicio que permitan visualizar a los usuarios los produtos que ofrece el negocio.</v>
      </c>
      <c r="I15" s="37"/>
      <c r="J15" s="38"/>
      <c r="K15" s="14"/>
      <c r="L15" s="33" t="s">
        <v>30</v>
      </c>
      <c r="M15" s="36" t="str">
        <f>VLOOKUP(C10,'Formato descripción HU'!B6:O20,6,0)</f>
        <v>Agregar las imagenes de los prductos mediante HTML en forma de acrrusel de Imágenes.</v>
      </c>
      <c r="N15" s="37"/>
      <c r="O15" s="38"/>
      <c r="P15" s="29"/>
    </row>
    <row r="16" spans="2:16" ht="19.5" customHeight="1" x14ac:dyDescent="0.2">
      <c r="B16" s="28"/>
      <c r="C16" s="34"/>
      <c r="D16" s="39"/>
      <c r="E16" s="40"/>
      <c r="F16" s="14"/>
      <c r="G16" s="34"/>
      <c r="H16" s="39"/>
      <c r="I16" s="32"/>
      <c r="J16" s="40"/>
      <c r="K16" s="14"/>
      <c r="L16" s="34"/>
      <c r="M16" s="39"/>
      <c r="N16" s="32"/>
      <c r="O16" s="40"/>
      <c r="P16" s="29"/>
    </row>
    <row r="17" spans="2:16" ht="19.5" customHeight="1" x14ac:dyDescent="0.2">
      <c r="B17" s="28"/>
      <c r="C17" s="35"/>
      <c r="D17" s="41"/>
      <c r="E17" s="43"/>
      <c r="F17" s="14"/>
      <c r="G17" s="35"/>
      <c r="H17" s="41"/>
      <c r="I17" s="42"/>
      <c r="J17" s="43"/>
      <c r="K17" s="14"/>
      <c r="L17" s="35"/>
      <c r="M17" s="41"/>
      <c r="N17" s="42"/>
      <c r="O17" s="43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53" t="s">
        <v>31</v>
      </c>
      <c r="D19" s="38"/>
      <c r="E19" s="44" t="s">
        <v>32</v>
      </c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29"/>
    </row>
    <row r="20" spans="2:16" ht="19.5" customHeight="1" x14ac:dyDescent="0.2">
      <c r="B20" s="28"/>
      <c r="C20" s="41"/>
      <c r="D20" s="43"/>
      <c r="E20" s="47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54" t="s">
        <v>33</v>
      </c>
      <c r="D22" s="38"/>
      <c r="E22" s="36" t="str">
        <f>VLOOKUP(C10,'Formato descripción HU'!B6:O20,12,0)</f>
        <v>Las imágenes se muestran mediante un Carussel de imágenes.</v>
      </c>
      <c r="F22" s="37"/>
      <c r="G22" s="37"/>
      <c r="H22" s="38"/>
      <c r="I22" s="14"/>
      <c r="J22" s="54" t="s">
        <v>13</v>
      </c>
      <c r="K22" s="38"/>
      <c r="L22" s="36" t="str">
        <f>VLOOKUP(C10,'Formato descripción HU'!B6:O20,13,0)</f>
        <v>No hay comentarios.</v>
      </c>
      <c r="M22" s="37"/>
      <c r="N22" s="37"/>
      <c r="O22" s="38"/>
      <c r="P22" s="29"/>
    </row>
    <row r="23" spans="2:16" ht="19.5" customHeight="1" x14ac:dyDescent="0.2">
      <c r="B23" s="28"/>
      <c r="C23" s="39"/>
      <c r="D23" s="40"/>
      <c r="E23" s="39"/>
      <c r="F23" s="32"/>
      <c r="G23" s="32"/>
      <c r="H23" s="40"/>
      <c r="I23" s="14"/>
      <c r="J23" s="39"/>
      <c r="K23" s="40"/>
      <c r="L23" s="39"/>
      <c r="M23" s="32"/>
      <c r="N23" s="32"/>
      <c r="O23" s="40"/>
      <c r="P23" s="29"/>
    </row>
    <row r="24" spans="2:16" ht="19.5" customHeight="1" x14ac:dyDescent="0.2">
      <c r="B24" s="28"/>
      <c r="C24" s="41"/>
      <c r="D24" s="43"/>
      <c r="E24" s="41"/>
      <c r="F24" s="42"/>
      <c r="G24" s="42"/>
      <c r="H24" s="43"/>
      <c r="I24" s="14"/>
      <c r="J24" s="41"/>
      <c r="K24" s="43"/>
      <c r="L24" s="41"/>
      <c r="M24" s="42"/>
      <c r="N24" s="42"/>
      <c r="O24" s="43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ALANIS</cp:lastModifiedBy>
  <cp:revision/>
  <dcterms:created xsi:type="dcterms:W3CDTF">2019-10-21T15:37:14Z</dcterms:created>
  <dcterms:modified xsi:type="dcterms:W3CDTF">2023-07-15T08:04:17Z</dcterms:modified>
  <cp:category/>
  <cp:contentStatus/>
</cp:coreProperties>
</file>