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tian3\Desktop\"/>
    </mc:Choice>
  </mc:AlternateContent>
  <bookViews>
    <workbookView xWindow="0" yWindow="0" windowWidth="20460" windowHeight="75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7" i="2"/>
  <c r="C17" i="2"/>
  <c r="C16" i="2"/>
  <c r="C3" i="2"/>
  <c r="D3" i="2"/>
  <c r="E3" i="2"/>
  <c r="C9" i="2"/>
  <c r="D27" i="2"/>
  <c r="D21" i="2"/>
  <c r="D14" i="2"/>
  <c r="D13" i="2"/>
  <c r="D8" i="2"/>
  <c r="E99" i="2"/>
  <c r="E90" i="2"/>
  <c r="E81" i="2"/>
  <c r="E54" i="2"/>
</calcChain>
</file>

<file path=xl/sharedStrings.xml><?xml version="1.0" encoding="utf-8"?>
<sst xmlns="http://schemas.openxmlformats.org/spreadsheetml/2006/main" count="119" uniqueCount="85">
  <si>
    <t>日期</t>
    <phoneticPr fontId="1" type="noConversion"/>
  </si>
  <si>
    <t>全国地方政府债务余额</t>
  </si>
  <si>
    <t>全国地方政府债务限额</t>
    <phoneticPr fontId="1" type="noConversion"/>
  </si>
  <si>
    <t>降低企业税负</t>
  </si>
  <si>
    <t>清理规范涉企行政事业性收费</t>
  </si>
  <si>
    <t>总投资</t>
    <phoneticPr fontId="1" type="noConversion"/>
  </si>
  <si>
    <r>
      <t>PPP</t>
    </r>
    <r>
      <rPr>
        <sz val="12"/>
        <color rgb="FF000000"/>
        <rFont val="等线"/>
        <family val="2"/>
        <charset val="134"/>
      </rPr>
      <t>落地</t>
    </r>
    <phoneticPr fontId="1" type="noConversion"/>
  </si>
  <si>
    <t>中央一般公共预算收入</t>
  </si>
  <si>
    <t>中央一般公共预算收入原值</t>
    <phoneticPr fontId="1" type="noConversion"/>
  </si>
  <si>
    <t>中央一般公共预算支出</t>
  </si>
  <si>
    <t>全国一般公共预算收入</t>
  </si>
  <si>
    <r>
      <rPr>
        <sz val="12"/>
        <color rgb="FF000000"/>
        <rFont val="等线"/>
        <family val="2"/>
        <charset val="134"/>
      </rPr>
      <t>全国一般公共预算收入</t>
    </r>
    <phoneticPr fontId="1" type="noConversion"/>
  </si>
  <si>
    <r>
      <rPr>
        <sz val="12"/>
        <color rgb="FF000000"/>
        <rFont val="等线"/>
        <family val="2"/>
        <charset val="134"/>
      </rPr>
      <t>相对于预算</t>
    </r>
    <phoneticPr fontId="1" type="noConversion"/>
  </si>
  <si>
    <r>
      <rPr>
        <sz val="12"/>
        <color rgb="FF000000"/>
        <rFont val="等线"/>
        <family val="2"/>
        <charset val="134"/>
      </rPr>
      <t>增长</t>
    </r>
    <phoneticPr fontId="1" type="noConversion"/>
  </si>
  <si>
    <r>
      <rPr>
        <sz val="12"/>
        <color rgb="FF000000"/>
        <rFont val="等线"/>
        <family val="2"/>
        <charset val="134"/>
      </rPr>
      <t>结转结余</t>
    </r>
    <phoneticPr fontId="1" type="noConversion"/>
  </si>
  <si>
    <r>
      <rPr>
        <sz val="12"/>
        <color rgb="FF000000"/>
        <rFont val="等线"/>
        <family val="2"/>
        <charset val="134"/>
      </rPr>
      <t>总收入</t>
    </r>
    <phoneticPr fontId="1" type="noConversion"/>
  </si>
  <si>
    <t>全国一般公共预算支出</t>
  </si>
  <si>
    <r>
      <rPr>
        <sz val="12"/>
        <color rgb="FF000000"/>
        <rFont val="等线"/>
        <family val="2"/>
        <charset val="134"/>
      </rPr>
      <t>相对预算</t>
    </r>
    <phoneticPr fontId="1" type="noConversion"/>
  </si>
  <si>
    <r>
      <rPr>
        <sz val="12"/>
        <color rgb="FF000000"/>
        <rFont val="等线"/>
        <family val="2"/>
        <charset val="134"/>
      </rPr>
      <t>赤字</t>
    </r>
    <phoneticPr fontId="1" type="noConversion"/>
  </si>
  <si>
    <t>支出总量</t>
    <phoneticPr fontId="1" type="noConversion"/>
  </si>
  <si>
    <t>其中：</t>
    <phoneticPr fontId="1" type="noConversion"/>
  </si>
  <si>
    <t>项目</t>
    <phoneticPr fontId="1" type="noConversion"/>
  </si>
  <si>
    <t>收入总额</t>
    <phoneticPr fontId="1" type="noConversion"/>
  </si>
  <si>
    <t>结转结余及调入资金</t>
  </si>
  <si>
    <t>支出总额</t>
    <phoneticPr fontId="1" type="noConversion"/>
  </si>
  <si>
    <t>补充中央预算稳定调节基金</t>
  </si>
  <si>
    <t>中央预算稳定调节基金</t>
  </si>
  <si>
    <t>中央政府性基金预算、中央国有资本经营预算调入</t>
  </si>
  <si>
    <t>中央收入总量</t>
    <phoneticPr fontId="1" type="noConversion"/>
  </si>
  <si>
    <t>中央本级支出</t>
  </si>
  <si>
    <t>中央对地方税收返还和转移支付</t>
  </si>
  <si>
    <r>
      <rPr>
        <sz val="12"/>
        <color rgb="FF000000"/>
        <rFont val="等线"/>
        <family val="2"/>
        <charset val="134"/>
      </rPr>
      <t>中央支出总量</t>
    </r>
    <phoneticPr fontId="1" type="noConversion"/>
  </si>
  <si>
    <t>总计：</t>
    <phoneticPr fontId="1" type="noConversion"/>
  </si>
  <si>
    <t>中央财政赤字</t>
  </si>
  <si>
    <t>中央预备费支出</t>
    <phoneticPr fontId="1" type="noConversion"/>
  </si>
  <si>
    <r>
      <rPr>
        <sz val="12"/>
        <color rgb="FF000000"/>
        <rFont val="等线"/>
        <family val="2"/>
        <charset val="134"/>
      </rPr>
      <t>转入中央预算稳定调节基金</t>
    </r>
    <phoneticPr fontId="1" type="noConversion"/>
  </si>
  <si>
    <t>中央预算稳定调节基金余额</t>
  </si>
  <si>
    <t>中央财政结转资金</t>
  </si>
  <si>
    <t>地方一般公共预算收入</t>
  </si>
  <si>
    <t>地方一般公共预算本级收入</t>
  </si>
  <si>
    <t>中央对地方税收返还和转移支付收入</t>
  </si>
  <si>
    <t>地方财政结转结余及调入资金</t>
    <phoneticPr fontId="1" type="noConversion"/>
  </si>
  <si>
    <t>地方收入总量</t>
    <phoneticPr fontId="1" type="noConversion"/>
  </si>
  <si>
    <t>地方财政赤字</t>
  </si>
  <si>
    <t>地方一般公共预算支出</t>
  </si>
  <si>
    <t>全国政府性基金收入</t>
  </si>
  <si>
    <t>+</t>
    <phoneticPr fontId="1" type="noConversion"/>
  </si>
  <si>
    <t>2015年结转收入</t>
  </si>
  <si>
    <t>地方政府发行专项债券收入</t>
    <phoneticPr fontId="1" type="noConversion"/>
  </si>
  <si>
    <r>
      <rPr>
        <sz val="12"/>
        <color rgb="FF000000"/>
        <rFont val="等线"/>
        <family val="2"/>
        <charset val="134"/>
      </rPr>
      <t>收入总额</t>
    </r>
    <phoneticPr fontId="1" type="noConversion"/>
  </si>
  <si>
    <t>全国政府性基金相关支出</t>
  </si>
  <si>
    <t>中央政府性基金收入</t>
  </si>
  <si>
    <t>地方上解收入</t>
  </si>
  <si>
    <t>中央政府性基金支出</t>
  </si>
  <si>
    <t>对地方转移支付</t>
  </si>
  <si>
    <r>
      <rPr>
        <sz val="12"/>
        <color rgb="FF000000"/>
        <rFont val="等线"/>
        <family val="2"/>
        <charset val="134"/>
      </rPr>
      <t>盈余</t>
    </r>
    <phoneticPr fontId="1" type="noConversion"/>
  </si>
  <si>
    <t>结转下年</t>
  </si>
  <si>
    <t>补充预算稳定调节基金</t>
  </si>
  <si>
    <t>调入一般公共预算</t>
  </si>
  <si>
    <t>地方政府性基金本级收入</t>
  </si>
  <si>
    <t>中央政府性基金对地方转移支付收入</t>
  </si>
  <si>
    <t>地方政府性基金相关支出</t>
  </si>
  <si>
    <t>国有土地使用权出让收入相关支出</t>
  </si>
  <si>
    <t>全国国有资本经营预算支出</t>
  </si>
  <si>
    <t>中央国有资本经营预算收入</t>
  </si>
  <si>
    <t>中央国有资本经营预算支出</t>
  </si>
  <si>
    <t>向一般公共预算调出</t>
  </si>
  <si>
    <t>计算：</t>
    <phoneticPr fontId="1" type="noConversion"/>
  </si>
  <si>
    <t>利润</t>
    <phoneticPr fontId="1" type="noConversion"/>
  </si>
  <si>
    <t>地方国有资本经营预算本级收入</t>
  </si>
  <si>
    <t>中央国有资本经营预算对地方转移支付收入</t>
  </si>
  <si>
    <t>地方国有资本经营预算支出</t>
  </si>
  <si>
    <r>
      <rPr>
        <sz val="12"/>
        <color rgb="FF000000"/>
        <rFont val="等线"/>
        <family val="2"/>
        <charset val="134"/>
      </rPr>
      <t>利润</t>
    </r>
    <phoneticPr fontId="1" type="noConversion"/>
  </si>
  <si>
    <t>一般公共预算调出</t>
  </si>
  <si>
    <t>全国社会保险基金收入</t>
  </si>
  <si>
    <t>保险费收入</t>
  </si>
  <si>
    <t>财政补贴收入</t>
  </si>
  <si>
    <t>全国社会保险基金支出</t>
  </si>
  <si>
    <r>
      <rPr>
        <sz val="12"/>
        <color rgb="FF000000"/>
        <rFont val="等线"/>
        <family val="2"/>
        <charset val="134"/>
      </rPr>
      <t>结余</t>
    </r>
    <phoneticPr fontId="1" type="noConversion"/>
  </si>
  <si>
    <t>年末滚存结余</t>
  </si>
  <si>
    <t>中央财政国债余额</t>
    <phoneticPr fontId="1" type="noConversion"/>
  </si>
  <si>
    <t>上年结转收入</t>
    <phoneticPr fontId="1" type="noConversion"/>
  </si>
  <si>
    <t>全国国有资本经营预算收入</t>
    <phoneticPr fontId="1" type="noConversion"/>
  </si>
  <si>
    <t>国有土地使用权出让收入</t>
    <phoneticPr fontId="1" type="noConversion"/>
  </si>
  <si>
    <t>全国一般公共预算支出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</si>
</sst>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sz val="12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财政收入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总收入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Sheet2!$C$1:$F$1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Sheet2!$C$2:$F$2</c:f>
              <c:numCache>
                <c:formatCode>General</c:formatCode>
                <c:ptCount val="4"/>
                <c:pt idx="0">
                  <c:v>186030</c:v>
                </c:pt>
                <c:pt idx="1">
                  <c:v>182705.42</c:v>
                </c:pt>
                <c:pt idx="2">
                  <c:v>166823.16</c:v>
                </c:pt>
                <c:pt idx="3">
                  <c:v>160271.76999999999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573-B78E-867B9096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833664"/>
        <c:axId val="631517712"/>
      </c:barChart>
      <c:lineChart>
        <c:grouping val="standard"/>
        <c:varyColors val="0"/>
        <c:ser>
          <c:idx val="1"/>
          <c:order val="1"/>
          <c:tx>
            <c:v>增幅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Sheet2!$C$1:$F$1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Sheet2!$C$3:$F$3</c:f>
              <c:numCache>
                <c:formatCode>General</c:formatCode>
                <c:ptCount val="4"/>
                <c:pt idx="0">
                  <c:v>1.8196395049473557</c:v>
                </c:pt>
                <c:pt idx="1">
                  <c:v>9.5204167095264278</c:v>
                </c:pt>
                <c:pt idx="2">
                  <c:v>4.0876755775518134</c:v>
                </c:pt>
                <c:pt idx="3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A-4573-B78E-867B9096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95392"/>
        <c:axId val="588941408"/>
      </c:lineChart>
      <c:valAx>
        <c:axId val="588941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>
            <a:glow rad="127000"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95392"/>
        <c:crosses val="max"/>
        <c:crossBetween val="between"/>
      </c:valAx>
      <c:catAx>
        <c:axId val="582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1408"/>
        <c:auto val="1"/>
        <c:lblAlgn val="ctr"/>
        <c:lblOffset val="100"/>
        <c:noMultiLvlLbl val="0"/>
      </c:catAx>
      <c:valAx>
        <c:axId val="63151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33664"/>
        <c:crossBetween val="between"/>
      </c:valAx>
      <c:catAx>
        <c:axId val="6258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517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财政支出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总支出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Sheet2!$C$1:$F$1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Sheet2!$C$16:$F$16</c:f>
              <c:numCache>
                <c:formatCode>General</c:formatCode>
                <c:ptCount val="4"/>
                <c:pt idx="0">
                  <c:v>209830</c:v>
                </c:pt>
                <c:pt idx="1">
                  <c:v>206505.42</c:v>
                </c:pt>
                <c:pt idx="2">
                  <c:v>188623.16</c:v>
                </c:pt>
                <c:pt idx="3">
                  <c:v>176471.77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1-4312-8D8C-05F2E7E0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833664"/>
        <c:axId val="631517712"/>
      </c:barChart>
      <c:lineChart>
        <c:grouping val="standard"/>
        <c:varyColors val="0"/>
        <c:ser>
          <c:idx val="1"/>
          <c:order val="1"/>
          <c:tx>
            <c:v>增幅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Sheet2!$C$1:$F$1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Sheet2!$C$17:$F$17</c:f>
              <c:numCache>
                <c:formatCode>General</c:formatCode>
                <c:ptCount val="4"/>
                <c:pt idx="0">
                  <c:v>1.6099238460666006</c:v>
                </c:pt>
                <c:pt idx="1">
                  <c:v>9.4804158725789609</c:v>
                </c:pt>
                <c:pt idx="2">
                  <c:v>6.8857415551507275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312-8D8C-05F2E7E0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95392"/>
        <c:axId val="588941408"/>
      </c:lineChart>
      <c:valAx>
        <c:axId val="588941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>
            <a:glow rad="127000"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95392"/>
        <c:crosses val="max"/>
        <c:crossBetween val="between"/>
      </c:valAx>
      <c:catAx>
        <c:axId val="582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1408"/>
        <c:crosses val="autoZero"/>
        <c:auto val="1"/>
        <c:lblAlgn val="ctr"/>
        <c:lblOffset val="100"/>
        <c:noMultiLvlLbl val="0"/>
      </c:catAx>
      <c:valAx>
        <c:axId val="63151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33664"/>
        <c:crosses val="autoZero"/>
        <c:crossBetween val="between"/>
      </c:valAx>
      <c:catAx>
        <c:axId val="6258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51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90487</xdr:rowOff>
    </xdr:from>
    <xdr:to>
      <xdr:col>15</xdr:col>
      <xdr:colOff>523875</xdr:colOff>
      <xdr:row>15</xdr:row>
      <xdr:rowOff>185737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</xdr:row>
      <xdr:rowOff>85725</xdr:rowOff>
    </xdr:from>
    <xdr:to>
      <xdr:col>22</xdr:col>
      <xdr:colOff>323850</xdr:colOff>
      <xdr:row>15</xdr:row>
      <xdr:rowOff>180975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B1" workbookViewId="0">
      <selection activeCell="S2" sqref="S2"/>
    </sheetView>
  </sheetViews>
  <sheetFormatPr defaultRowHeight="14.25" x14ac:dyDescent="0.2"/>
  <sheetData>
    <row r="1" spans="1:20" ht="15.75" x14ac:dyDescent="0.2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13</v>
      </c>
      <c r="S1" s="2" t="s">
        <v>19</v>
      </c>
      <c r="T1" s="1" t="s">
        <v>18</v>
      </c>
    </row>
    <row r="2" spans="1:20" ht="15" x14ac:dyDescent="0.2">
      <c r="A2">
        <v>2016</v>
      </c>
      <c r="B2" s="1">
        <v>15.32</v>
      </c>
      <c r="C2">
        <v>17.190000000000001</v>
      </c>
      <c r="D2">
        <v>5736</v>
      </c>
      <c r="E2">
        <v>460</v>
      </c>
      <c r="F2">
        <v>13.5</v>
      </c>
      <c r="G2">
        <v>2.2000000000000002</v>
      </c>
      <c r="H2">
        <v>72350</v>
      </c>
      <c r="I2" s="1">
        <v>70570</v>
      </c>
      <c r="J2" s="1">
        <v>87665</v>
      </c>
      <c r="K2" s="1">
        <v>159552.07999999999</v>
      </c>
      <c r="L2" s="4">
        <v>1.0149999999999999</v>
      </c>
      <c r="M2" s="3">
        <v>4.4999999999999998E-2</v>
      </c>
      <c r="N2" s="1">
        <v>7271.08</v>
      </c>
      <c r="O2" s="1">
        <v>166823.16</v>
      </c>
      <c r="P2" s="1">
        <v>187841.14</v>
      </c>
      <c r="Q2" s="4">
        <v>1.0389999999999999</v>
      </c>
      <c r="R2" s="3">
        <v>7.3999999999999996E-2</v>
      </c>
      <c r="S2" s="1">
        <v>188623.16</v>
      </c>
      <c r="T2" s="1">
        <v>21800</v>
      </c>
    </row>
    <row r="3" spans="1:20" x14ac:dyDescent="0.2">
      <c r="A3">
        <v>2017</v>
      </c>
    </row>
    <row r="4" spans="1:20" x14ac:dyDescent="0.2">
      <c r="A4">
        <v>2018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G1" sqref="G1"/>
    </sheetView>
  </sheetViews>
  <sheetFormatPr defaultRowHeight="14.25" x14ac:dyDescent="0.2"/>
  <cols>
    <col min="2" max="2" width="49.625" bestFit="1" customWidth="1"/>
    <col min="3" max="3" width="49.625" customWidth="1"/>
    <col min="5" max="5" width="12" bestFit="1" customWidth="1"/>
  </cols>
  <sheetData>
    <row r="1" spans="1:6" x14ac:dyDescent="0.2">
      <c r="B1" t="s">
        <v>21</v>
      </c>
      <c r="C1">
        <v>2018</v>
      </c>
      <c r="D1">
        <v>2017</v>
      </c>
      <c r="E1">
        <v>2016</v>
      </c>
      <c r="F1">
        <v>2015</v>
      </c>
    </row>
    <row r="2" spans="1:6" x14ac:dyDescent="0.2">
      <c r="B2" t="s">
        <v>22</v>
      </c>
      <c r="C2" s="2">
        <v>186030</v>
      </c>
      <c r="D2" s="2">
        <v>182705.42</v>
      </c>
      <c r="E2">
        <v>166823.16</v>
      </c>
      <c r="F2" s="2">
        <v>160271.76999999999</v>
      </c>
    </row>
    <row r="3" spans="1:6" x14ac:dyDescent="0.2">
      <c r="A3" t="s">
        <v>20</v>
      </c>
      <c r="C3">
        <f>100*(C2-D2)/D2</f>
        <v>1.8196395049473557</v>
      </c>
      <c r="D3">
        <f>100*(D2-E2)/E2</f>
        <v>9.5204167095264278</v>
      </c>
      <c r="E3">
        <f>100*(E2-F2)/F2</f>
        <v>4.0876755775518134</v>
      </c>
      <c r="F3">
        <v>5.8</v>
      </c>
    </row>
    <row r="4" spans="1:6" ht="15" x14ac:dyDescent="0.2">
      <c r="B4" s="1" t="s">
        <v>10</v>
      </c>
      <c r="C4" s="2">
        <v>183177</v>
      </c>
      <c r="D4" s="2">
        <v>172566.57</v>
      </c>
      <c r="E4" s="1">
        <v>159552.07999999999</v>
      </c>
      <c r="F4" s="2">
        <v>152216.65</v>
      </c>
    </row>
    <row r="5" spans="1:6" ht="15" x14ac:dyDescent="0.2">
      <c r="A5" t="s">
        <v>20</v>
      </c>
      <c r="B5" s="1" t="s">
        <v>7</v>
      </c>
      <c r="C5" s="2">
        <v>85357</v>
      </c>
      <c r="D5" s="2">
        <v>81119.03</v>
      </c>
      <c r="E5" s="1">
        <v>72357.31</v>
      </c>
      <c r="F5" s="2">
        <v>69233.990000000005</v>
      </c>
    </row>
    <row r="6" spans="1:6" ht="15" x14ac:dyDescent="0.2">
      <c r="B6" s="1" t="s">
        <v>26</v>
      </c>
      <c r="C6" s="2">
        <v>2130</v>
      </c>
      <c r="D6" s="2">
        <v>1350</v>
      </c>
      <c r="E6" s="1">
        <v>1000</v>
      </c>
      <c r="F6" s="2">
        <v>1000</v>
      </c>
    </row>
    <row r="7" spans="1:6" ht="15" x14ac:dyDescent="0.2">
      <c r="B7" s="1" t="s">
        <v>27</v>
      </c>
      <c r="C7" s="2">
        <v>323</v>
      </c>
      <c r="D7" s="2">
        <v>283.35000000000002</v>
      </c>
      <c r="E7" s="1">
        <v>315.06</v>
      </c>
      <c r="F7" s="1">
        <v>0</v>
      </c>
    </row>
    <row r="8" spans="1:6" ht="15" x14ac:dyDescent="0.2">
      <c r="A8" t="s">
        <v>32</v>
      </c>
      <c r="B8" s="2" t="s">
        <v>28</v>
      </c>
      <c r="C8" s="2">
        <v>87810</v>
      </c>
      <c r="D8">
        <f>SUM(D5:D7)</f>
        <v>82752.38</v>
      </c>
      <c r="E8" s="1">
        <v>73672.37</v>
      </c>
      <c r="F8" s="2">
        <v>70233.990000000005</v>
      </c>
    </row>
    <row r="9" spans="1:6" ht="15" x14ac:dyDescent="0.2">
      <c r="B9" s="1" t="s">
        <v>38</v>
      </c>
      <c r="C9" s="1">
        <f>SUM(C10:C11)</f>
        <v>168164</v>
      </c>
      <c r="D9" s="2">
        <v>156665.64000000001</v>
      </c>
      <c r="E9" s="1">
        <v>146681.12</v>
      </c>
      <c r="F9" s="2">
        <v>138163.66</v>
      </c>
    </row>
    <row r="10" spans="1:6" ht="15" x14ac:dyDescent="0.2">
      <c r="A10" t="s">
        <v>20</v>
      </c>
      <c r="B10" s="1" t="s">
        <v>39</v>
      </c>
      <c r="C10" s="2">
        <v>97820</v>
      </c>
      <c r="D10" s="2">
        <v>91447.54</v>
      </c>
      <c r="E10" s="1">
        <v>87194.77</v>
      </c>
      <c r="F10" s="2">
        <v>82982.66</v>
      </c>
    </row>
    <row r="11" spans="1:6" ht="15" x14ac:dyDescent="0.2">
      <c r="B11" s="1" t="s">
        <v>40</v>
      </c>
      <c r="C11" s="2">
        <v>70344</v>
      </c>
      <c r="D11" s="2">
        <v>65218.1</v>
      </c>
      <c r="E11" s="1">
        <v>59486.35</v>
      </c>
      <c r="F11" s="2">
        <v>55181</v>
      </c>
    </row>
    <row r="12" spans="1:6" ht="15" x14ac:dyDescent="0.2">
      <c r="B12" s="2" t="s">
        <v>41</v>
      </c>
      <c r="C12" s="2">
        <v>400</v>
      </c>
      <c r="D12" s="2">
        <v>8505.5</v>
      </c>
      <c r="E12" s="1">
        <v>5956.02</v>
      </c>
      <c r="F12" s="2">
        <v>7055.12</v>
      </c>
    </row>
    <row r="13" spans="1:6" ht="15" x14ac:dyDescent="0.2">
      <c r="A13" t="s">
        <v>32</v>
      </c>
      <c r="B13" s="2" t="s">
        <v>42</v>
      </c>
      <c r="C13" s="2">
        <v>168564</v>
      </c>
      <c r="D13">
        <f>SUM(D10:D12)</f>
        <v>165171.13999999998</v>
      </c>
      <c r="E13" s="1">
        <v>152637.14000000001</v>
      </c>
      <c r="F13" s="2">
        <v>145218.78</v>
      </c>
    </row>
    <row r="14" spans="1:6" ht="15" x14ac:dyDescent="0.2">
      <c r="B14" s="1" t="s">
        <v>23</v>
      </c>
      <c r="C14" s="2">
        <v>2853</v>
      </c>
      <c r="D14">
        <f>D2-D4</f>
        <v>10138.850000000006</v>
      </c>
      <c r="E14" s="1">
        <v>7271.08</v>
      </c>
      <c r="F14" s="2">
        <v>8055.12</v>
      </c>
    </row>
    <row r="15" spans="1:6" ht="15" x14ac:dyDescent="0.2">
      <c r="B15" s="1"/>
      <c r="C15" s="1"/>
      <c r="E15" s="1"/>
    </row>
    <row r="16" spans="1:6" ht="15" x14ac:dyDescent="0.2">
      <c r="B16" t="s">
        <v>24</v>
      </c>
      <c r="C16">
        <f>C29+C2</f>
        <v>209830</v>
      </c>
      <c r="D16" s="2">
        <v>206505.42</v>
      </c>
      <c r="E16" s="1">
        <v>188623.16</v>
      </c>
      <c r="F16" s="2">
        <v>176471.77</v>
      </c>
    </row>
    <row r="17" spans="1:6" x14ac:dyDescent="0.2">
      <c r="A17" t="s">
        <v>20</v>
      </c>
      <c r="C17">
        <f>100*(C16-D16)/D16</f>
        <v>1.6099238460666006</v>
      </c>
      <c r="D17">
        <f t="shared" ref="D17:E17" si="0">100*(D16-E16)/E16</f>
        <v>9.4804158725789609</v>
      </c>
      <c r="E17">
        <f t="shared" si="0"/>
        <v>6.8857415551507275</v>
      </c>
      <c r="F17" s="2">
        <v>6.7</v>
      </c>
    </row>
    <row r="18" spans="1:6" ht="15" x14ac:dyDescent="0.2">
      <c r="B18" s="2" t="s">
        <v>84</v>
      </c>
      <c r="C18" s="2">
        <v>209830</v>
      </c>
      <c r="D18" s="2">
        <v>203330.03</v>
      </c>
      <c r="E18" s="1">
        <v>187841.14</v>
      </c>
      <c r="F18" s="2">
        <v>175767.78</v>
      </c>
    </row>
    <row r="20" spans="1:6" ht="15" x14ac:dyDescent="0.2">
      <c r="A20" t="s">
        <v>20</v>
      </c>
      <c r="B20" s="1" t="s">
        <v>9</v>
      </c>
      <c r="C20" s="2">
        <v>103310</v>
      </c>
      <c r="D20" s="2">
        <v>95076.99</v>
      </c>
      <c r="E20" s="1">
        <v>86890.35</v>
      </c>
      <c r="F20" s="2">
        <v>80730</v>
      </c>
    </row>
    <row r="21" spans="1:6" ht="15" x14ac:dyDescent="0.2">
      <c r="B21" s="1" t="s">
        <v>29</v>
      </c>
      <c r="C21" s="2">
        <v>32466</v>
      </c>
      <c r="D21">
        <f>D20-D22</f>
        <v>29858.890000000007</v>
      </c>
      <c r="E21" s="1">
        <v>27404</v>
      </c>
      <c r="F21" s="2">
        <v>25549</v>
      </c>
    </row>
    <row r="22" spans="1:6" ht="15" x14ac:dyDescent="0.2">
      <c r="B22" s="1" t="s">
        <v>30</v>
      </c>
      <c r="C22" s="2">
        <v>62207</v>
      </c>
      <c r="D22" s="2">
        <v>65218.1</v>
      </c>
      <c r="E22" s="1">
        <v>59486.35</v>
      </c>
      <c r="F22" s="2">
        <v>55181</v>
      </c>
    </row>
    <row r="24" spans="1:6" ht="15" x14ac:dyDescent="0.2">
      <c r="B24" s="1" t="s">
        <v>25</v>
      </c>
      <c r="C24" s="1"/>
      <c r="D24" s="2">
        <v>3175.39</v>
      </c>
      <c r="E24" s="1">
        <v>782.02</v>
      </c>
      <c r="F24" s="2">
        <v>703.99</v>
      </c>
    </row>
    <row r="25" spans="1:6" ht="15.75" x14ac:dyDescent="0.2">
      <c r="B25" s="1" t="s">
        <v>31</v>
      </c>
      <c r="C25" s="1"/>
      <c r="D25" s="2">
        <v>98252.38</v>
      </c>
      <c r="E25" s="1">
        <v>87672.37</v>
      </c>
      <c r="F25" s="2">
        <v>81433.990000000005</v>
      </c>
    </row>
    <row r="26" spans="1:6" ht="15" x14ac:dyDescent="0.2">
      <c r="B26" s="1" t="s">
        <v>44</v>
      </c>
      <c r="C26" s="2">
        <v>176864</v>
      </c>
      <c r="D26" s="2">
        <v>173471.14</v>
      </c>
      <c r="E26" s="1">
        <v>160437.14000000001</v>
      </c>
      <c r="F26" s="2">
        <v>150218.78</v>
      </c>
    </row>
    <row r="27" spans="1:6" ht="15" x14ac:dyDescent="0.2">
      <c r="B27" s="1" t="s">
        <v>25</v>
      </c>
      <c r="C27" s="1"/>
      <c r="D27">
        <f>D16-D18</f>
        <v>3175.390000000014</v>
      </c>
      <c r="E27" s="1">
        <v>782.02</v>
      </c>
      <c r="F27" s="2">
        <v>703.99</v>
      </c>
    </row>
    <row r="28" spans="1:6" ht="15" x14ac:dyDescent="0.2">
      <c r="B28" s="1"/>
      <c r="C28" s="1"/>
      <c r="E28" s="1"/>
    </row>
    <row r="29" spans="1:6" ht="15.75" x14ac:dyDescent="0.2">
      <c r="B29" s="1" t="s">
        <v>18</v>
      </c>
      <c r="C29" s="2">
        <v>23800</v>
      </c>
      <c r="D29" s="2">
        <v>23800</v>
      </c>
      <c r="E29" s="1">
        <v>21800</v>
      </c>
      <c r="F29" s="2">
        <v>16200</v>
      </c>
    </row>
    <row r="30" spans="1:6" ht="15" x14ac:dyDescent="0.2">
      <c r="A30" t="s">
        <v>20</v>
      </c>
      <c r="B30" s="1" t="s">
        <v>33</v>
      </c>
      <c r="C30" s="2">
        <v>15500</v>
      </c>
      <c r="D30" s="2">
        <v>15500</v>
      </c>
      <c r="E30" s="1">
        <v>14000</v>
      </c>
      <c r="F30" s="2">
        <v>11200</v>
      </c>
    </row>
    <row r="31" spans="1:6" ht="15" x14ac:dyDescent="0.2">
      <c r="B31" s="1" t="s">
        <v>43</v>
      </c>
      <c r="C31" s="2">
        <v>8300</v>
      </c>
      <c r="D31" s="2">
        <v>8300</v>
      </c>
      <c r="E31" s="1">
        <v>7800</v>
      </c>
      <c r="F31" s="2">
        <v>5000</v>
      </c>
    </row>
    <row r="32" spans="1:6" ht="15" x14ac:dyDescent="0.2">
      <c r="B32" s="1"/>
      <c r="C32" s="1"/>
    </row>
    <row r="33" spans="1:6" ht="15" x14ac:dyDescent="0.2">
      <c r="B33" s="2" t="s">
        <v>34</v>
      </c>
      <c r="C33" s="2"/>
      <c r="D33" s="2">
        <v>60.7</v>
      </c>
      <c r="E33" s="1">
        <v>146.1</v>
      </c>
    </row>
    <row r="34" spans="1:6" ht="15.75" x14ac:dyDescent="0.2">
      <c r="B34" s="1" t="s">
        <v>35</v>
      </c>
      <c r="C34" s="1"/>
      <c r="D34" s="2">
        <v>439.3</v>
      </c>
      <c r="E34" s="1">
        <v>353.9</v>
      </c>
    </row>
    <row r="35" spans="1:6" ht="15" x14ac:dyDescent="0.2">
      <c r="B35" s="1" t="s">
        <v>36</v>
      </c>
      <c r="C35" s="2">
        <v>2536.0500000000002</v>
      </c>
      <c r="D35" s="2">
        <v>4666.05</v>
      </c>
      <c r="E35" s="1">
        <v>2678.06</v>
      </c>
      <c r="F35" s="2">
        <v>1156.3699999999999</v>
      </c>
    </row>
    <row r="36" spans="1:6" ht="15" x14ac:dyDescent="0.2">
      <c r="A36" t="s">
        <v>20</v>
      </c>
      <c r="B36" s="1" t="s">
        <v>37</v>
      </c>
      <c r="C36" s="1"/>
      <c r="E36" s="1">
        <v>1501.83</v>
      </c>
    </row>
    <row r="38" spans="1:6" ht="15" x14ac:dyDescent="0.2">
      <c r="B38" s="2" t="s">
        <v>80</v>
      </c>
      <c r="C38" s="2">
        <v>156908.35</v>
      </c>
      <c r="E38" s="1">
        <v>120066.75</v>
      </c>
      <c r="F38" s="2">
        <v>106599.59</v>
      </c>
    </row>
    <row r="40" spans="1:6" ht="15" x14ac:dyDescent="0.2">
      <c r="B40" s="1" t="s">
        <v>45</v>
      </c>
      <c r="C40" s="1"/>
      <c r="D40" s="2">
        <v>61462.49</v>
      </c>
      <c r="E40" s="1">
        <v>46618.62</v>
      </c>
      <c r="F40" s="2">
        <v>42330.14</v>
      </c>
    </row>
    <row r="41" spans="1:6" ht="15" x14ac:dyDescent="0.2">
      <c r="A41" t="s">
        <v>46</v>
      </c>
      <c r="B41" s="1" t="s">
        <v>47</v>
      </c>
      <c r="C41" s="1"/>
      <c r="E41" s="1">
        <v>249.84</v>
      </c>
      <c r="F41" s="2">
        <v>656.13</v>
      </c>
    </row>
    <row r="42" spans="1:6" ht="15" x14ac:dyDescent="0.2">
      <c r="A42" t="s">
        <v>46</v>
      </c>
      <c r="B42" s="2" t="s">
        <v>48</v>
      </c>
      <c r="C42" s="2"/>
      <c r="E42" s="1">
        <v>4000</v>
      </c>
      <c r="F42" s="2">
        <v>1000</v>
      </c>
    </row>
    <row r="43" spans="1:6" ht="15.75" x14ac:dyDescent="0.2">
      <c r="B43" s="1" t="s">
        <v>49</v>
      </c>
      <c r="C43" s="1"/>
      <c r="E43" s="1">
        <v>50868.46</v>
      </c>
      <c r="F43" s="2">
        <v>43986.27</v>
      </c>
    </row>
    <row r="44" spans="1:6" ht="15" x14ac:dyDescent="0.2">
      <c r="B44" s="1" t="s">
        <v>50</v>
      </c>
      <c r="C44" s="1"/>
      <c r="D44" s="2">
        <v>60700.22</v>
      </c>
      <c r="E44" s="1">
        <v>46851.519999999997</v>
      </c>
      <c r="F44" s="2">
        <v>42363.85</v>
      </c>
    </row>
    <row r="46" spans="1:6" ht="15" x14ac:dyDescent="0.2">
      <c r="B46" s="1" t="s">
        <v>51</v>
      </c>
      <c r="C46" s="2">
        <v>3863.04</v>
      </c>
      <c r="D46" s="2">
        <v>3824.77</v>
      </c>
      <c r="E46" s="1">
        <v>4178.08</v>
      </c>
      <c r="F46" s="2">
        <v>4112.0200000000004</v>
      </c>
    </row>
    <row r="47" spans="1:6" ht="15" x14ac:dyDescent="0.2">
      <c r="A47" t="s">
        <v>46</v>
      </c>
      <c r="B47" s="2" t="s">
        <v>81</v>
      </c>
      <c r="C47" s="2">
        <v>385.59</v>
      </c>
      <c r="E47" s="1">
        <v>249.84</v>
      </c>
      <c r="F47" s="2">
        <v>656.13</v>
      </c>
    </row>
    <row r="48" spans="1:6" ht="15" x14ac:dyDescent="0.2">
      <c r="A48" t="s">
        <v>46</v>
      </c>
      <c r="B48" s="1" t="s">
        <v>52</v>
      </c>
      <c r="C48" s="1"/>
      <c r="E48" s="1">
        <v>7.59</v>
      </c>
    </row>
    <row r="49" spans="1:6" ht="15.75" x14ac:dyDescent="0.2">
      <c r="B49" s="1" t="s">
        <v>49</v>
      </c>
      <c r="C49" s="2">
        <v>4248.63</v>
      </c>
      <c r="E49" s="1">
        <v>4435.51</v>
      </c>
      <c r="F49" s="2">
        <v>4768.1499999999996</v>
      </c>
    </row>
    <row r="50" spans="1:6" ht="15" x14ac:dyDescent="0.2">
      <c r="B50" s="1" t="s">
        <v>53</v>
      </c>
      <c r="C50" s="2">
        <v>4247.17</v>
      </c>
      <c r="D50" s="2">
        <v>3669.19</v>
      </c>
      <c r="E50" s="1">
        <v>3999.98</v>
      </c>
      <c r="F50" s="2">
        <v>4356.42</v>
      </c>
    </row>
    <row r="51" spans="1:6" x14ac:dyDescent="0.2">
      <c r="A51" t="s">
        <v>20</v>
      </c>
    </row>
    <row r="52" spans="1:6" ht="15" x14ac:dyDescent="0.2">
      <c r="B52" s="1" t="s">
        <v>29</v>
      </c>
      <c r="C52" s="2">
        <v>3262.71</v>
      </c>
      <c r="E52" s="1">
        <v>2889.86</v>
      </c>
      <c r="F52" s="2">
        <v>3024.49</v>
      </c>
    </row>
    <row r="53" spans="1:6" ht="15" x14ac:dyDescent="0.2">
      <c r="B53" s="1" t="s">
        <v>54</v>
      </c>
      <c r="C53" s="2">
        <v>984.46</v>
      </c>
      <c r="E53" s="1">
        <v>1110.1199999999999</v>
      </c>
      <c r="F53" s="2">
        <v>1331.93</v>
      </c>
    </row>
    <row r="54" spans="1:6" ht="15.75" x14ac:dyDescent="0.2">
      <c r="B54" s="1" t="s">
        <v>55</v>
      </c>
      <c r="C54" s="1"/>
      <c r="E54">
        <f>E49-E50</f>
        <v>435.5300000000002</v>
      </c>
      <c r="F54" s="2">
        <v>411.73</v>
      </c>
    </row>
    <row r="55" spans="1:6" x14ac:dyDescent="0.2">
      <c r="A55" t="s">
        <v>20</v>
      </c>
    </row>
    <row r="56" spans="1:6" ht="15" x14ac:dyDescent="0.2">
      <c r="B56" s="1" t="s">
        <v>56</v>
      </c>
      <c r="C56" s="1"/>
      <c r="E56" s="1">
        <v>298.5</v>
      </c>
      <c r="F56" s="2">
        <v>248.17</v>
      </c>
    </row>
    <row r="57" spans="1:6" ht="15" x14ac:dyDescent="0.2">
      <c r="B57" s="1" t="s">
        <v>57</v>
      </c>
      <c r="C57" s="1"/>
      <c r="E57" s="1">
        <v>110.72</v>
      </c>
      <c r="F57" s="2">
        <v>94.54</v>
      </c>
    </row>
    <row r="58" spans="1:6" ht="15" x14ac:dyDescent="0.2">
      <c r="B58" s="1" t="s">
        <v>58</v>
      </c>
      <c r="C58" s="1"/>
      <c r="E58" s="1">
        <v>26.31</v>
      </c>
      <c r="F58" s="2">
        <v>69.02</v>
      </c>
    </row>
    <row r="60" spans="1:6" ht="15" x14ac:dyDescent="0.2">
      <c r="B60" s="1" t="s">
        <v>59</v>
      </c>
      <c r="C60" s="2">
        <v>60301.81</v>
      </c>
      <c r="D60" s="2">
        <v>57637.72</v>
      </c>
      <c r="E60" s="1">
        <v>42440.54</v>
      </c>
      <c r="F60" s="2">
        <v>38218.120000000003</v>
      </c>
    </row>
    <row r="61" spans="1:6" x14ac:dyDescent="0.2">
      <c r="A61" t="s">
        <v>20</v>
      </c>
    </row>
    <row r="62" spans="1:6" ht="15" x14ac:dyDescent="0.2">
      <c r="B62" s="2" t="s">
        <v>83</v>
      </c>
      <c r="C62" s="2">
        <v>54661.7</v>
      </c>
      <c r="D62" s="2">
        <v>52059.01</v>
      </c>
      <c r="E62" s="1">
        <v>37456.629999999997</v>
      </c>
    </row>
    <row r="63" spans="1:6" ht="15" x14ac:dyDescent="0.2">
      <c r="B63" s="1" t="s">
        <v>60</v>
      </c>
      <c r="C63" s="2">
        <v>984.46</v>
      </c>
      <c r="E63" s="1">
        <v>1110.1199999999999</v>
      </c>
      <c r="F63" s="2">
        <v>1331.93</v>
      </c>
    </row>
    <row r="64" spans="1:6" ht="15" x14ac:dyDescent="0.2">
      <c r="B64" s="2" t="s">
        <v>48</v>
      </c>
      <c r="C64" s="2">
        <v>13500</v>
      </c>
      <c r="E64" s="1">
        <v>4000</v>
      </c>
      <c r="F64">
        <v>1000</v>
      </c>
    </row>
    <row r="65" spans="1:6" ht="15.75" x14ac:dyDescent="0.2">
      <c r="B65" s="1" t="s">
        <v>49</v>
      </c>
      <c r="C65" s="2">
        <v>74786.27</v>
      </c>
      <c r="E65" s="1">
        <v>47550.66</v>
      </c>
      <c r="F65" s="2">
        <v>40550.050000000003</v>
      </c>
    </row>
    <row r="66" spans="1:6" ht="15" x14ac:dyDescent="0.2">
      <c r="B66" s="1" t="s">
        <v>61</v>
      </c>
      <c r="C66" s="2">
        <v>74786.27</v>
      </c>
      <c r="D66" s="2">
        <v>58016.62</v>
      </c>
      <c r="E66" s="1">
        <v>43961.66</v>
      </c>
      <c r="F66" s="2">
        <v>39339.360000000001</v>
      </c>
    </row>
    <row r="67" spans="1:6" x14ac:dyDescent="0.2">
      <c r="A67" t="s">
        <v>20</v>
      </c>
    </row>
    <row r="68" spans="1:6" ht="15" x14ac:dyDescent="0.2">
      <c r="B68" s="1" t="s">
        <v>62</v>
      </c>
      <c r="C68" s="2">
        <v>66932.08</v>
      </c>
      <c r="D68" s="2">
        <v>51779.63</v>
      </c>
      <c r="E68" s="1">
        <v>38405.839999999997</v>
      </c>
      <c r="F68" s="2">
        <v>32895.300000000003</v>
      </c>
    </row>
    <row r="70" spans="1:6" ht="15" x14ac:dyDescent="0.2">
      <c r="B70" s="2" t="s">
        <v>82</v>
      </c>
      <c r="C70" s="2">
        <v>2837.66</v>
      </c>
      <c r="D70" s="2">
        <v>2578.69</v>
      </c>
      <c r="E70" s="1">
        <v>2601.84</v>
      </c>
      <c r="F70" s="2">
        <v>2560.16</v>
      </c>
    </row>
    <row r="71" spans="1:6" ht="15" x14ac:dyDescent="0.2">
      <c r="B71" s="1" t="s">
        <v>63</v>
      </c>
      <c r="C71" s="2">
        <v>2273.58</v>
      </c>
      <c r="D71" s="2">
        <v>2010.93</v>
      </c>
      <c r="E71" s="1">
        <v>2171.46</v>
      </c>
      <c r="F71" s="2">
        <v>2078.5700000000002</v>
      </c>
    </row>
    <row r="73" spans="1:6" ht="15" x14ac:dyDescent="0.2">
      <c r="B73" s="1" t="s">
        <v>64</v>
      </c>
      <c r="C73" s="2">
        <v>1376.82</v>
      </c>
      <c r="D73" s="2">
        <v>1244.27</v>
      </c>
      <c r="E73" s="1">
        <v>1430.17</v>
      </c>
      <c r="F73" s="2">
        <v>1612.92</v>
      </c>
    </row>
    <row r="74" spans="1:6" ht="15" x14ac:dyDescent="0.2">
      <c r="A74" t="s">
        <v>46</v>
      </c>
      <c r="B74" s="2" t="s">
        <v>81</v>
      </c>
      <c r="C74" s="2">
        <v>113.59</v>
      </c>
      <c r="E74" s="1">
        <v>394.47</v>
      </c>
      <c r="F74" s="2">
        <v>143.97999999999999</v>
      </c>
    </row>
    <row r="75" spans="1:6" ht="15.75" x14ac:dyDescent="0.2">
      <c r="B75" s="1" t="s">
        <v>49</v>
      </c>
      <c r="C75" s="2">
        <v>1490.41</v>
      </c>
      <c r="E75" s="1">
        <v>1824.64</v>
      </c>
      <c r="F75" s="2">
        <v>1756.9</v>
      </c>
    </row>
    <row r="76" spans="1:6" ht="15" x14ac:dyDescent="0.2">
      <c r="B76" s="1" t="s">
        <v>65</v>
      </c>
      <c r="C76" s="2">
        <v>1168.8699999999999</v>
      </c>
      <c r="D76" s="2">
        <v>1001.71</v>
      </c>
      <c r="E76" s="1">
        <v>1450.61</v>
      </c>
      <c r="F76" s="2">
        <v>1359.67</v>
      </c>
    </row>
    <row r="77" spans="1:6" x14ac:dyDescent="0.2">
      <c r="A77" t="s">
        <v>20</v>
      </c>
    </row>
    <row r="78" spans="1:6" ht="15" x14ac:dyDescent="0.2">
      <c r="B78" s="1" t="s">
        <v>29</v>
      </c>
      <c r="C78" s="1"/>
      <c r="E78" s="1">
        <v>937.08</v>
      </c>
      <c r="F78" s="2">
        <v>1235.3699999999999</v>
      </c>
    </row>
    <row r="79" spans="1:6" ht="15" x14ac:dyDescent="0.2">
      <c r="B79" s="1" t="s">
        <v>54</v>
      </c>
      <c r="C79" s="1"/>
      <c r="E79" s="1">
        <v>513.53</v>
      </c>
      <c r="F79" s="2">
        <v>124.3</v>
      </c>
    </row>
    <row r="80" spans="1:6" ht="15" x14ac:dyDescent="0.2">
      <c r="A80" t="s">
        <v>67</v>
      </c>
      <c r="B80" s="1"/>
      <c r="C80" s="1"/>
      <c r="E80" s="1"/>
    </row>
    <row r="81" spans="1:6" x14ac:dyDescent="0.2">
      <c r="B81" s="2" t="s">
        <v>68</v>
      </c>
      <c r="C81" s="2"/>
      <c r="E81">
        <f>E75-E76</f>
        <v>374.0300000000002</v>
      </c>
    </row>
    <row r="82" spans="1:6" ht="15" x14ac:dyDescent="0.2">
      <c r="B82" s="1" t="s">
        <v>66</v>
      </c>
      <c r="C82" s="1"/>
      <c r="E82" s="1">
        <v>246</v>
      </c>
    </row>
    <row r="83" spans="1:6" ht="15" x14ac:dyDescent="0.2">
      <c r="B83" s="1" t="s">
        <v>56</v>
      </c>
      <c r="C83" s="1"/>
      <c r="E83" s="1">
        <v>128.03</v>
      </c>
    </row>
    <row r="85" spans="1:6" ht="15" x14ac:dyDescent="0.2">
      <c r="B85" s="1" t="s">
        <v>69</v>
      </c>
      <c r="C85" s="2">
        <v>1460.84</v>
      </c>
      <c r="E85" s="1">
        <v>1171.67</v>
      </c>
      <c r="F85" s="2">
        <v>947.24</v>
      </c>
    </row>
    <row r="86" spans="1:6" ht="15" x14ac:dyDescent="0.2">
      <c r="A86" t="s">
        <v>46</v>
      </c>
      <c r="B86" s="1" t="s">
        <v>70</v>
      </c>
      <c r="C86" s="2">
        <v>100</v>
      </c>
      <c r="E86" s="1">
        <v>513.53</v>
      </c>
      <c r="F86" s="2">
        <v>124.3</v>
      </c>
    </row>
    <row r="87" spans="1:6" ht="15.75" x14ac:dyDescent="0.2">
      <c r="B87" s="1" t="s">
        <v>49</v>
      </c>
      <c r="C87" s="2">
        <v>1560.84</v>
      </c>
      <c r="D87" s="2">
        <v>1334.42</v>
      </c>
      <c r="E87" s="1">
        <v>1685.2</v>
      </c>
      <c r="F87" s="2">
        <v>1071.54</v>
      </c>
    </row>
    <row r="88" spans="1:6" ht="15" x14ac:dyDescent="0.2">
      <c r="B88" s="1" t="s">
        <v>71</v>
      </c>
      <c r="C88" s="2">
        <v>1204.71</v>
      </c>
      <c r="D88" s="2">
        <v>1244.5899999999999</v>
      </c>
      <c r="E88" s="1">
        <v>1234.3800000000001</v>
      </c>
      <c r="F88" s="2">
        <v>843.2</v>
      </c>
    </row>
    <row r="89" spans="1:6" x14ac:dyDescent="0.2">
      <c r="A89" t="s">
        <v>67</v>
      </c>
    </row>
    <row r="90" spans="1:6" ht="15.75" x14ac:dyDescent="0.2">
      <c r="B90" s="1" t="s">
        <v>72</v>
      </c>
      <c r="C90" s="1"/>
      <c r="E90">
        <f>E87-E88</f>
        <v>450.81999999999994</v>
      </c>
    </row>
    <row r="91" spans="1:6" ht="15" x14ac:dyDescent="0.2">
      <c r="B91" s="1" t="s">
        <v>73</v>
      </c>
      <c r="C91" s="1"/>
      <c r="E91" s="1">
        <v>246.91</v>
      </c>
    </row>
    <row r="93" spans="1:6" ht="15" x14ac:dyDescent="0.2">
      <c r="B93" s="1" t="s">
        <v>74</v>
      </c>
      <c r="C93" s="2">
        <v>68092.990000000005</v>
      </c>
      <c r="D93" s="2">
        <v>55380.160000000003</v>
      </c>
      <c r="E93" s="1">
        <v>48272.53</v>
      </c>
      <c r="F93" s="2">
        <v>44660.34</v>
      </c>
    </row>
    <row r="94" spans="1:6" x14ac:dyDescent="0.2">
      <c r="A94" t="s">
        <v>20</v>
      </c>
    </row>
    <row r="95" spans="1:6" ht="15" x14ac:dyDescent="0.2">
      <c r="B95" s="1" t="s">
        <v>75</v>
      </c>
      <c r="C95" s="2">
        <v>48507.48</v>
      </c>
      <c r="D95" s="2">
        <v>39563.61</v>
      </c>
      <c r="E95" s="1">
        <v>35065.86</v>
      </c>
      <c r="F95" s="2">
        <v>32518.48</v>
      </c>
    </row>
    <row r="96" spans="1:6" ht="15" x14ac:dyDescent="0.2">
      <c r="B96" s="1" t="s">
        <v>76</v>
      </c>
      <c r="C96" s="2">
        <v>16984.080000000002</v>
      </c>
      <c r="D96" s="2">
        <v>12264.49</v>
      </c>
      <c r="E96" s="1">
        <v>11104.34</v>
      </c>
      <c r="F96" s="2">
        <v>10198.15</v>
      </c>
    </row>
    <row r="98" spans="2:6" ht="15" x14ac:dyDescent="0.2">
      <c r="B98" s="1" t="s">
        <v>77</v>
      </c>
      <c r="C98" s="2">
        <v>64542.32</v>
      </c>
      <c r="D98" s="2">
        <v>48951.67</v>
      </c>
      <c r="E98" s="1">
        <v>43918.94</v>
      </c>
      <c r="F98" s="2">
        <v>39356.68</v>
      </c>
    </row>
    <row r="99" spans="2:6" ht="15.75" x14ac:dyDescent="0.2">
      <c r="B99" s="1" t="s">
        <v>78</v>
      </c>
      <c r="C99" s="1"/>
      <c r="D99" s="2">
        <v>6428.49</v>
      </c>
      <c r="E99">
        <f>E93-E98</f>
        <v>4353.5899999999965</v>
      </c>
      <c r="F99" s="2">
        <v>5303.66</v>
      </c>
    </row>
    <row r="100" spans="2:6" ht="15" x14ac:dyDescent="0.2">
      <c r="B100" s="1" t="s">
        <v>79</v>
      </c>
      <c r="C100" s="1"/>
      <c r="D100" s="2">
        <v>72037.47</v>
      </c>
      <c r="E100" s="1">
        <v>63294.67</v>
      </c>
      <c r="F100" s="2">
        <v>57002.33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Tian3 Zhang</dc:creator>
  <cp:lastModifiedBy>Tian Tian3 Zhang</cp:lastModifiedBy>
  <dcterms:created xsi:type="dcterms:W3CDTF">2018-03-20T01:39:42Z</dcterms:created>
  <dcterms:modified xsi:type="dcterms:W3CDTF">2018-03-20T06:36:03Z</dcterms:modified>
</cp:coreProperties>
</file>