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365stanford-my.sharepoint.com/personal/ghzhang_stanford_edu/Documents/Stanford/CS 224N/Project/Project_code/CS224n-minbert/plots/"/>
    </mc:Choice>
  </mc:AlternateContent>
  <xr:revisionPtr revIDLastSave="187" documentId="8_{311BA11A-762D-8249-BBB5-C794B6A841B8}" xr6:coauthVersionLast="47" xr6:coauthVersionMax="47" xr10:uidLastSave="{AB2DE15A-D09C-7848-A550-00515CA9E645}"/>
  <bookViews>
    <workbookView xWindow="-38120" yWindow="1340" windowWidth="30140" windowHeight="17940" activeTab="2" xr2:uid="{A88FF95D-4B74-1240-8A16-17781C4069D5}"/>
  </bookViews>
  <sheets>
    <sheet name="sequential_template" sheetId="2" r:id="rId1"/>
    <sheet name="interweave_template" sheetId="4" r:id="rId2"/>
    <sheet name="seq_nopal" sheetId="1" r:id="rId3"/>
    <sheet name="int_nopal" sheetId="5" r:id="rId4"/>
    <sheet name="seq_pal" sheetId="3" r:id="rId5"/>
    <sheet name="gs_pal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4" l="1"/>
  <c r="O4" i="4" s="1"/>
  <c r="O5" i="4" s="1"/>
  <c r="O6" i="4" s="1"/>
  <c r="O7" i="4" s="1"/>
  <c r="O8" i="4" s="1"/>
  <c r="O9" i="4" s="1"/>
  <c r="O10" i="4" s="1"/>
  <c r="O11" i="4" s="1"/>
  <c r="B111" i="4"/>
  <c r="M11" i="4" s="1"/>
  <c r="B110" i="4"/>
  <c r="K11" i="4" s="1"/>
  <c r="B109" i="4"/>
  <c r="L11" i="4" s="1"/>
  <c r="B107" i="4"/>
  <c r="J11" i="4" s="1"/>
  <c r="B106" i="4"/>
  <c r="H11" i="4" s="1"/>
  <c r="B105" i="4"/>
  <c r="I11" i="4" s="1"/>
  <c r="B103" i="4"/>
  <c r="G11" i="4" s="1"/>
  <c r="B102" i="4"/>
  <c r="F11" i="4" s="1"/>
  <c r="B101" i="4"/>
  <c r="E11" i="4" s="1"/>
  <c r="B100" i="4"/>
  <c r="M10" i="4" s="1"/>
  <c r="B99" i="4"/>
  <c r="K10" i="4" s="1"/>
  <c r="B98" i="4"/>
  <c r="L10" i="4" s="1"/>
  <c r="B96" i="4"/>
  <c r="J10" i="4" s="1"/>
  <c r="B95" i="4"/>
  <c r="H10" i="4" s="1"/>
  <c r="B94" i="4"/>
  <c r="I10" i="4" s="1"/>
  <c r="B92" i="4"/>
  <c r="G10" i="4" s="1"/>
  <c r="B91" i="4"/>
  <c r="F10" i="4" s="1"/>
  <c r="B90" i="4"/>
  <c r="E10" i="4" s="1"/>
  <c r="B89" i="4"/>
  <c r="M9" i="4" s="1"/>
  <c r="B88" i="4"/>
  <c r="K9" i="4" s="1"/>
  <c r="B87" i="4"/>
  <c r="L9" i="4" s="1"/>
  <c r="B85" i="4"/>
  <c r="J9" i="4" s="1"/>
  <c r="B84" i="4"/>
  <c r="H9" i="4" s="1"/>
  <c r="B83" i="4"/>
  <c r="I9" i="4" s="1"/>
  <c r="B81" i="4"/>
  <c r="G9" i="4" s="1"/>
  <c r="B80" i="4"/>
  <c r="F9" i="4" s="1"/>
  <c r="B79" i="4"/>
  <c r="E9" i="4" s="1"/>
  <c r="B78" i="4"/>
  <c r="M8" i="4" s="1"/>
  <c r="B77" i="4"/>
  <c r="K8" i="4" s="1"/>
  <c r="B76" i="4"/>
  <c r="L8" i="4" s="1"/>
  <c r="B74" i="4"/>
  <c r="J8" i="4" s="1"/>
  <c r="B73" i="4"/>
  <c r="H8" i="4" s="1"/>
  <c r="B72" i="4"/>
  <c r="I8" i="4" s="1"/>
  <c r="B70" i="4"/>
  <c r="G8" i="4" s="1"/>
  <c r="B69" i="4"/>
  <c r="F8" i="4" s="1"/>
  <c r="B68" i="4"/>
  <c r="E8" i="4" s="1"/>
  <c r="B67" i="4"/>
  <c r="M7" i="4" s="1"/>
  <c r="B66" i="4"/>
  <c r="K7" i="4" s="1"/>
  <c r="B65" i="4"/>
  <c r="L7" i="4" s="1"/>
  <c r="B63" i="4"/>
  <c r="J7" i="4" s="1"/>
  <c r="B62" i="4"/>
  <c r="H7" i="4" s="1"/>
  <c r="B61" i="4"/>
  <c r="I7" i="4" s="1"/>
  <c r="B59" i="4"/>
  <c r="G7" i="4" s="1"/>
  <c r="B58" i="4"/>
  <c r="F7" i="4" s="1"/>
  <c r="B57" i="4"/>
  <c r="E7" i="4" s="1"/>
  <c r="B56" i="4"/>
  <c r="M6" i="4" s="1"/>
  <c r="B55" i="4"/>
  <c r="K6" i="4" s="1"/>
  <c r="B54" i="4"/>
  <c r="L6" i="4" s="1"/>
  <c r="B52" i="4"/>
  <c r="J6" i="4" s="1"/>
  <c r="B51" i="4"/>
  <c r="H6" i="4" s="1"/>
  <c r="B50" i="4"/>
  <c r="I6" i="4" s="1"/>
  <c r="B48" i="4"/>
  <c r="G6" i="4" s="1"/>
  <c r="B47" i="4"/>
  <c r="F6" i="4" s="1"/>
  <c r="B46" i="4"/>
  <c r="E6" i="4" s="1"/>
  <c r="B45" i="4"/>
  <c r="M5" i="4" s="1"/>
  <c r="B44" i="4"/>
  <c r="K5" i="4" s="1"/>
  <c r="B43" i="4"/>
  <c r="L5" i="4" s="1"/>
  <c r="B41" i="4"/>
  <c r="J5" i="4" s="1"/>
  <c r="B40" i="4"/>
  <c r="H5" i="4" s="1"/>
  <c r="B39" i="4"/>
  <c r="I5" i="4" s="1"/>
  <c r="B37" i="4"/>
  <c r="G5" i="4" s="1"/>
  <c r="B36" i="4"/>
  <c r="F5" i="4" s="1"/>
  <c r="B35" i="4"/>
  <c r="E5" i="4" s="1"/>
  <c r="B34" i="4"/>
  <c r="M4" i="4" s="1"/>
  <c r="B33" i="4"/>
  <c r="K4" i="4" s="1"/>
  <c r="B32" i="4"/>
  <c r="L4" i="4" s="1"/>
  <c r="B30" i="4"/>
  <c r="J4" i="4" s="1"/>
  <c r="B29" i="4"/>
  <c r="H4" i="4" s="1"/>
  <c r="B28" i="4"/>
  <c r="I4" i="4" s="1"/>
  <c r="B26" i="4"/>
  <c r="G4" i="4" s="1"/>
  <c r="B25" i="4"/>
  <c r="F4" i="4" s="1"/>
  <c r="B24" i="4"/>
  <c r="E4" i="4" s="1"/>
  <c r="B23" i="4"/>
  <c r="M3" i="4" s="1"/>
  <c r="B22" i="4"/>
  <c r="K3" i="4" s="1"/>
  <c r="B21" i="4"/>
  <c r="L3" i="4" s="1"/>
  <c r="B19" i="4"/>
  <c r="J3" i="4" s="1"/>
  <c r="B18" i="4"/>
  <c r="H3" i="4" s="1"/>
  <c r="B17" i="4"/>
  <c r="I3" i="4" s="1"/>
  <c r="B15" i="4"/>
  <c r="G3" i="4" s="1"/>
  <c r="B14" i="4"/>
  <c r="F3" i="4" s="1"/>
  <c r="B13" i="4"/>
  <c r="E3" i="4" s="1"/>
  <c r="B12" i="4"/>
  <c r="M2" i="4" s="1"/>
  <c r="B11" i="4"/>
  <c r="K2" i="4" s="1"/>
  <c r="B10" i="4"/>
  <c r="L2" i="4" s="1"/>
  <c r="B8" i="4"/>
  <c r="J2" i="4" s="1"/>
  <c r="B7" i="4"/>
  <c r="H2" i="4" s="1"/>
  <c r="B6" i="4"/>
  <c r="I2" i="4" s="1"/>
  <c r="B3" i="4"/>
  <c r="F2" i="4" s="1"/>
  <c r="B4" i="4"/>
  <c r="G2" i="4" s="1"/>
  <c r="B2" i="4"/>
  <c r="E2" i="4" s="1"/>
  <c r="B14" i="2"/>
  <c r="O3" i="2"/>
  <c r="O4" i="2" s="1"/>
  <c r="O5" i="2" s="1"/>
  <c r="O6" i="2" s="1"/>
  <c r="O7" i="2" s="1"/>
  <c r="O8" i="2" s="1"/>
  <c r="O9" i="2" s="1"/>
  <c r="O10" i="2" s="1"/>
  <c r="O11" i="2" s="1"/>
  <c r="B116" i="2"/>
  <c r="H11" i="2" s="1"/>
  <c r="B117" i="2"/>
  <c r="J11" i="2" s="1"/>
  <c r="B119" i="2"/>
  <c r="L11" i="2" s="1"/>
  <c r="B120" i="2"/>
  <c r="K11" i="2" s="1"/>
  <c r="B121" i="2"/>
  <c r="M11" i="2" s="1"/>
  <c r="B115" i="2"/>
  <c r="I11" i="2" s="1"/>
  <c r="B104" i="2"/>
  <c r="H10" i="2" s="1"/>
  <c r="B105" i="2"/>
  <c r="J10" i="2" s="1"/>
  <c r="B107" i="2"/>
  <c r="L10" i="2" s="1"/>
  <c r="B108" i="2"/>
  <c r="K10" i="2" s="1"/>
  <c r="B109" i="2"/>
  <c r="M10" i="2" s="1"/>
  <c r="B103" i="2"/>
  <c r="I10" i="2" s="1"/>
  <c r="B97" i="2"/>
  <c r="M9" i="2" s="1"/>
  <c r="B92" i="2"/>
  <c r="H9" i="2" s="1"/>
  <c r="B93" i="2"/>
  <c r="J9" i="2" s="1"/>
  <c r="B95" i="2"/>
  <c r="L9" i="2" s="1"/>
  <c r="B96" i="2"/>
  <c r="K9" i="2" s="1"/>
  <c r="B91" i="2"/>
  <c r="I9" i="2" s="1"/>
  <c r="B80" i="2"/>
  <c r="H8" i="2" s="1"/>
  <c r="B81" i="2"/>
  <c r="J8" i="2" s="1"/>
  <c r="B83" i="2"/>
  <c r="L8" i="2" s="1"/>
  <c r="B84" i="2"/>
  <c r="K8" i="2" s="1"/>
  <c r="B85" i="2"/>
  <c r="M8" i="2" s="1"/>
  <c r="B79" i="2"/>
  <c r="I8" i="2" s="1"/>
  <c r="B68" i="2"/>
  <c r="H7" i="2" s="1"/>
  <c r="B69" i="2"/>
  <c r="J7" i="2" s="1"/>
  <c r="B71" i="2"/>
  <c r="L7" i="2" s="1"/>
  <c r="B72" i="2"/>
  <c r="K7" i="2" s="1"/>
  <c r="B73" i="2"/>
  <c r="M7" i="2" s="1"/>
  <c r="B67" i="2"/>
  <c r="I7" i="2" s="1"/>
  <c r="B56" i="2"/>
  <c r="H6" i="2" s="1"/>
  <c r="B57" i="2"/>
  <c r="J6" i="2" s="1"/>
  <c r="B59" i="2"/>
  <c r="L6" i="2" s="1"/>
  <c r="B60" i="2"/>
  <c r="K6" i="2" s="1"/>
  <c r="B61" i="2"/>
  <c r="M6" i="2" s="1"/>
  <c r="B55" i="2"/>
  <c r="I6" i="2" s="1"/>
  <c r="B44" i="2"/>
  <c r="H5" i="2" s="1"/>
  <c r="B45" i="2"/>
  <c r="J5" i="2" s="1"/>
  <c r="B47" i="2"/>
  <c r="L5" i="2" s="1"/>
  <c r="B48" i="2"/>
  <c r="K5" i="2" s="1"/>
  <c r="B49" i="2"/>
  <c r="M5" i="2" s="1"/>
  <c r="B43" i="2"/>
  <c r="I5" i="2" s="1"/>
  <c r="B32" i="2"/>
  <c r="H4" i="2" s="1"/>
  <c r="B33" i="2"/>
  <c r="J4" i="2" s="1"/>
  <c r="B35" i="2"/>
  <c r="L4" i="2" s="1"/>
  <c r="B36" i="2"/>
  <c r="K4" i="2" s="1"/>
  <c r="B37" i="2"/>
  <c r="M4" i="2" s="1"/>
  <c r="B31" i="2"/>
  <c r="I4" i="2" s="1"/>
  <c r="B20" i="2"/>
  <c r="H3" i="2" s="1"/>
  <c r="B21" i="2"/>
  <c r="J3" i="2" s="1"/>
  <c r="B23" i="2"/>
  <c r="L3" i="2" s="1"/>
  <c r="B24" i="2"/>
  <c r="K3" i="2" s="1"/>
  <c r="B25" i="2"/>
  <c r="M3" i="2" s="1"/>
  <c r="B19" i="2"/>
  <c r="I3" i="2" s="1"/>
  <c r="B11" i="2"/>
  <c r="L2" i="2" s="1"/>
  <c r="B12" i="2"/>
  <c r="K2" i="2" s="1"/>
  <c r="B13" i="2"/>
  <c r="M2" i="2" s="1"/>
  <c r="B8" i="2"/>
  <c r="H2" i="2" s="1"/>
  <c r="B9" i="2"/>
  <c r="J2" i="2" s="1"/>
  <c r="B7" i="2"/>
  <c r="I2" i="2" s="1"/>
  <c r="B2" i="2"/>
  <c r="E2" i="2" s="1"/>
  <c r="B112" i="2"/>
  <c r="G11" i="2" s="1"/>
  <c r="B111" i="2"/>
  <c r="F11" i="2" s="1"/>
  <c r="B110" i="2"/>
  <c r="E11" i="2" s="1"/>
  <c r="B100" i="2"/>
  <c r="G10" i="2" s="1"/>
  <c r="B99" i="2"/>
  <c r="F10" i="2" s="1"/>
  <c r="B98" i="2"/>
  <c r="E10" i="2" s="1"/>
  <c r="B88" i="2"/>
  <c r="G9" i="2" s="1"/>
  <c r="B87" i="2"/>
  <c r="F9" i="2" s="1"/>
  <c r="B86" i="2"/>
  <c r="E9" i="2" s="1"/>
  <c r="B76" i="2"/>
  <c r="G8" i="2" s="1"/>
  <c r="B75" i="2"/>
  <c r="F8" i="2" s="1"/>
  <c r="B74" i="2"/>
  <c r="E8" i="2" s="1"/>
  <c r="B63" i="2"/>
  <c r="F7" i="2" s="1"/>
  <c r="B64" i="2"/>
  <c r="G7" i="2" s="1"/>
  <c r="B62" i="2"/>
  <c r="E7" i="2" s="1"/>
  <c r="B51" i="2"/>
  <c r="F6" i="2" s="1"/>
  <c r="B52" i="2"/>
  <c r="G6" i="2" s="1"/>
  <c r="B50" i="2"/>
  <c r="E6" i="2" s="1"/>
  <c r="B39" i="2"/>
  <c r="F5" i="2" s="1"/>
  <c r="B40" i="2"/>
  <c r="G5" i="2" s="1"/>
  <c r="B38" i="2"/>
  <c r="E5" i="2" s="1"/>
  <c r="B27" i="2"/>
  <c r="F4" i="2" s="1"/>
  <c r="B28" i="2"/>
  <c r="G4" i="2" s="1"/>
  <c r="B26" i="2"/>
  <c r="E4" i="2" s="1"/>
  <c r="B15" i="2"/>
  <c r="F3" i="2" s="1"/>
  <c r="B16" i="2"/>
  <c r="G3" i="2" s="1"/>
  <c r="E3" i="2"/>
  <c r="B3" i="2"/>
  <c r="F2" i="2" s="1"/>
  <c r="B4" i="2"/>
  <c r="G2" i="2" s="1"/>
</calcChain>
</file>

<file path=xl/sharedStrings.xml><?xml version="1.0" encoding="utf-8"?>
<sst xmlns="http://schemas.openxmlformats.org/spreadsheetml/2006/main" count="292" uniqueCount="206">
  <si>
    <t>Epoch 0</t>
  </si>
  <si>
    <t>Train eval:</t>
  </si>
  <si>
    <t>Semantic Textual Similarity correlation: 0.493</t>
  </si>
  <si>
    <t>Dev eval:</t>
  </si>
  <si>
    <t>Semantic Textual Similarity correlation: 0.361</t>
  </si>
  <si>
    <t>Epoch 1</t>
  </si>
  <si>
    <t>Semantic Textual Similarity correlation: 0.695</t>
  </si>
  <si>
    <t>Epoch 2</t>
  </si>
  <si>
    <t>Epoch 3</t>
  </si>
  <si>
    <t>Paraphrase detection accuracy: 0.884</t>
  </si>
  <si>
    <t>Epoch 4</t>
  </si>
  <si>
    <t>Semantic Textual Similarity correlation: 0.902</t>
  </si>
  <si>
    <t>Epoch 5</t>
  </si>
  <si>
    <t>Epoch 6</t>
  </si>
  <si>
    <t>Epoch 7</t>
  </si>
  <si>
    <t>Paraphrase detection accuracy: 0.970</t>
  </si>
  <si>
    <t>Epoch 8</t>
  </si>
  <si>
    <t>Sentiment classification accuracy: 0.436</t>
  </si>
  <si>
    <t>Epoch 9</t>
  </si>
  <si>
    <t>Semantic Textual Similarity correlation: 0.933</t>
  </si>
  <si>
    <t>Sequential template</t>
    <phoneticPr fontId="1" type="noConversion"/>
  </si>
  <si>
    <t>sst_train_loss</t>
  </si>
  <si>
    <t>sst_train_loss</t>
    <phoneticPr fontId="1" type="noConversion"/>
  </si>
  <si>
    <t>para_train_loss</t>
  </si>
  <si>
    <t>para_train_loss</t>
    <phoneticPr fontId="1" type="noConversion"/>
  </si>
  <si>
    <t>sts_train_loss</t>
  </si>
  <si>
    <t>sts_train_loss</t>
    <phoneticPr fontId="1" type="noConversion"/>
  </si>
  <si>
    <t>sst_train_acc</t>
  </si>
  <si>
    <t>sst_train_acc</t>
    <phoneticPr fontId="1" type="noConversion"/>
  </si>
  <si>
    <t>para_train_acc</t>
  </si>
  <si>
    <t>para_train_acc</t>
    <phoneticPr fontId="1" type="noConversion"/>
  </si>
  <si>
    <t>sts_train_corr</t>
  </si>
  <si>
    <t>sts_train_corr</t>
    <phoneticPr fontId="1" type="noConversion"/>
  </si>
  <si>
    <t>sst_dev_acc</t>
  </si>
  <si>
    <t>sst_dev_acc</t>
    <phoneticPr fontId="1" type="noConversion"/>
  </si>
  <si>
    <t>para_dev_acc</t>
  </si>
  <si>
    <t>para_dev_acc</t>
    <phoneticPr fontId="1" type="noConversion"/>
  </si>
  <si>
    <t>sts_dev_corr</t>
  </si>
  <si>
    <t>sts_dev_corr</t>
    <phoneticPr fontId="1" type="noConversion"/>
  </si>
  <si>
    <t>epoch</t>
  </si>
  <si>
    <t>epoch</t>
    <phoneticPr fontId="1" type="noConversion"/>
  </si>
  <si>
    <t>Epoch 0: SST train loss :: 1.255</t>
  </si>
  <si>
    <t>Epoch 0: Para train loss :: 0.513</t>
  </si>
  <si>
    <t>Epoch 0: STS train loss :: 2.220</t>
  </si>
  <si>
    <t>Paraphrase detection accuracy: 0.789</t>
  </si>
  <si>
    <t>Sentiment classification accuracy: 0.360</t>
  </si>
  <si>
    <t>Paraphrase detection accuracy: 0.763</t>
  </si>
  <si>
    <t>Sentiment classification accuracy: 0.354</t>
  </si>
  <si>
    <t>Epoch 1: SST train loss :: 1.063</t>
  </si>
  <si>
    <t>Epoch 1: Para train loss :: 0.398</t>
  </si>
  <si>
    <t>Epoch 1: STS train loss :: 1.850</t>
  </si>
  <si>
    <t>Paraphrase detection accuracy: 0.864</t>
  </si>
  <si>
    <t>Sentiment classification accuracy: 0.559</t>
  </si>
  <si>
    <t>Semantic Textual Similarity correlation: 0.698</t>
  </si>
  <si>
    <t>Sentiment classification accuracy: 0.453</t>
  </si>
  <si>
    <t>Semantic Textual Similarity correlation: 0.458</t>
  </si>
  <si>
    <t>Epoch 2: SST train loss :: 0.867</t>
  </si>
  <si>
    <t>Epoch 2: Para train loss :: 0.308</t>
  </si>
  <si>
    <t>Epoch 2: STS train loss :: 1.408</t>
  </si>
  <si>
    <t>Sentiment classification accuracy: 0.730</t>
  </si>
  <si>
    <t>Semantic Textual Similarity correlation: 0.843</t>
  </si>
  <si>
    <t>Paraphrase detection accuracy: 0.771</t>
  </si>
  <si>
    <t>Sentiment classification accuracy: 0.489</t>
  </si>
  <si>
    <t>Semantic Textual Similarity correlation: 0.499</t>
  </si>
  <si>
    <t>Epoch 3: SST train loss :: 0.722</t>
  </si>
  <si>
    <t>Epoch 3: Para train loss :: 0.227</t>
  </si>
  <si>
    <t>Epoch 3: STS train loss :: 1.016</t>
  </si>
  <si>
    <t>Paraphrase detection accuracy: 0.918</t>
  </si>
  <si>
    <t>Sentiment classification accuracy: 0.805</t>
  </si>
  <si>
    <t>Semantic Textual Similarity correlation: 0.888</t>
  </si>
  <si>
    <t>Sentiment classification accuracy: 0.500</t>
  </si>
  <si>
    <t>Semantic Textual Similarity correlation: 0.502</t>
  </si>
  <si>
    <t>Epoch 4: SST train loss :: 0.594</t>
  </si>
  <si>
    <t>Epoch 4: Para train loss :: 0.168</t>
  </si>
  <si>
    <t>Epoch 4: STS train loss :: 0.787</t>
  </si>
  <si>
    <t>Paraphrase detection accuracy: 0.973</t>
  </si>
  <si>
    <t>Sentiment classification accuracy: 0.865</t>
  </si>
  <si>
    <t>Semantic Textual Similarity correlation: 0.909</t>
  </si>
  <si>
    <t>Paraphrase detection accuracy: 0.806</t>
  </si>
  <si>
    <t>Sentiment classification accuracy: 0.470</t>
  </si>
  <si>
    <t>Semantic Textual Similarity correlation: 0.496</t>
  </si>
  <si>
    <t>Epoch 5: SST train loss :: 0.488</t>
  </si>
  <si>
    <t>Epoch 5: Para train loss :: 0.126</t>
  </si>
  <si>
    <t>Epoch 5: STS train loss :: 0.660</t>
  </si>
  <si>
    <t>Sentiment classification accuracy: 0.868</t>
  </si>
  <si>
    <t>Semantic Textual Similarity correlation: 0.926</t>
  </si>
  <si>
    <t>Paraphrase detection accuracy: 0.797</t>
  </si>
  <si>
    <t>Sentiment classification accuracy: 0.477</t>
  </si>
  <si>
    <t>Semantic Textual Similarity correlation: 0.492</t>
  </si>
  <si>
    <t>Epoch 6: SST train loss :: 0.402</t>
  </si>
  <si>
    <t>Epoch 6: Para train loss :: 0.102</t>
  </si>
  <si>
    <t>Epoch 6: STS train loss :: 0.542</t>
  </si>
  <si>
    <t>Paraphrase detection accuracy: 0.977</t>
  </si>
  <si>
    <t>Sentiment classification accuracy: 0.934</t>
  </si>
  <si>
    <t>Semantic Textual Similarity correlation: 0.920</t>
  </si>
  <si>
    <t>Paraphrase detection accuracy: 0.794</t>
  </si>
  <si>
    <t>Sentiment classification accuracy: 0.465</t>
  </si>
  <si>
    <t>Semantic Textual Similarity correlation: 0.486</t>
  </si>
  <si>
    <t>Epoch 7: SST train loss :: 0.334</t>
  </si>
  <si>
    <t>Epoch 7: Para train loss :: 0.083</t>
  </si>
  <si>
    <t>Epoch 7: STS train loss :: 0.491</t>
  </si>
  <si>
    <t>Paraphrase detection accuracy: 0.987</t>
  </si>
  <si>
    <t>Sentiment classification accuracy: 0.945</t>
  </si>
  <si>
    <t>Paraphrase detection accuracy: 0.803</t>
  </si>
  <si>
    <t>Sentiment classification accuracy: 0.491</t>
  </si>
  <si>
    <t>Semantic Textual Similarity correlation: 0.475</t>
  </si>
  <si>
    <t>Epoch 8: SST train loss :: 0.284</t>
  </si>
  <si>
    <t>Epoch 8: Para train loss :: 0.070</t>
  </si>
  <si>
    <t>Epoch 8: STS train loss :: 0.457</t>
  </si>
  <si>
    <t>Sentiment classification accuracy: 0.903</t>
  </si>
  <si>
    <t>Semantic Textual Similarity correlation: 0.937</t>
  </si>
  <si>
    <t>Paraphrase detection accuracy: 0.792</t>
  </si>
  <si>
    <t>Sentiment classification accuracy: 0.475</t>
  </si>
  <si>
    <t>Semantic Textual Similarity correlation: 0.503</t>
  </si>
  <si>
    <t>Epoch 9: SST train loss :: 0.243</t>
  </si>
  <si>
    <t>Epoch 9: Para train loss :: 0.062</t>
  </si>
  <si>
    <t>Epoch 9: STS train loss :: 0.415</t>
  </si>
  <si>
    <t>Paraphrase detection accuracy: 0.988</t>
  </si>
  <si>
    <t>Sentiment classification accuracy: 0.943</t>
  </si>
  <si>
    <t>Semantic Textual Similarity correlation: 0.939</t>
  </si>
  <si>
    <t>Paraphrase detection accuracy: 0.790</t>
  </si>
  <si>
    <t>Interweave template</t>
    <phoneticPr fontId="1" type="noConversion"/>
  </si>
  <si>
    <t>Epoch 1: SST: train loss :: 1.572</t>
  </si>
  <si>
    <t>Semantic Textual Similarity correlation: 0.385</t>
  </si>
  <si>
    <t>Paraphrase detection accuracy: 0.726</t>
  </si>
  <si>
    <t>Sentiment classification accuracy: 0.480</t>
  </si>
  <si>
    <t>Paraphrase detection accuracy: 0.733</t>
  </si>
  <si>
    <t>Epoch 0: SST: train loss :: 1.590</t>
  </si>
  <si>
    <t>Para train loss :: 0.745</t>
  </si>
  <si>
    <t>STS train loss :: 3.504</t>
  </si>
  <si>
    <t>Paraphrase detection accuracy: 0.635</t>
  </si>
  <si>
    <t>Sentiment classification accuracy: 0.288</t>
  </si>
  <si>
    <t>Semantic Textual Similarity correlation: 0.330</t>
  </si>
  <si>
    <t>Paraphrase detection accuracy: 0.628</t>
  </si>
  <si>
    <t>Sentiment classification accuracy: 0.287</t>
  </si>
  <si>
    <t>Semantic Textual Similarity correlation: 0.284</t>
  </si>
  <si>
    <t>Para train loss :: 0.635</t>
  </si>
  <si>
    <t>STS train loss :: 2.207</t>
  </si>
  <si>
    <t>Paraphrase detection accuracy: 0.680</t>
  </si>
  <si>
    <t>Sentiment classification accuracy: 0.314</t>
  </si>
  <si>
    <t>Semantic Textual Similarity correlation: 0.410</t>
  </si>
  <si>
    <t>Paraphrase detection accuracy: 0.672</t>
  </si>
  <si>
    <t>Sentiment classification accuracy: 0.304</t>
  </si>
  <si>
    <t>Semantic Textual Similarity correlation: 0.329</t>
  </si>
  <si>
    <t>Epoch 2: SST: train loss :: 1.537</t>
  </si>
  <si>
    <t>Para train loss :: 0.609</t>
  </si>
  <si>
    <t>STS train loss :: 2.081</t>
  </si>
  <si>
    <t>Paraphrase detection accuracy: 0.698</t>
  </si>
  <si>
    <t>Semantic Textual Similarity correlation: 0.500</t>
  </si>
  <si>
    <t>Paraphrase detection accuracy: 0.691</t>
  </si>
  <si>
    <t>Sentiment classification accuracy: 0.423</t>
  </si>
  <si>
    <t>Semantic Textual Similarity correlation: 0.364</t>
  </si>
  <si>
    <t>Epoch 3: SST: train loss :: 1.256</t>
  </si>
  <si>
    <t>Para train loss :: 0.603</t>
  </si>
  <si>
    <t>STS train loss :: 1.914</t>
  </si>
  <si>
    <t>Paraphrase detection accuracy: 0.678</t>
  </si>
  <si>
    <t>Sentiment classification accuracy: 0.525</t>
  </si>
  <si>
    <t>Semantic Textual Similarity correlation: 0.609</t>
  </si>
  <si>
    <t>Paraphrase detection accuracy: 0.674</t>
  </si>
  <si>
    <t>Epoch 4: SST: train loss :: 1.134</t>
  </si>
  <si>
    <t>Para train loss :: 0.593</t>
  </si>
  <si>
    <t>STS train loss :: 1.686</t>
  </si>
  <si>
    <t>Paraphrase detection accuracy: 0.715</t>
  </si>
  <si>
    <t>Sentiment classification accuracy: 0.561</t>
  </si>
  <si>
    <t>Paraphrase detection accuracy: 0.711</t>
  </si>
  <si>
    <t>Semantic Textual Similarity correlation: 0.390</t>
  </si>
  <si>
    <t>Epoch 5: SST: train loss :: 1.044</t>
  </si>
  <si>
    <t>Para train loss :: 0.565</t>
  </si>
  <si>
    <t>STS train loss :: 1.418</t>
  </si>
  <si>
    <t>Paraphrase detection accuracy: 0.729</t>
  </si>
  <si>
    <t>Sentiment classification accuracy: 0.617</t>
  </si>
  <si>
    <t>Semantic Textual Similarity correlation: 0.789</t>
  </si>
  <si>
    <t>Paraphrase detection accuracy: 0.720</t>
  </si>
  <si>
    <t>Sentiment classification accuracy: 0.490</t>
  </si>
  <si>
    <t>Semantic Textual Similarity correlation: 0.376</t>
  </si>
  <si>
    <t>Epoch 6: SST: train loss :: 0.972</t>
  </si>
  <si>
    <t>STS train loss :: 1.150</t>
  </si>
  <si>
    <t>Paraphrase detection accuracy: 0.735</t>
  </si>
  <si>
    <t>Sentiment classification accuracy: 0.647</t>
  </si>
  <si>
    <t>Semantic Textual Similarity correlation: 0.852</t>
  </si>
  <si>
    <t>Sentiment classification accuracy: 0.496</t>
  </si>
  <si>
    <t>Semantic Textual Similarity correlation: 0.386</t>
  </si>
  <si>
    <t>Epoch 7: SST: train loss :: 0.883</t>
  </si>
  <si>
    <t>Para train loss :: 0.540</t>
  </si>
  <si>
    <t>STS train loss :: 0.930</t>
  </si>
  <si>
    <t>Sentiment classification accuracy: 0.733</t>
  </si>
  <si>
    <t>Semantic Textual Similarity correlation: 0.876</t>
  </si>
  <si>
    <t>Paraphrase detection accuracy: 0.725</t>
  </si>
  <si>
    <t>Sentiment classification accuracy: 0.512</t>
  </si>
  <si>
    <t>Semantic Textual Similarity correlation: 0.363</t>
  </si>
  <si>
    <t>Epoch 8: SST: train loss :: 0.816</t>
  </si>
  <si>
    <t>Para train loss :: 0.553</t>
  </si>
  <si>
    <t>STS train loss :: 0.765</t>
  </si>
  <si>
    <t>Paraphrase detection accuracy: 0.745</t>
  </si>
  <si>
    <t>Sentiment classification accuracy: 0.759</t>
  </si>
  <si>
    <t>Paraphrase detection accuracy: 0.738</t>
  </si>
  <si>
    <t>Semantic Textual Similarity correlation: 0.372</t>
  </si>
  <si>
    <t>Epoch 9: SST: train loss :: 0.746</t>
  </si>
  <si>
    <t>Para train loss :: 0.531</t>
  </si>
  <si>
    <t>STS train loss :: 0.653</t>
  </si>
  <si>
    <t>Paraphrase detection accuracy: 0.748</t>
  </si>
  <si>
    <t>Sentiment classification accuracy: 0.804</t>
  </si>
  <si>
    <t>Semantic Textual Similarity correlation: 0.901</t>
  </si>
  <si>
    <t>Paraphrase detection accuracy: 0.736</t>
  </si>
  <si>
    <t>Sentiment classification accuracy: 0.502</t>
  </si>
  <si>
    <t>Semantic Textual Similarity correlation: 0.371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</si>
</sst>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0214-DDB4-744F-8AB4-C6331D25484D}">
  <dimension ref="A1:O121"/>
  <sheetViews>
    <sheetView topLeftCell="B1" zoomScale="135" workbookViewId="0">
      <selection activeCell="O11" sqref="O2:O11"/>
    </sheetView>
  </sheetViews>
  <sheetFormatPr baseColWidth="10" defaultRowHeight="16"/>
  <cols>
    <col min="1" max="1" width="39.83203125" customWidth="1"/>
  </cols>
  <sheetData>
    <row r="1" spans="1:15">
      <c r="A1" t="s">
        <v>20</v>
      </c>
      <c r="D1" t="s">
        <v>40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</row>
    <row r="2" spans="1:15">
      <c r="A2" t="s">
        <v>41</v>
      </c>
      <c r="B2">
        <f>VALUE(MID(A2, FIND(":: ", A2)+LEN(":: "), LEN(A2)-FIND(":: ", A2)-LEN(":: ")+1))</f>
        <v>1.2549999999999999</v>
      </c>
      <c r="D2">
        <v>0</v>
      </c>
      <c r="E2">
        <f>B2</f>
        <v>1.2549999999999999</v>
      </c>
      <c r="F2">
        <f>B3</f>
        <v>0.51300000000000001</v>
      </c>
      <c r="G2">
        <f>B4</f>
        <v>2.2200000000000002</v>
      </c>
      <c r="H2">
        <f>B8</f>
        <v>0.36</v>
      </c>
      <c r="I2">
        <f>B7</f>
        <v>0.78900000000000003</v>
      </c>
      <c r="J2">
        <f>B9</f>
        <v>0.49299999999999999</v>
      </c>
      <c r="K2">
        <f>B12</f>
        <v>0.35399999999999998</v>
      </c>
      <c r="L2">
        <f>B11</f>
        <v>0.76300000000000001</v>
      </c>
      <c r="M2">
        <f>B13</f>
        <v>0.36099999999999999</v>
      </c>
      <c r="O2">
        <v>13</v>
      </c>
    </row>
    <row r="3" spans="1:15">
      <c r="A3" t="s">
        <v>42</v>
      </c>
      <c r="B3">
        <f t="shared" ref="B3:B4" si="0">VALUE(MID(A3, FIND(":: ", A3)+LEN(":: "), LEN(A3)-FIND(":: ", A3)-LEN(":: ")+1))</f>
        <v>0.51300000000000001</v>
      </c>
      <c r="D3">
        <v>1</v>
      </c>
      <c r="E3">
        <f>B14</f>
        <v>1.0629999999999999</v>
      </c>
      <c r="F3">
        <f>B15</f>
        <v>0.39800000000000002</v>
      </c>
      <c r="G3">
        <f>B16</f>
        <v>1.85</v>
      </c>
      <c r="H3">
        <f>B20</f>
        <v>0.55900000000000005</v>
      </c>
      <c r="I3">
        <f>B19</f>
        <v>0.86399999999999999</v>
      </c>
      <c r="J3">
        <f>B21</f>
        <v>0.69799999999999995</v>
      </c>
      <c r="K3">
        <f>B24</f>
        <v>0.45300000000000001</v>
      </c>
      <c r="L3">
        <f>B23</f>
        <v>0.78900000000000003</v>
      </c>
      <c r="M3">
        <f>B25</f>
        <v>0.45800000000000002</v>
      </c>
      <c r="O3">
        <f>O2+12</f>
        <v>25</v>
      </c>
    </row>
    <row r="4" spans="1:15">
      <c r="A4" t="s">
        <v>43</v>
      </c>
      <c r="B4">
        <f t="shared" si="0"/>
        <v>2.2200000000000002</v>
      </c>
      <c r="D4">
        <v>2</v>
      </c>
      <c r="E4">
        <f>B26</f>
        <v>0.86699999999999999</v>
      </c>
      <c r="F4">
        <f>B27</f>
        <v>0.308</v>
      </c>
      <c r="G4">
        <f>B28</f>
        <v>1.4079999999999999</v>
      </c>
      <c r="H4">
        <f>B32</f>
        <v>0.73</v>
      </c>
      <c r="I4">
        <f>B31</f>
        <v>0.88400000000000001</v>
      </c>
      <c r="J4">
        <f>B33</f>
        <v>0.84299999999999997</v>
      </c>
      <c r="K4">
        <f>B36</f>
        <v>0.48899999999999999</v>
      </c>
      <c r="L4">
        <f>B35</f>
        <v>0.77100000000000002</v>
      </c>
      <c r="M4">
        <f>B37</f>
        <v>0.499</v>
      </c>
      <c r="O4">
        <f>O3+12</f>
        <v>37</v>
      </c>
    </row>
    <row r="5" spans="1:15">
      <c r="A5" t="s">
        <v>0</v>
      </c>
      <c r="D5">
        <v>3</v>
      </c>
      <c r="E5">
        <f>B38</f>
        <v>0.72199999999999998</v>
      </c>
      <c r="F5">
        <f>B39</f>
        <v>0.22700000000000001</v>
      </c>
      <c r="G5">
        <f>B40</f>
        <v>1.016</v>
      </c>
      <c r="H5">
        <f>B44</f>
        <v>0.80500000000000005</v>
      </c>
      <c r="I5">
        <f>B43</f>
        <v>0.91800000000000004</v>
      </c>
      <c r="J5">
        <f>B45</f>
        <v>0.88800000000000001</v>
      </c>
      <c r="K5">
        <f>B48</f>
        <v>0.5</v>
      </c>
      <c r="L5">
        <f>B47</f>
        <v>0.77100000000000002</v>
      </c>
      <c r="M5">
        <f>B49</f>
        <v>0.502</v>
      </c>
      <c r="O5">
        <f>O4+12</f>
        <v>49</v>
      </c>
    </row>
    <row r="6" spans="1:15">
      <c r="A6" t="s">
        <v>1</v>
      </c>
      <c r="D6">
        <v>4</v>
      </c>
      <c r="E6">
        <f>B50</f>
        <v>0.59399999999999997</v>
      </c>
      <c r="F6">
        <f>B51</f>
        <v>0.16800000000000001</v>
      </c>
      <c r="G6">
        <f>B52</f>
        <v>0.78700000000000003</v>
      </c>
      <c r="H6">
        <f>B56</f>
        <v>0.86499999999999999</v>
      </c>
      <c r="I6">
        <f>B55</f>
        <v>0.97299999999999998</v>
      </c>
      <c r="J6">
        <f>B57</f>
        <v>0.90900000000000003</v>
      </c>
      <c r="K6">
        <f>B60</f>
        <v>0.47</v>
      </c>
      <c r="L6">
        <f>B59</f>
        <v>0.80600000000000005</v>
      </c>
      <c r="M6">
        <f>B61</f>
        <v>0.496</v>
      </c>
      <c r="O6">
        <f>O5+12</f>
        <v>61</v>
      </c>
    </row>
    <row r="7" spans="1:15">
      <c r="A7" t="s">
        <v>44</v>
      </c>
      <c r="B7" s="1">
        <f>VALUE(MID(A7, FIND(": ", A7)+LEN(": "), LEN(A7)-FIND(": ", A7)-LEN(": ")+1))</f>
        <v>0.78900000000000003</v>
      </c>
      <c r="D7">
        <v>5</v>
      </c>
      <c r="E7">
        <f>B62</f>
        <v>0.48799999999999999</v>
      </c>
      <c r="F7">
        <f>B63</f>
        <v>0.126</v>
      </c>
      <c r="G7">
        <f>B64</f>
        <v>0.66</v>
      </c>
      <c r="H7">
        <f>B68</f>
        <v>0.86799999999999999</v>
      </c>
      <c r="I7">
        <f>B67</f>
        <v>0.97</v>
      </c>
      <c r="J7">
        <f>B69</f>
        <v>0.92600000000000005</v>
      </c>
      <c r="K7">
        <f>B72</f>
        <v>0.47699999999999998</v>
      </c>
      <c r="L7">
        <f>B71</f>
        <v>0.79700000000000004</v>
      </c>
      <c r="M7">
        <f>B73</f>
        <v>0.49199999999999999</v>
      </c>
      <c r="O7">
        <f t="shared" ref="O7:O11" si="1">O6+12</f>
        <v>73</v>
      </c>
    </row>
    <row r="8" spans="1:15">
      <c r="A8" t="s">
        <v>45</v>
      </c>
      <c r="B8" s="1">
        <f t="shared" ref="B8:B13" si="2">VALUE(MID(A8, FIND(": ", A8)+LEN(": "), LEN(A8)-FIND(": ", A8)-LEN(": ")+1))</f>
        <v>0.36</v>
      </c>
      <c r="D8">
        <v>6</v>
      </c>
      <c r="E8">
        <f>B74</f>
        <v>0.40200000000000002</v>
      </c>
      <c r="F8">
        <f>B75</f>
        <v>0.10199999999999999</v>
      </c>
      <c r="G8">
        <f>B76</f>
        <v>0.54200000000000004</v>
      </c>
      <c r="H8">
        <f>B80</f>
        <v>0.93400000000000005</v>
      </c>
      <c r="I8">
        <f>B79</f>
        <v>0.97699999999999998</v>
      </c>
      <c r="J8">
        <f>B81</f>
        <v>0.92</v>
      </c>
      <c r="K8">
        <f>B84</f>
        <v>0.46500000000000002</v>
      </c>
      <c r="L8">
        <f>B83</f>
        <v>0.79400000000000004</v>
      </c>
      <c r="M8">
        <f>B85</f>
        <v>0.48599999999999999</v>
      </c>
      <c r="O8">
        <f t="shared" si="1"/>
        <v>85</v>
      </c>
    </row>
    <row r="9" spans="1:15">
      <c r="A9" t="s">
        <v>2</v>
      </c>
      <c r="B9" s="1">
        <f t="shared" si="2"/>
        <v>0.49299999999999999</v>
      </c>
      <c r="D9">
        <v>7</v>
      </c>
      <c r="E9">
        <f>B86</f>
        <v>0.33400000000000002</v>
      </c>
      <c r="F9">
        <f>B87</f>
        <v>8.3000000000000004E-2</v>
      </c>
      <c r="G9">
        <f>B88</f>
        <v>0.49099999999999999</v>
      </c>
      <c r="H9">
        <f>B92</f>
        <v>0.94499999999999995</v>
      </c>
      <c r="I9">
        <f>B91</f>
        <v>0.98699999999999999</v>
      </c>
      <c r="J9">
        <f>B93</f>
        <v>0.93300000000000005</v>
      </c>
      <c r="K9">
        <f>B96</f>
        <v>0.49099999999999999</v>
      </c>
      <c r="L9">
        <f>B95</f>
        <v>0.80300000000000005</v>
      </c>
      <c r="M9">
        <f>B97</f>
        <v>0.47499999999999998</v>
      </c>
      <c r="O9">
        <f t="shared" si="1"/>
        <v>97</v>
      </c>
    </row>
    <row r="10" spans="1:15">
      <c r="A10" t="s">
        <v>3</v>
      </c>
      <c r="B10" s="1"/>
      <c r="D10">
        <v>8</v>
      </c>
      <c r="E10">
        <f>B98</f>
        <v>0.28399999999999997</v>
      </c>
      <c r="F10">
        <f>B99</f>
        <v>7.0000000000000007E-2</v>
      </c>
      <c r="G10">
        <f>B100</f>
        <v>0.45700000000000002</v>
      </c>
      <c r="H10">
        <f>B104</f>
        <v>0.90300000000000002</v>
      </c>
      <c r="I10">
        <f>B103</f>
        <v>0.98699999999999999</v>
      </c>
      <c r="J10">
        <f>B105</f>
        <v>0.93700000000000006</v>
      </c>
      <c r="K10">
        <f>B108</f>
        <v>0.47499999999999998</v>
      </c>
      <c r="L10">
        <f>B107</f>
        <v>0.79200000000000004</v>
      </c>
      <c r="M10">
        <f>B109</f>
        <v>0.503</v>
      </c>
      <c r="O10">
        <f>O9+12</f>
        <v>109</v>
      </c>
    </row>
    <row r="11" spans="1:15">
      <c r="A11" t="s">
        <v>46</v>
      </c>
      <c r="B11" s="1">
        <f t="shared" si="2"/>
        <v>0.76300000000000001</v>
      </c>
      <c r="D11">
        <v>9</v>
      </c>
      <c r="E11">
        <f>B110</f>
        <v>0.24299999999999999</v>
      </c>
      <c r="F11">
        <f>B111</f>
        <v>6.2E-2</v>
      </c>
      <c r="G11">
        <f>B112</f>
        <v>0.41499999999999998</v>
      </c>
      <c r="H11">
        <f>B116</f>
        <v>0.94299999999999995</v>
      </c>
      <c r="I11">
        <f>B115</f>
        <v>0.98799999999999999</v>
      </c>
      <c r="J11">
        <f>B117</f>
        <v>0.93899999999999995</v>
      </c>
      <c r="K11">
        <f>B120</f>
        <v>0.48899999999999999</v>
      </c>
      <c r="L11">
        <f>B119</f>
        <v>0.79</v>
      </c>
      <c r="M11">
        <f>B121</f>
        <v>0.499</v>
      </c>
      <c r="O11">
        <f t="shared" ref="O11" si="3">O10+12</f>
        <v>121</v>
      </c>
    </row>
    <row r="12" spans="1:15">
      <c r="A12" t="s">
        <v>47</v>
      </c>
      <c r="B12" s="1">
        <f t="shared" si="2"/>
        <v>0.35399999999999998</v>
      </c>
    </row>
    <row r="13" spans="1:15">
      <c r="A13" t="s">
        <v>4</v>
      </c>
      <c r="B13" s="1">
        <f t="shared" si="2"/>
        <v>0.36099999999999999</v>
      </c>
    </row>
    <row r="14" spans="1:15">
      <c r="A14" t="s">
        <v>48</v>
      </c>
      <c r="B14">
        <f>VALUE(MID(A14, FIND(":: ", A14)+LEN(":: "), LEN(A14)-FIND(":: ", A14)-LEN(":: ")+1))</f>
        <v>1.0629999999999999</v>
      </c>
    </row>
    <row r="15" spans="1:15">
      <c r="A15" t="s">
        <v>49</v>
      </c>
      <c r="B15">
        <f>VALUE(MID(A15, FIND(":: ", A15)+LEN(":: "), LEN(A15)-FIND(":: ", A15)-LEN(":: ")+1))</f>
        <v>0.39800000000000002</v>
      </c>
    </row>
    <row r="16" spans="1:15">
      <c r="A16" t="s">
        <v>50</v>
      </c>
      <c r="B16">
        <f>VALUE(MID(A16, FIND(":: ", A16)+LEN(":: "), LEN(A16)-FIND(":: ", A16)-LEN(":: ")+1))</f>
        <v>1.85</v>
      </c>
    </row>
    <row r="17" spans="1:2">
      <c r="A17" t="s">
        <v>5</v>
      </c>
    </row>
    <row r="18" spans="1:2">
      <c r="A18" t="s">
        <v>1</v>
      </c>
    </row>
    <row r="19" spans="1:2">
      <c r="A19" t="s">
        <v>51</v>
      </c>
      <c r="B19" s="1">
        <f>VALUE(MID(A19, FIND(": ", A19)+LEN(": "), LEN(A19)-FIND(": ", A19)-LEN(": ")+1))</f>
        <v>0.86399999999999999</v>
      </c>
    </row>
    <row r="20" spans="1:2">
      <c r="A20" t="s">
        <v>52</v>
      </c>
      <c r="B20" s="1">
        <f>VALUE(MID(A20, FIND(": ", A20)+LEN(": "), LEN(A20)-FIND(": ", A20)-LEN(": ")+1))</f>
        <v>0.55900000000000005</v>
      </c>
    </row>
    <row r="21" spans="1:2">
      <c r="A21" t="s">
        <v>53</v>
      </c>
      <c r="B21" s="1">
        <f>VALUE(MID(A21, FIND(": ", A21)+LEN(": "), LEN(A21)-FIND(": ", A21)-LEN(": ")+1))</f>
        <v>0.69799999999999995</v>
      </c>
    </row>
    <row r="22" spans="1:2">
      <c r="A22" t="s">
        <v>3</v>
      </c>
      <c r="B22" s="1"/>
    </row>
    <row r="23" spans="1:2">
      <c r="A23" t="s">
        <v>44</v>
      </c>
      <c r="B23" s="1">
        <f>VALUE(MID(A23, FIND(": ", A23)+LEN(": "), LEN(A23)-FIND(": ", A23)-LEN(": ")+1))</f>
        <v>0.78900000000000003</v>
      </c>
    </row>
    <row r="24" spans="1:2">
      <c r="A24" t="s">
        <v>54</v>
      </c>
      <c r="B24" s="1">
        <f>VALUE(MID(A24, FIND(": ", A24)+LEN(": "), LEN(A24)-FIND(": ", A24)-LEN(": ")+1))</f>
        <v>0.45300000000000001</v>
      </c>
    </row>
    <row r="25" spans="1:2">
      <c r="A25" t="s">
        <v>55</v>
      </c>
      <c r="B25" s="1">
        <f>VALUE(MID(A25, FIND(": ", A25)+LEN(": "), LEN(A25)-FIND(": ", A25)-LEN(": ")+1))</f>
        <v>0.45800000000000002</v>
      </c>
    </row>
    <row r="26" spans="1:2">
      <c r="A26" t="s">
        <v>56</v>
      </c>
      <c r="B26">
        <f>VALUE(MID(A26, FIND(":: ", A26)+LEN(":: "), LEN(A26)-FIND(":: ", A26)-LEN(":: ")+1))</f>
        <v>0.86699999999999999</v>
      </c>
    </row>
    <row r="27" spans="1:2">
      <c r="A27" t="s">
        <v>57</v>
      </c>
      <c r="B27">
        <f>VALUE(MID(A27, FIND(":: ", A27)+LEN(":: "), LEN(A27)-FIND(":: ", A27)-LEN(":: ")+1))</f>
        <v>0.308</v>
      </c>
    </row>
    <row r="28" spans="1:2">
      <c r="A28" t="s">
        <v>58</v>
      </c>
      <c r="B28">
        <f>VALUE(MID(A28, FIND(":: ", A28)+LEN(":: "), LEN(A28)-FIND(":: ", A28)-LEN(":: ")+1))</f>
        <v>1.4079999999999999</v>
      </c>
    </row>
    <row r="29" spans="1:2">
      <c r="A29" t="s">
        <v>7</v>
      </c>
    </row>
    <row r="30" spans="1:2">
      <c r="A30" t="s">
        <v>1</v>
      </c>
    </row>
    <row r="31" spans="1:2">
      <c r="A31" t="s">
        <v>9</v>
      </c>
      <c r="B31" s="1">
        <f>VALUE(MID(A31, FIND(": ", A31)+LEN(": "), LEN(A31)-FIND(": ", A31)-LEN(": ")+1))</f>
        <v>0.88400000000000001</v>
      </c>
    </row>
    <row r="32" spans="1:2">
      <c r="A32" t="s">
        <v>59</v>
      </c>
      <c r="B32" s="1">
        <f>VALUE(MID(A32, FIND(": ", A32)+LEN(": "), LEN(A32)-FIND(": ", A32)-LEN(": ")+1))</f>
        <v>0.73</v>
      </c>
    </row>
    <row r="33" spans="1:2">
      <c r="A33" t="s">
        <v>60</v>
      </c>
      <c r="B33" s="1">
        <f>VALUE(MID(A33, FIND(": ", A33)+LEN(": "), LEN(A33)-FIND(": ", A33)-LEN(": ")+1))</f>
        <v>0.84299999999999997</v>
      </c>
    </row>
    <row r="34" spans="1:2">
      <c r="A34" t="s">
        <v>3</v>
      </c>
      <c r="B34" s="1"/>
    </row>
    <row r="35" spans="1:2">
      <c r="A35" t="s">
        <v>61</v>
      </c>
      <c r="B35" s="1">
        <f>VALUE(MID(A35, FIND(": ", A35)+LEN(": "), LEN(A35)-FIND(": ", A35)-LEN(": ")+1))</f>
        <v>0.77100000000000002</v>
      </c>
    </row>
    <row r="36" spans="1:2">
      <c r="A36" t="s">
        <v>62</v>
      </c>
      <c r="B36" s="1">
        <f>VALUE(MID(A36, FIND(": ", A36)+LEN(": "), LEN(A36)-FIND(": ", A36)-LEN(": ")+1))</f>
        <v>0.48899999999999999</v>
      </c>
    </row>
    <row r="37" spans="1:2">
      <c r="A37" t="s">
        <v>63</v>
      </c>
      <c r="B37" s="1">
        <f>VALUE(MID(A37, FIND(": ", A37)+LEN(": "), LEN(A37)-FIND(": ", A37)-LEN(": ")+1))</f>
        <v>0.499</v>
      </c>
    </row>
    <row r="38" spans="1:2">
      <c r="A38" t="s">
        <v>64</v>
      </c>
      <c r="B38">
        <f>VALUE(MID(A38, FIND(":: ", A38)+LEN(":: "), LEN(A38)-FIND(":: ", A38)-LEN(":: ")+1))</f>
        <v>0.72199999999999998</v>
      </c>
    </row>
    <row r="39" spans="1:2">
      <c r="A39" t="s">
        <v>65</v>
      </c>
      <c r="B39">
        <f>VALUE(MID(A39, FIND(":: ", A39)+LEN(":: "), LEN(A39)-FIND(":: ", A39)-LEN(":: ")+1))</f>
        <v>0.22700000000000001</v>
      </c>
    </row>
    <row r="40" spans="1:2">
      <c r="A40" t="s">
        <v>66</v>
      </c>
      <c r="B40">
        <f>VALUE(MID(A40, FIND(":: ", A40)+LEN(":: "), LEN(A40)-FIND(":: ", A40)-LEN(":: ")+1))</f>
        <v>1.016</v>
      </c>
    </row>
    <row r="41" spans="1:2">
      <c r="A41" t="s">
        <v>8</v>
      </c>
    </row>
    <row r="42" spans="1:2">
      <c r="A42" t="s">
        <v>1</v>
      </c>
    </row>
    <row r="43" spans="1:2">
      <c r="A43" t="s">
        <v>67</v>
      </c>
      <c r="B43" s="1">
        <f>VALUE(MID(A43, FIND(": ", A43)+LEN(": "), LEN(A43)-FIND(": ", A43)-LEN(": ")+1))</f>
        <v>0.91800000000000004</v>
      </c>
    </row>
    <row r="44" spans="1:2">
      <c r="A44" t="s">
        <v>68</v>
      </c>
      <c r="B44" s="1">
        <f>VALUE(MID(A44, FIND(": ", A44)+LEN(": "), LEN(A44)-FIND(": ", A44)-LEN(": ")+1))</f>
        <v>0.80500000000000005</v>
      </c>
    </row>
    <row r="45" spans="1:2">
      <c r="A45" t="s">
        <v>69</v>
      </c>
      <c r="B45" s="1">
        <f>VALUE(MID(A45, FIND(": ", A45)+LEN(": "), LEN(A45)-FIND(": ", A45)-LEN(": ")+1))</f>
        <v>0.88800000000000001</v>
      </c>
    </row>
    <row r="46" spans="1:2">
      <c r="A46" t="s">
        <v>3</v>
      </c>
      <c r="B46" s="1"/>
    </row>
    <row r="47" spans="1:2">
      <c r="A47" t="s">
        <v>61</v>
      </c>
      <c r="B47" s="1">
        <f>VALUE(MID(A47, FIND(": ", A47)+LEN(": "), LEN(A47)-FIND(": ", A47)-LEN(": ")+1))</f>
        <v>0.77100000000000002</v>
      </c>
    </row>
    <row r="48" spans="1:2">
      <c r="A48" t="s">
        <v>70</v>
      </c>
      <c r="B48" s="1">
        <f>VALUE(MID(A48, FIND(": ", A48)+LEN(": "), LEN(A48)-FIND(": ", A48)-LEN(": ")+1))</f>
        <v>0.5</v>
      </c>
    </row>
    <row r="49" spans="1:2">
      <c r="A49" t="s">
        <v>71</v>
      </c>
      <c r="B49" s="1">
        <f>VALUE(MID(A49, FIND(": ", A49)+LEN(": "), LEN(A49)-FIND(": ", A49)-LEN(": ")+1))</f>
        <v>0.502</v>
      </c>
    </row>
    <row r="50" spans="1:2">
      <c r="A50" t="s">
        <v>72</v>
      </c>
      <c r="B50">
        <f>VALUE(MID(A50, FIND(":: ", A50)+LEN(":: "), LEN(A50)-FIND(":: ", A50)-LEN(":: ")+1))</f>
        <v>0.59399999999999997</v>
      </c>
    </row>
    <row r="51" spans="1:2">
      <c r="A51" t="s">
        <v>73</v>
      </c>
      <c r="B51">
        <f>VALUE(MID(A51, FIND(":: ", A51)+LEN(":: "), LEN(A51)-FIND(":: ", A51)-LEN(":: ")+1))</f>
        <v>0.16800000000000001</v>
      </c>
    </row>
    <row r="52" spans="1:2">
      <c r="A52" t="s">
        <v>74</v>
      </c>
      <c r="B52">
        <f>VALUE(MID(A52, FIND(":: ", A52)+LEN(":: "), LEN(A52)-FIND(":: ", A52)-LEN(":: ")+1))</f>
        <v>0.78700000000000003</v>
      </c>
    </row>
    <row r="53" spans="1:2">
      <c r="A53" t="s">
        <v>10</v>
      </c>
    </row>
    <row r="54" spans="1:2">
      <c r="A54" t="s">
        <v>1</v>
      </c>
    </row>
    <row r="55" spans="1:2">
      <c r="A55" t="s">
        <v>75</v>
      </c>
      <c r="B55" s="1">
        <f>VALUE(MID(A55, FIND(": ", A55)+LEN(": "), LEN(A55)-FIND(": ", A55)-LEN(": ")+1))</f>
        <v>0.97299999999999998</v>
      </c>
    </row>
    <row r="56" spans="1:2">
      <c r="A56" t="s">
        <v>76</v>
      </c>
      <c r="B56" s="1">
        <f>VALUE(MID(A56, FIND(": ", A56)+LEN(": "), LEN(A56)-FIND(": ", A56)-LEN(": ")+1))</f>
        <v>0.86499999999999999</v>
      </c>
    </row>
    <row r="57" spans="1:2">
      <c r="A57" t="s">
        <v>77</v>
      </c>
      <c r="B57" s="1">
        <f>VALUE(MID(A57, FIND(": ", A57)+LEN(": "), LEN(A57)-FIND(": ", A57)-LEN(": ")+1))</f>
        <v>0.90900000000000003</v>
      </c>
    </row>
    <row r="58" spans="1:2">
      <c r="A58" t="s">
        <v>3</v>
      </c>
      <c r="B58" s="1"/>
    </row>
    <row r="59" spans="1:2">
      <c r="A59" t="s">
        <v>78</v>
      </c>
      <c r="B59" s="1">
        <f>VALUE(MID(A59, FIND(": ", A59)+LEN(": "), LEN(A59)-FIND(": ", A59)-LEN(": ")+1))</f>
        <v>0.80600000000000005</v>
      </c>
    </row>
    <row r="60" spans="1:2">
      <c r="A60" t="s">
        <v>79</v>
      </c>
      <c r="B60" s="1">
        <f>VALUE(MID(A60, FIND(": ", A60)+LEN(": "), LEN(A60)-FIND(": ", A60)-LEN(": ")+1))</f>
        <v>0.47</v>
      </c>
    </row>
    <row r="61" spans="1:2">
      <c r="A61" t="s">
        <v>80</v>
      </c>
      <c r="B61" s="1">
        <f>VALUE(MID(A61, FIND(": ", A61)+LEN(": "), LEN(A61)-FIND(": ", A61)-LEN(": ")+1))</f>
        <v>0.496</v>
      </c>
    </row>
    <row r="62" spans="1:2">
      <c r="A62" t="s">
        <v>81</v>
      </c>
      <c r="B62">
        <f>VALUE(MID(A62, FIND(":: ", A62)+LEN(":: "), LEN(A62)-FIND(":: ", A62)-LEN(":: ")+1))</f>
        <v>0.48799999999999999</v>
      </c>
    </row>
    <row r="63" spans="1:2">
      <c r="A63" t="s">
        <v>82</v>
      </c>
      <c r="B63">
        <f>VALUE(MID(A63, FIND(":: ", A63)+LEN(":: "), LEN(A63)-FIND(":: ", A63)-LEN(":: ")+1))</f>
        <v>0.126</v>
      </c>
    </row>
    <row r="64" spans="1:2">
      <c r="A64" t="s">
        <v>83</v>
      </c>
      <c r="B64">
        <f>VALUE(MID(A64, FIND(":: ", A64)+LEN(":: "), LEN(A64)-FIND(":: ", A64)-LEN(":: ")+1))</f>
        <v>0.66</v>
      </c>
    </row>
    <row r="65" spans="1:2">
      <c r="A65" t="s">
        <v>12</v>
      </c>
    </row>
    <row r="66" spans="1:2">
      <c r="A66" t="s">
        <v>1</v>
      </c>
    </row>
    <row r="67" spans="1:2">
      <c r="A67" t="s">
        <v>15</v>
      </c>
      <c r="B67" s="1">
        <f>VALUE(MID(A67, FIND(": ", A67)+LEN(": "), LEN(A67)-FIND(": ", A67)-LEN(": ")+1))</f>
        <v>0.97</v>
      </c>
    </row>
    <row r="68" spans="1:2">
      <c r="A68" t="s">
        <v>84</v>
      </c>
      <c r="B68" s="1">
        <f>VALUE(MID(A68, FIND(": ", A68)+LEN(": "), LEN(A68)-FIND(": ", A68)-LEN(": ")+1))</f>
        <v>0.86799999999999999</v>
      </c>
    </row>
    <row r="69" spans="1:2">
      <c r="A69" t="s">
        <v>85</v>
      </c>
      <c r="B69" s="1">
        <f>VALUE(MID(A69, FIND(": ", A69)+LEN(": "), LEN(A69)-FIND(": ", A69)-LEN(": ")+1))</f>
        <v>0.92600000000000005</v>
      </c>
    </row>
    <row r="70" spans="1:2">
      <c r="A70" t="s">
        <v>3</v>
      </c>
      <c r="B70" s="1"/>
    </row>
    <row r="71" spans="1:2">
      <c r="A71" t="s">
        <v>86</v>
      </c>
      <c r="B71" s="1">
        <f>VALUE(MID(A71, FIND(": ", A71)+LEN(": "), LEN(A71)-FIND(": ", A71)-LEN(": ")+1))</f>
        <v>0.79700000000000004</v>
      </c>
    </row>
    <row r="72" spans="1:2">
      <c r="A72" t="s">
        <v>87</v>
      </c>
      <c r="B72" s="1">
        <f>VALUE(MID(A72, FIND(": ", A72)+LEN(": "), LEN(A72)-FIND(": ", A72)-LEN(": ")+1))</f>
        <v>0.47699999999999998</v>
      </c>
    </row>
    <row r="73" spans="1:2">
      <c r="A73" t="s">
        <v>88</v>
      </c>
      <c r="B73" s="1">
        <f>VALUE(MID(A73, FIND(": ", A73)+LEN(": "), LEN(A73)-FIND(": ", A73)-LEN(": ")+1))</f>
        <v>0.49199999999999999</v>
      </c>
    </row>
    <row r="74" spans="1:2">
      <c r="A74" t="s">
        <v>89</v>
      </c>
      <c r="B74">
        <f>VALUE(MID(A74, FIND(":: ", A74)+LEN(":: "), LEN(A74)-FIND(":: ", A74)-LEN(":: ")+1))</f>
        <v>0.40200000000000002</v>
      </c>
    </row>
    <row r="75" spans="1:2">
      <c r="A75" t="s">
        <v>90</v>
      </c>
      <c r="B75">
        <f>VALUE(MID(A75, FIND(":: ", A75)+LEN(":: "), LEN(A75)-FIND(":: ", A75)-LEN(":: ")+1))</f>
        <v>0.10199999999999999</v>
      </c>
    </row>
    <row r="76" spans="1:2">
      <c r="A76" t="s">
        <v>91</v>
      </c>
      <c r="B76">
        <f>VALUE(MID(A76, FIND(":: ", A76)+LEN(":: "), LEN(A76)-FIND(":: ", A76)-LEN(":: ")+1))</f>
        <v>0.54200000000000004</v>
      </c>
    </row>
    <row r="77" spans="1:2">
      <c r="A77" t="s">
        <v>13</v>
      </c>
    </row>
    <row r="78" spans="1:2">
      <c r="A78" t="s">
        <v>1</v>
      </c>
    </row>
    <row r="79" spans="1:2">
      <c r="A79" t="s">
        <v>92</v>
      </c>
      <c r="B79" s="1">
        <f>VALUE(MID(A79, FIND(": ", A79)+LEN(": "), LEN(A79)-FIND(": ", A79)-LEN(": ")+1))</f>
        <v>0.97699999999999998</v>
      </c>
    </row>
    <row r="80" spans="1:2">
      <c r="A80" t="s">
        <v>93</v>
      </c>
      <c r="B80" s="1">
        <f>VALUE(MID(A80, FIND(": ", A80)+LEN(": "), LEN(A80)-FIND(": ", A80)-LEN(": ")+1))</f>
        <v>0.93400000000000005</v>
      </c>
    </row>
    <row r="81" spans="1:2">
      <c r="A81" t="s">
        <v>94</v>
      </c>
      <c r="B81" s="1">
        <f>VALUE(MID(A81, FIND(": ", A81)+LEN(": "), LEN(A81)-FIND(": ", A81)-LEN(": ")+1))</f>
        <v>0.92</v>
      </c>
    </row>
    <row r="82" spans="1:2">
      <c r="A82" t="s">
        <v>3</v>
      </c>
      <c r="B82" s="1"/>
    </row>
    <row r="83" spans="1:2">
      <c r="A83" t="s">
        <v>95</v>
      </c>
      <c r="B83" s="1">
        <f>VALUE(MID(A83, FIND(": ", A83)+LEN(": "), LEN(A83)-FIND(": ", A83)-LEN(": ")+1))</f>
        <v>0.79400000000000004</v>
      </c>
    </row>
    <row r="84" spans="1:2">
      <c r="A84" t="s">
        <v>96</v>
      </c>
      <c r="B84" s="1">
        <f>VALUE(MID(A84, FIND(": ", A84)+LEN(": "), LEN(A84)-FIND(": ", A84)-LEN(": ")+1))</f>
        <v>0.46500000000000002</v>
      </c>
    </row>
    <row r="85" spans="1:2">
      <c r="A85" t="s">
        <v>97</v>
      </c>
      <c r="B85" s="1">
        <f>VALUE(MID(A85, FIND(": ", A85)+LEN(": "), LEN(A85)-FIND(": ", A85)-LEN(": ")+1))</f>
        <v>0.48599999999999999</v>
      </c>
    </row>
    <row r="86" spans="1:2">
      <c r="A86" t="s">
        <v>98</v>
      </c>
      <c r="B86">
        <f>VALUE(MID(A86, FIND(":: ", A86)+LEN(":: "), LEN(A86)-FIND(":: ", A86)-LEN(":: ")+1))</f>
        <v>0.33400000000000002</v>
      </c>
    </row>
    <row r="87" spans="1:2">
      <c r="A87" t="s">
        <v>99</v>
      </c>
      <c r="B87">
        <f>VALUE(MID(A87, FIND(":: ", A87)+LEN(":: "), LEN(A87)-FIND(":: ", A87)-LEN(":: ")+1))</f>
        <v>8.3000000000000004E-2</v>
      </c>
    </row>
    <row r="88" spans="1:2">
      <c r="A88" t="s">
        <v>100</v>
      </c>
      <c r="B88">
        <f>VALUE(MID(A88, FIND(":: ", A88)+LEN(":: "), LEN(A88)-FIND(":: ", A88)-LEN(":: ")+1))</f>
        <v>0.49099999999999999</v>
      </c>
    </row>
    <row r="89" spans="1:2">
      <c r="A89" t="s">
        <v>14</v>
      </c>
    </row>
    <row r="90" spans="1:2">
      <c r="A90" t="s">
        <v>1</v>
      </c>
    </row>
    <row r="91" spans="1:2">
      <c r="A91" t="s">
        <v>101</v>
      </c>
      <c r="B91" s="1">
        <f>VALUE(MID(A91, FIND(": ", A91)+LEN(": "), LEN(A91)-FIND(": ", A91)-LEN(": ")+1))</f>
        <v>0.98699999999999999</v>
      </c>
    </row>
    <row r="92" spans="1:2">
      <c r="A92" t="s">
        <v>102</v>
      </c>
      <c r="B92" s="1">
        <f>VALUE(MID(A92, FIND(": ", A92)+LEN(": "), LEN(A92)-FIND(": ", A92)-LEN(": ")+1))</f>
        <v>0.94499999999999995</v>
      </c>
    </row>
    <row r="93" spans="1:2">
      <c r="A93" t="s">
        <v>19</v>
      </c>
      <c r="B93" s="1">
        <f>VALUE(MID(A93, FIND(": ", A93)+LEN(": "), LEN(A93)-FIND(": ", A93)-LEN(": ")+1))</f>
        <v>0.93300000000000005</v>
      </c>
    </row>
    <row r="94" spans="1:2">
      <c r="A94" t="s">
        <v>3</v>
      </c>
      <c r="B94" s="1"/>
    </row>
    <row r="95" spans="1:2">
      <c r="A95" t="s">
        <v>103</v>
      </c>
      <c r="B95" s="1">
        <f>VALUE(MID(A95, FIND(": ", A95)+LEN(": "), LEN(A95)-FIND(": ", A95)-LEN(": ")+1))</f>
        <v>0.80300000000000005</v>
      </c>
    </row>
    <row r="96" spans="1:2">
      <c r="A96" t="s">
        <v>104</v>
      </c>
      <c r="B96" s="1">
        <f>VALUE(MID(A96, FIND(": ", A96)+LEN(": "), LEN(A96)-FIND(": ", A96)-LEN(": ")+1))</f>
        <v>0.49099999999999999</v>
      </c>
    </row>
    <row r="97" spans="1:2">
      <c r="A97" t="s">
        <v>105</v>
      </c>
      <c r="B97" s="1">
        <f>VALUE(MID(A97, FIND(": ", A97)+LEN(": "), LEN(A97)-FIND(": ", A97)-LEN(": ")+1))</f>
        <v>0.47499999999999998</v>
      </c>
    </row>
    <row r="98" spans="1:2">
      <c r="A98" t="s">
        <v>106</v>
      </c>
      <c r="B98">
        <f>VALUE(MID(A98, FIND(":: ", A98)+LEN(":: "), LEN(A98)-FIND(":: ", A98)-LEN(":: ")+1))</f>
        <v>0.28399999999999997</v>
      </c>
    </row>
    <row r="99" spans="1:2">
      <c r="A99" t="s">
        <v>107</v>
      </c>
      <c r="B99">
        <f>VALUE(MID(A99, FIND(":: ", A99)+LEN(":: "), LEN(A99)-FIND(":: ", A99)-LEN(":: ")+1))</f>
        <v>7.0000000000000007E-2</v>
      </c>
    </row>
    <row r="100" spans="1:2">
      <c r="A100" t="s">
        <v>108</v>
      </c>
      <c r="B100">
        <f>VALUE(MID(A100, FIND(":: ", A100)+LEN(":: "), LEN(A100)-FIND(":: ", A100)-LEN(":: ")+1))</f>
        <v>0.45700000000000002</v>
      </c>
    </row>
    <row r="101" spans="1:2">
      <c r="A101" t="s">
        <v>16</v>
      </c>
    </row>
    <row r="102" spans="1:2">
      <c r="A102" t="s">
        <v>1</v>
      </c>
    </row>
    <row r="103" spans="1:2">
      <c r="A103" t="s">
        <v>101</v>
      </c>
      <c r="B103" s="1">
        <f>VALUE(MID(A103, FIND(": ", A103)+LEN(": "), LEN(A103)-FIND(": ", A103)-LEN(": ")+1))</f>
        <v>0.98699999999999999</v>
      </c>
    </row>
    <row r="104" spans="1:2">
      <c r="A104" t="s">
        <v>109</v>
      </c>
      <c r="B104" s="1">
        <f>VALUE(MID(A104, FIND(": ", A104)+LEN(": "), LEN(A104)-FIND(": ", A104)-LEN(": ")+1))</f>
        <v>0.90300000000000002</v>
      </c>
    </row>
    <row r="105" spans="1:2">
      <c r="A105" t="s">
        <v>110</v>
      </c>
      <c r="B105" s="1">
        <f>VALUE(MID(A105, FIND(": ", A105)+LEN(": "), LEN(A105)-FIND(": ", A105)-LEN(": ")+1))</f>
        <v>0.93700000000000006</v>
      </c>
    </row>
    <row r="106" spans="1:2">
      <c r="A106" t="s">
        <v>3</v>
      </c>
      <c r="B106" s="1"/>
    </row>
    <row r="107" spans="1:2">
      <c r="A107" t="s">
        <v>111</v>
      </c>
      <c r="B107" s="1">
        <f>VALUE(MID(A107, FIND(": ", A107)+LEN(": "), LEN(A107)-FIND(": ", A107)-LEN(": ")+1))</f>
        <v>0.79200000000000004</v>
      </c>
    </row>
    <row r="108" spans="1:2">
      <c r="A108" t="s">
        <v>112</v>
      </c>
      <c r="B108" s="1">
        <f>VALUE(MID(A108, FIND(": ", A108)+LEN(": "), LEN(A108)-FIND(": ", A108)-LEN(": ")+1))</f>
        <v>0.47499999999999998</v>
      </c>
    </row>
    <row r="109" spans="1:2">
      <c r="A109" t="s">
        <v>113</v>
      </c>
      <c r="B109" s="1">
        <f>VALUE(MID(A109, FIND(": ", A109)+LEN(": "), LEN(A109)-FIND(": ", A109)-LEN(": ")+1))</f>
        <v>0.503</v>
      </c>
    </row>
    <row r="110" spans="1:2">
      <c r="A110" t="s">
        <v>114</v>
      </c>
      <c r="B110">
        <f>VALUE(MID(A110, FIND(":: ", A110)+LEN(":: "), LEN(A110)-FIND(":: ", A110)-LEN(":: ")+1))</f>
        <v>0.24299999999999999</v>
      </c>
    </row>
    <row r="111" spans="1:2">
      <c r="A111" t="s">
        <v>115</v>
      </c>
      <c r="B111">
        <f>VALUE(MID(A111, FIND(":: ", A111)+LEN(":: "), LEN(A111)-FIND(":: ", A111)-LEN(":: ")+1))</f>
        <v>6.2E-2</v>
      </c>
    </row>
    <row r="112" spans="1:2">
      <c r="A112" t="s">
        <v>116</v>
      </c>
      <c r="B112">
        <f>VALUE(MID(A112, FIND(":: ", A112)+LEN(":: "), LEN(A112)-FIND(":: ", A112)-LEN(":: ")+1))</f>
        <v>0.41499999999999998</v>
      </c>
    </row>
    <row r="113" spans="1:2">
      <c r="A113" t="s">
        <v>18</v>
      </c>
    </row>
    <row r="114" spans="1:2">
      <c r="A114" t="s">
        <v>1</v>
      </c>
    </row>
    <row r="115" spans="1:2">
      <c r="A115" t="s">
        <v>117</v>
      </c>
      <c r="B115" s="1">
        <f>VALUE(MID(A115, FIND(": ", A115)+LEN(": "), LEN(A115)-FIND(": ", A115)-LEN(": ")+1))</f>
        <v>0.98799999999999999</v>
      </c>
    </row>
    <row r="116" spans="1:2">
      <c r="A116" t="s">
        <v>118</v>
      </c>
      <c r="B116" s="1">
        <f>VALUE(MID(A116, FIND(": ", A116)+LEN(": "), LEN(A116)-FIND(": ", A116)-LEN(": ")+1))</f>
        <v>0.94299999999999995</v>
      </c>
    </row>
    <row r="117" spans="1:2">
      <c r="A117" t="s">
        <v>119</v>
      </c>
      <c r="B117" s="1">
        <f>VALUE(MID(A117, FIND(": ", A117)+LEN(": "), LEN(A117)-FIND(": ", A117)-LEN(": ")+1))</f>
        <v>0.93899999999999995</v>
      </c>
    </row>
    <row r="118" spans="1:2">
      <c r="A118" t="s">
        <v>3</v>
      </c>
      <c r="B118" s="1"/>
    </row>
    <row r="119" spans="1:2">
      <c r="A119" t="s">
        <v>120</v>
      </c>
      <c r="B119" s="1">
        <f>VALUE(MID(A119, FIND(": ", A119)+LEN(": "), LEN(A119)-FIND(": ", A119)-LEN(": ")+1))</f>
        <v>0.79</v>
      </c>
    </row>
    <row r="120" spans="1:2">
      <c r="A120" t="s">
        <v>62</v>
      </c>
      <c r="B120" s="1">
        <f>VALUE(MID(A120, FIND(": ", A120)+LEN(": "), LEN(A120)-FIND(": ", A120)-LEN(": ")+1))</f>
        <v>0.48899999999999999</v>
      </c>
    </row>
    <row r="121" spans="1:2">
      <c r="A121" t="s">
        <v>63</v>
      </c>
      <c r="B121" s="1">
        <f>VALUE(MID(A121, FIND(": ", A121)+LEN(": "), LEN(A121)-FIND(": ", A121)-LEN(": ")+1))</f>
        <v>0.499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FC2A-A3A3-3540-924F-D166794A1D53}">
  <dimension ref="A1:O111"/>
  <sheetViews>
    <sheetView zoomScale="150" workbookViewId="0">
      <selection activeCell="D1" sqref="D1:M11"/>
    </sheetView>
  </sheetViews>
  <sheetFormatPr baseColWidth="10" defaultRowHeight="16"/>
  <cols>
    <col min="1" max="1" width="47" customWidth="1"/>
  </cols>
  <sheetData>
    <row r="1" spans="1:15">
      <c r="A1" t="s">
        <v>121</v>
      </c>
      <c r="D1" t="s">
        <v>40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</row>
    <row r="2" spans="1:15">
      <c r="A2" t="s">
        <v>127</v>
      </c>
      <c r="B2">
        <f>VALUE(MID(A2, FIND(":: ", A2)+LEN(":: "), LEN(A2)-FIND(":: ", A2)-LEN(":: ")+1))</f>
        <v>1.59</v>
      </c>
      <c r="D2">
        <v>0</v>
      </c>
      <c r="E2">
        <f>B2</f>
        <v>1.59</v>
      </c>
      <c r="F2">
        <f>B3</f>
        <v>0.745</v>
      </c>
      <c r="G2">
        <f>B4</f>
        <v>3.504</v>
      </c>
      <c r="H2">
        <f>B7</f>
        <v>0.28799999999999998</v>
      </c>
      <c r="I2">
        <f>B6</f>
        <v>0.63500000000000001</v>
      </c>
      <c r="J2">
        <f>B8</f>
        <v>0.33</v>
      </c>
      <c r="K2">
        <f>B11</f>
        <v>0.28699999999999998</v>
      </c>
      <c r="L2">
        <f>B10</f>
        <v>0.628</v>
      </c>
      <c r="M2">
        <f>B12</f>
        <v>0.28399999999999997</v>
      </c>
      <c r="O2">
        <v>12</v>
      </c>
    </row>
    <row r="3" spans="1:15">
      <c r="A3" t="s">
        <v>128</v>
      </c>
      <c r="B3">
        <f t="shared" ref="B3:B4" si="0">VALUE(MID(A3, FIND(":: ", A3)+LEN(":: "), LEN(A3)-FIND(":: ", A3)-LEN(":: ")+1))</f>
        <v>0.745</v>
      </c>
      <c r="D3">
        <v>1</v>
      </c>
      <c r="E3">
        <f>B13</f>
        <v>1.5720000000000001</v>
      </c>
      <c r="F3">
        <f>B14</f>
        <v>0.63500000000000001</v>
      </c>
      <c r="G3">
        <f>B15</f>
        <v>2.2069999999999999</v>
      </c>
      <c r="H3">
        <f>B18</f>
        <v>0.314</v>
      </c>
      <c r="I3">
        <f>B17</f>
        <v>0.68</v>
      </c>
      <c r="J3">
        <f>B19</f>
        <v>0.41</v>
      </c>
      <c r="K3">
        <f>B22</f>
        <v>0.30399999999999999</v>
      </c>
      <c r="L3">
        <f>B21</f>
        <v>0.67200000000000004</v>
      </c>
      <c r="M3">
        <f>B23</f>
        <v>0.32900000000000001</v>
      </c>
      <c r="O3">
        <f>O2+11</f>
        <v>23</v>
      </c>
    </row>
    <row r="4" spans="1:15">
      <c r="A4" t="s">
        <v>129</v>
      </c>
      <c r="B4">
        <f t="shared" si="0"/>
        <v>3.504</v>
      </c>
      <c r="D4">
        <v>2</v>
      </c>
      <c r="E4">
        <f>B24</f>
        <v>1.5369999999999999</v>
      </c>
      <c r="F4">
        <f>B25</f>
        <v>0.60899999999999999</v>
      </c>
      <c r="G4">
        <f>B26</f>
        <v>2.081</v>
      </c>
      <c r="H4">
        <f>B29</f>
        <v>0.436</v>
      </c>
      <c r="I4">
        <f>B28</f>
        <v>0.69799999999999995</v>
      </c>
      <c r="J4">
        <f>B30</f>
        <v>0.5</v>
      </c>
      <c r="K4">
        <f>B33</f>
        <v>0.42299999999999999</v>
      </c>
      <c r="L4">
        <f>B32</f>
        <v>0.69099999999999995</v>
      </c>
      <c r="M4">
        <f>B34</f>
        <v>0.36399999999999999</v>
      </c>
      <c r="O4">
        <f>O3+11</f>
        <v>34</v>
      </c>
    </row>
    <row r="5" spans="1:15">
      <c r="A5" t="s">
        <v>1</v>
      </c>
      <c r="D5">
        <v>3</v>
      </c>
      <c r="E5">
        <f>B35</f>
        <v>1.256</v>
      </c>
      <c r="F5">
        <f>B36</f>
        <v>0.60299999999999998</v>
      </c>
      <c r="G5">
        <f>B37</f>
        <v>1.9139999999999999</v>
      </c>
      <c r="H5">
        <f>B40</f>
        <v>0.52500000000000002</v>
      </c>
      <c r="I5">
        <f>B39</f>
        <v>0.67800000000000005</v>
      </c>
      <c r="J5">
        <f>B41</f>
        <v>0.60899999999999999</v>
      </c>
      <c r="K5">
        <f>B44</f>
        <v>0.48</v>
      </c>
      <c r="L5">
        <f>B43</f>
        <v>0.67400000000000004</v>
      </c>
      <c r="M5">
        <f>B45</f>
        <v>0.38500000000000001</v>
      </c>
      <c r="O5">
        <f>O4+11</f>
        <v>45</v>
      </c>
    </row>
    <row r="6" spans="1:15">
      <c r="A6" t="s">
        <v>130</v>
      </c>
      <c r="B6" s="1">
        <f>VALUE(MID(A6, FIND(": ", A6)+LEN(": "), LEN(A6)-FIND(": ", A6)-LEN(": ")+1))</f>
        <v>0.63500000000000001</v>
      </c>
      <c r="D6">
        <v>4</v>
      </c>
      <c r="E6">
        <f>B46</f>
        <v>1.1339999999999999</v>
      </c>
      <c r="F6">
        <f>B47</f>
        <v>0.59299999999999997</v>
      </c>
      <c r="G6">
        <f>B48</f>
        <v>1.6859999999999999</v>
      </c>
      <c r="H6">
        <f>B51</f>
        <v>0.56100000000000005</v>
      </c>
      <c r="I6">
        <f>B50</f>
        <v>0.71499999999999997</v>
      </c>
      <c r="J6">
        <f>B52</f>
        <v>0.69499999999999995</v>
      </c>
      <c r="K6">
        <f>B55</f>
        <v>0.48</v>
      </c>
      <c r="L6">
        <f>B54</f>
        <v>0.71099999999999997</v>
      </c>
      <c r="M6">
        <f>B56</f>
        <v>0.39</v>
      </c>
      <c r="O6">
        <f>O5+11</f>
        <v>56</v>
      </c>
    </row>
    <row r="7" spans="1:15">
      <c r="A7" t="s">
        <v>131</v>
      </c>
      <c r="B7" s="1">
        <f t="shared" ref="B7:B8" si="1">VALUE(MID(A7, FIND(": ", A7)+LEN(": "), LEN(A7)-FIND(": ", A7)-LEN(": ")+1))</f>
        <v>0.28799999999999998</v>
      </c>
      <c r="D7">
        <v>5</v>
      </c>
      <c r="E7">
        <f>B57</f>
        <v>1.044</v>
      </c>
      <c r="F7">
        <f>B58</f>
        <v>0.56499999999999995</v>
      </c>
      <c r="G7">
        <f>B59</f>
        <v>1.4179999999999999</v>
      </c>
      <c r="H7">
        <f>B62</f>
        <v>0.61699999999999999</v>
      </c>
      <c r="I7">
        <f>B61</f>
        <v>0.72899999999999998</v>
      </c>
      <c r="J7">
        <f>B63</f>
        <v>0.78900000000000003</v>
      </c>
      <c r="K7">
        <f>B66</f>
        <v>0.49</v>
      </c>
      <c r="L7">
        <f>B65</f>
        <v>0.72</v>
      </c>
      <c r="M7">
        <f>B67</f>
        <v>0.376</v>
      </c>
      <c r="O7">
        <f>O6+11</f>
        <v>67</v>
      </c>
    </row>
    <row r="8" spans="1:15">
      <c r="A8" t="s">
        <v>132</v>
      </c>
      <c r="B8" s="1">
        <f t="shared" si="1"/>
        <v>0.33</v>
      </c>
      <c r="D8">
        <v>6</v>
      </c>
      <c r="E8">
        <f>B68</f>
        <v>0.97199999999999998</v>
      </c>
      <c r="F8">
        <f>B69</f>
        <v>0.56499999999999995</v>
      </c>
      <c r="G8">
        <f>B70</f>
        <v>1.1499999999999999</v>
      </c>
      <c r="H8">
        <f>B73</f>
        <v>0.64700000000000002</v>
      </c>
      <c r="I8">
        <f>B72</f>
        <v>0.73499999999999999</v>
      </c>
      <c r="J8">
        <f>B74</f>
        <v>0.85199999999999998</v>
      </c>
      <c r="K8">
        <f>B77</f>
        <v>0.496</v>
      </c>
      <c r="L8">
        <f>B76</f>
        <v>0.72599999999999998</v>
      </c>
      <c r="M8">
        <f>B78</f>
        <v>0.38600000000000001</v>
      </c>
      <c r="O8">
        <f>O7+11</f>
        <v>78</v>
      </c>
    </row>
    <row r="9" spans="1:15">
      <c r="A9" t="s">
        <v>3</v>
      </c>
      <c r="D9">
        <v>7</v>
      </c>
      <c r="E9">
        <f>B79</f>
        <v>0.88300000000000001</v>
      </c>
      <c r="F9">
        <f>B80</f>
        <v>0.54</v>
      </c>
      <c r="G9">
        <f>B81</f>
        <v>0.93</v>
      </c>
      <c r="H9">
        <f>B84</f>
        <v>0.73299999999999998</v>
      </c>
      <c r="I9">
        <f>B83</f>
        <v>0.73299999999999998</v>
      </c>
      <c r="J9">
        <f>B85</f>
        <v>0.876</v>
      </c>
      <c r="K9">
        <f>B88</f>
        <v>0.51200000000000001</v>
      </c>
      <c r="L9">
        <f>B87</f>
        <v>0.72499999999999998</v>
      </c>
      <c r="M9">
        <f>B89</f>
        <v>0.36299999999999999</v>
      </c>
      <c r="O9">
        <f>O8+11</f>
        <v>89</v>
      </c>
    </row>
    <row r="10" spans="1:15">
      <c r="A10" t="s">
        <v>133</v>
      </c>
      <c r="B10" s="1">
        <f t="shared" ref="B10:B12" si="2">VALUE(MID(A10, FIND(": ", A10)+LEN(": "), LEN(A10)-FIND(": ", A10)-LEN(": ")+1))</f>
        <v>0.628</v>
      </c>
      <c r="D10">
        <v>8</v>
      </c>
      <c r="E10">
        <f>B90</f>
        <v>0.81599999999999995</v>
      </c>
      <c r="F10">
        <f>B91</f>
        <v>0.55300000000000005</v>
      </c>
      <c r="G10">
        <f>B92</f>
        <v>0.76500000000000001</v>
      </c>
      <c r="H10">
        <f>B95</f>
        <v>0.75900000000000001</v>
      </c>
      <c r="I10">
        <f>B94</f>
        <v>0.745</v>
      </c>
      <c r="J10">
        <f>B96</f>
        <v>0.90200000000000002</v>
      </c>
      <c r="K10">
        <f>B99</f>
        <v>0.496</v>
      </c>
      <c r="L10">
        <f>B98</f>
        <v>0.73799999999999999</v>
      </c>
      <c r="M10">
        <f>B100</f>
        <v>0.372</v>
      </c>
      <c r="O10">
        <f>O9+11</f>
        <v>100</v>
      </c>
    </row>
    <row r="11" spans="1:15">
      <c r="A11" t="s">
        <v>134</v>
      </c>
      <c r="B11" s="1">
        <f t="shared" si="2"/>
        <v>0.28699999999999998</v>
      </c>
      <c r="D11">
        <v>9</v>
      </c>
      <c r="E11">
        <f>B101</f>
        <v>0.746</v>
      </c>
      <c r="F11">
        <f>B102</f>
        <v>0.53100000000000003</v>
      </c>
      <c r="G11">
        <f>B103</f>
        <v>0.65300000000000002</v>
      </c>
      <c r="H11">
        <f>B106</f>
        <v>0.80400000000000005</v>
      </c>
      <c r="I11">
        <f>B105</f>
        <v>0.748</v>
      </c>
      <c r="J11">
        <f>B107</f>
        <v>0.90100000000000002</v>
      </c>
      <c r="K11">
        <f>B110</f>
        <v>0.502</v>
      </c>
      <c r="L11">
        <f>B109</f>
        <v>0.73599999999999999</v>
      </c>
      <c r="M11">
        <f>B111</f>
        <v>0.371</v>
      </c>
      <c r="O11">
        <f>O10+11</f>
        <v>111</v>
      </c>
    </row>
    <row r="12" spans="1:15">
      <c r="A12" t="s">
        <v>135</v>
      </c>
      <c r="B12" s="1">
        <f t="shared" si="2"/>
        <v>0.28399999999999997</v>
      </c>
    </row>
    <row r="13" spans="1:15">
      <c r="A13" t="s">
        <v>122</v>
      </c>
      <c r="B13">
        <f>VALUE(MID(A13, FIND(":: ", A13)+LEN(":: "), LEN(A13)-FIND(":: ", A13)-LEN(":: ")+1))</f>
        <v>1.5720000000000001</v>
      </c>
    </row>
    <row r="14" spans="1:15">
      <c r="A14" t="s">
        <v>136</v>
      </c>
      <c r="B14">
        <f t="shared" ref="B14:B15" si="3">VALUE(MID(A14, FIND(":: ", A14)+LEN(":: "), LEN(A14)-FIND(":: ", A14)-LEN(":: ")+1))</f>
        <v>0.63500000000000001</v>
      </c>
    </row>
    <row r="15" spans="1:15">
      <c r="A15" t="s">
        <v>137</v>
      </c>
      <c r="B15">
        <f t="shared" si="3"/>
        <v>2.2069999999999999</v>
      </c>
    </row>
    <row r="16" spans="1:15">
      <c r="A16" t="s">
        <v>1</v>
      </c>
    </row>
    <row r="17" spans="1:2">
      <c r="A17" t="s">
        <v>138</v>
      </c>
      <c r="B17" s="1">
        <f>VALUE(MID(A17, FIND(": ", A17)+LEN(": "), LEN(A17)-FIND(": ", A17)-LEN(": ")+1))</f>
        <v>0.68</v>
      </c>
    </row>
    <row r="18" spans="1:2">
      <c r="A18" t="s">
        <v>139</v>
      </c>
      <c r="B18" s="1">
        <f t="shared" ref="B18:B19" si="4">VALUE(MID(A18, FIND(": ", A18)+LEN(": "), LEN(A18)-FIND(": ", A18)-LEN(": ")+1))</f>
        <v>0.314</v>
      </c>
    </row>
    <row r="19" spans="1:2">
      <c r="A19" t="s">
        <v>140</v>
      </c>
      <c r="B19" s="1">
        <f t="shared" si="4"/>
        <v>0.41</v>
      </c>
    </row>
    <row r="20" spans="1:2">
      <c r="A20" t="s">
        <v>3</v>
      </c>
    </row>
    <row r="21" spans="1:2">
      <c r="A21" t="s">
        <v>141</v>
      </c>
      <c r="B21" s="1">
        <f t="shared" ref="B21:B23" si="5">VALUE(MID(A21, FIND(": ", A21)+LEN(": "), LEN(A21)-FIND(": ", A21)-LEN(": ")+1))</f>
        <v>0.67200000000000004</v>
      </c>
    </row>
    <row r="22" spans="1:2">
      <c r="A22" t="s">
        <v>142</v>
      </c>
      <c r="B22" s="1">
        <f t="shared" si="5"/>
        <v>0.30399999999999999</v>
      </c>
    </row>
    <row r="23" spans="1:2">
      <c r="A23" t="s">
        <v>143</v>
      </c>
      <c r="B23" s="1">
        <f t="shared" si="5"/>
        <v>0.32900000000000001</v>
      </c>
    </row>
    <row r="24" spans="1:2">
      <c r="A24" t="s">
        <v>144</v>
      </c>
      <c r="B24">
        <f>VALUE(MID(A24, FIND(":: ", A24)+LEN(":: "), LEN(A24)-FIND(":: ", A24)-LEN(":: ")+1))</f>
        <v>1.5369999999999999</v>
      </c>
    </row>
    <row r="25" spans="1:2">
      <c r="A25" t="s">
        <v>145</v>
      </c>
      <c r="B25">
        <f t="shared" ref="B25:B26" si="6">VALUE(MID(A25, FIND(":: ", A25)+LEN(":: "), LEN(A25)-FIND(":: ", A25)-LEN(":: ")+1))</f>
        <v>0.60899999999999999</v>
      </c>
    </row>
    <row r="26" spans="1:2">
      <c r="A26" t="s">
        <v>146</v>
      </c>
      <c r="B26">
        <f t="shared" si="6"/>
        <v>2.081</v>
      </c>
    </row>
    <row r="27" spans="1:2">
      <c r="A27" t="s">
        <v>1</v>
      </c>
    </row>
    <row r="28" spans="1:2">
      <c r="A28" t="s">
        <v>147</v>
      </c>
      <c r="B28" s="1">
        <f>VALUE(MID(A28, FIND(": ", A28)+LEN(": "), LEN(A28)-FIND(": ", A28)-LEN(": ")+1))</f>
        <v>0.69799999999999995</v>
      </c>
    </row>
    <row r="29" spans="1:2">
      <c r="A29" t="s">
        <v>17</v>
      </c>
      <c r="B29" s="1">
        <f t="shared" ref="B29:B30" si="7">VALUE(MID(A29, FIND(": ", A29)+LEN(": "), LEN(A29)-FIND(": ", A29)-LEN(": ")+1))</f>
        <v>0.436</v>
      </c>
    </row>
    <row r="30" spans="1:2">
      <c r="A30" t="s">
        <v>148</v>
      </c>
      <c r="B30" s="1">
        <f t="shared" si="7"/>
        <v>0.5</v>
      </c>
    </row>
    <row r="31" spans="1:2">
      <c r="A31" t="s">
        <v>3</v>
      </c>
    </row>
    <row r="32" spans="1:2">
      <c r="A32" t="s">
        <v>149</v>
      </c>
      <c r="B32" s="1">
        <f t="shared" ref="B32:B34" si="8">VALUE(MID(A32, FIND(": ", A32)+LEN(": "), LEN(A32)-FIND(": ", A32)-LEN(": ")+1))</f>
        <v>0.69099999999999995</v>
      </c>
    </row>
    <row r="33" spans="1:2">
      <c r="A33" t="s">
        <v>150</v>
      </c>
      <c r="B33" s="1">
        <f t="shared" si="8"/>
        <v>0.42299999999999999</v>
      </c>
    </row>
    <row r="34" spans="1:2">
      <c r="A34" t="s">
        <v>151</v>
      </c>
      <c r="B34" s="1">
        <f t="shared" si="8"/>
        <v>0.36399999999999999</v>
      </c>
    </row>
    <row r="35" spans="1:2">
      <c r="A35" t="s">
        <v>152</v>
      </c>
      <c r="B35">
        <f>VALUE(MID(A35, FIND(":: ", A35)+LEN(":: "), LEN(A35)-FIND(":: ", A35)-LEN(":: ")+1))</f>
        <v>1.256</v>
      </c>
    </row>
    <row r="36" spans="1:2">
      <c r="A36" t="s">
        <v>153</v>
      </c>
      <c r="B36">
        <f t="shared" ref="B36:B37" si="9">VALUE(MID(A36, FIND(":: ", A36)+LEN(":: "), LEN(A36)-FIND(":: ", A36)-LEN(":: ")+1))</f>
        <v>0.60299999999999998</v>
      </c>
    </row>
    <row r="37" spans="1:2">
      <c r="A37" t="s">
        <v>154</v>
      </c>
      <c r="B37">
        <f t="shared" si="9"/>
        <v>1.9139999999999999</v>
      </c>
    </row>
    <row r="38" spans="1:2">
      <c r="A38" t="s">
        <v>1</v>
      </c>
    </row>
    <row r="39" spans="1:2">
      <c r="A39" t="s">
        <v>155</v>
      </c>
      <c r="B39" s="1">
        <f>VALUE(MID(A39, FIND(": ", A39)+LEN(": "), LEN(A39)-FIND(": ", A39)-LEN(": ")+1))</f>
        <v>0.67800000000000005</v>
      </c>
    </row>
    <row r="40" spans="1:2">
      <c r="A40" t="s">
        <v>156</v>
      </c>
      <c r="B40" s="1">
        <f t="shared" ref="B40:B41" si="10">VALUE(MID(A40, FIND(": ", A40)+LEN(": "), LEN(A40)-FIND(": ", A40)-LEN(": ")+1))</f>
        <v>0.52500000000000002</v>
      </c>
    </row>
    <row r="41" spans="1:2">
      <c r="A41" t="s">
        <v>157</v>
      </c>
      <c r="B41" s="1">
        <f t="shared" si="10"/>
        <v>0.60899999999999999</v>
      </c>
    </row>
    <row r="42" spans="1:2">
      <c r="A42" t="s">
        <v>3</v>
      </c>
    </row>
    <row r="43" spans="1:2">
      <c r="A43" t="s">
        <v>158</v>
      </c>
      <c r="B43" s="1">
        <f t="shared" ref="B43:B45" si="11">VALUE(MID(A43, FIND(": ", A43)+LEN(": "), LEN(A43)-FIND(": ", A43)-LEN(": ")+1))</f>
        <v>0.67400000000000004</v>
      </c>
    </row>
    <row r="44" spans="1:2">
      <c r="A44" t="s">
        <v>125</v>
      </c>
      <c r="B44" s="1">
        <f t="shared" si="11"/>
        <v>0.48</v>
      </c>
    </row>
    <row r="45" spans="1:2">
      <c r="A45" t="s">
        <v>123</v>
      </c>
      <c r="B45" s="1">
        <f t="shared" si="11"/>
        <v>0.38500000000000001</v>
      </c>
    </row>
    <row r="46" spans="1:2">
      <c r="A46" t="s">
        <v>159</v>
      </c>
      <c r="B46">
        <f>VALUE(MID(A46, FIND(":: ", A46)+LEN(":: "), LEN(A46)-FIND(":: ", A46)-LEN(":: ")+1))</f>
        <v>1.1339999999999999</v>
      </c>
    </row>
    <row r="47" spans="1:2">
      <c r="A47" t="s">
        <v>160</v>
      </c>
      <c r="B47">
        <f t="shared" ref="B47:B48" si="12">VALUE(MID(A47, FIND(":: ", A47)+LEN(":: "), LEN(A47)-FIND(":: ", A47)-LEN(":: ")+1))</f>
        <v>0.59299999999999997</v>
      </c>
    </row>
    <row r="48" spans="1:2">
      <c r="A48" t="s">
        <v>161</v>
      </c>
      <c r="B48">
        <f t="shared" si="12"/>
        <v>1.6859999999999999</v>
      </c>
    </row>
    <row r="49" spans="1:2">
      <c r="A49" t="s">
        <v>1</v>
      </c>
    </row>
    <row r="50" spans="1:2">
      <c r="A50" t="s">
        <v>162</v>
      </c>
      <c r="B50" s="1">
        <f>VALUE(MID(A50, FIND(": ", A50)+LEN(": "), LEN(A50)-FIND(": ", A50)-LEN(": ")+1))</f>
        <v>0.71499999999999997</v>
      </c>
    </row>
    <row r="51" spans="1:2">
      <c r="A51" t="s">
        <v>163</v>
      </c>
      <c r="B51" s="1">
        <f t="shared" ref="B51:B52" si="13">VALUE(MID(A51, FIND(": ", A51)+LEN(": "), LEN(A51)-FIND(": ", A51)-LEN(": ")+1))</f>
        <v>0.56100000000000005</v>
      </c>
    </row>
    <row r="52" spans="1:2">
      <c r="A52" t="s">
        <v>6</v>
      </c>
      <c r="B52" s="1">
        <f t="shared" si="13"/>
        <v>0.69499999999999995</v>
      </c>
    </row>
    <row r="53" spans="1:2">
      <c r="A53" t="s">
        <v>3</v>
      </c>
    </row>
    <row r="54" spans="1:2">
      <c r="A54" t="s">
        <v>164</v>
      </c>
      <c r="B54" s="1">
        <f t="shared" ref="B54:B56" si="14">VALUE(MID(A54, FIND(": ", A54)+LEN(": "), LEN(A54)-FIND(": ", A54)-LEN(": ")+1))</f>
        <v>0.71099999999999997</v>
      </c>
    </row>
    <row r="55" spans="1:2">
      <c r="A55" t="s">
        <v>125</v>
      </c>
      <c r="B55" s="1">
        <f t="shared" si="14"/>
        <v>0.48</v>
      </c>
    </row>
    <row r="56" spans="1:2">
      <c r="A56" t="s">
        <v>165</v>
      </c>
      <c r="B56" s="1">
        <f t="shared" si="14"/>
        <v>0.39</v>
      </c>
    </row>
    <row r="57" spans="1:2">
      <c r="A57" t="s">
        <v>166</v>
      </c>
      <c r="B57">
        <f>VALUE(MID(A57, FIND(":: ", A57)+LEN(":: "), LEN(A57)-FIND(":: ", A57)-LEN(":: ")+1))</f>
        <v>1.044</v>
      </c>
    </row>
    <row r="58" spans="1:2">
      <c r="A58" t="s">
        <v>167</v>
      </c>
      <c r="B58">
        <f t="shared" ref="B58:B59" si="15">VALUE(MID(A58, FIND(":: ", A58)+LEN(":: "), LEN(A58)-FIND(":: ", A58)-LEN(":: ")+1))</f>
        <v>0.56499999999999995</v>
      </c>
    </row>
    <row r="59" spans="1:2">
      <c r="A59" t="s">
        <v>168</v>
      </c>
      <c r="B59">
        <f t="shared" si="15"/>
        <v>1.4179999999999999</v>
      </c>
    </row>
    <row r="60" spans="1:2">
      <c r="A60" t="s">
        <v>1</v>
      </c>
    </row>
    <row r="61" spans="1:2">
      <c r="A61" t="s">
        <v>169</v>
      </c>
      <c r="B61" s="1">
        <f>VALUE(MID(A61, FIND(": ", A61)+LEN(": "), LEN(A61)-FIND(": ", A61)-LEN(": ")+1))</f>
        <v>0.72899999999999998</v>
      </c>
    </row>
    <row r="62" spans="1:2">
      <c r="A62" t="s">
        <v>170</v>
      </c>
      <c r="B62" s="1">
        <f t="shared" ref="B62:B63" si="16">VALUE(MID(A62, FIND(": ", A62)+LEN(": "), LEN(A62)-FIND(": ", A62)-LEN(": ")+1))</f>
        <v>0.61699999999999999</v>
      </c>
    </row>
    <row r="63" spans="1:2">
      <c r="A63" t="s">
        <v>171</v>
      </c>
      <c r="B63" s="1">
        <f t="shared" si="16"/>
        <v>0.78900000000000003</v>
      </c>
    </row>
    <row r="64" spans="1:2">
      <c r="A64" t="s">
        <v>3</v>
      </c>
    </row>
    <row r="65" spans="1:2">
      <c r="A65" t="s">
        <v>172</v>
      </c>
      <c r="B65" s="1">
        <f t="shared" ref="B65:B67" si="17">VALUE(MID(A65, FIND(": ", A65)+LEN(": "), LEN(A65)-FIND(": ", A65)-LEN(": ")+1))</f>
        <v>0.72</v>
      </c>
    </row>
    <row r="66" spans="1:2">
      <c r="A66" t="s">
        <v>173</v>
      </c>
      <c r="B66" s="1">
        <f t="shared" si="17"/>
        <v>0.49</v>
      </c>
    </row>
    <row r="67" spans="1:2">
      <c r="A67" t="s">
        <v>174</v>
      </c>
      <c r="B67" s="1">
        <f t="shared" si="17"/>
        <v>0.376</v>
      </c>
    </row>
    <row r="68" spans="1:2">
      <c r="A68" t="s">
        <v>175</v>
      </c>
      <c r="B68">
        <f>VALUE(MID(A68, FIND(":: ", A68)+LEN(":: "), LEN(A68)-FIND(":: ", A68)-LEN(":: ")+1))</f>
        <v>0.97199999999999998</v>
      </c>
    </row>
    <row r="69" spans="1:2">
      <c r="A69" t="s">
        <v>167</v>
      </c>
      <c r="B69">
        <f t="shared" ref="B69:B70" si="18">VALUE(MID(A69, FIND(":: ", A69)+LEN(":: "), LEN(A69)-FIND(":: ", A69)-LEN(":: ")+1))</f>
        <v>0.56499999999999995</v>
      </c>
    </row>
    <row r="70" spans="1:2">
      <c r="A70" t="s">
        <v>176</v>
      </c>
      <c r="B70">
        <f t="shared" si="18"/>
        <v>1.1499999999999999</v>
      </c>
    </row>
    <row r="71" spans="1:2">
      <c r="A71" t="s">
        <v>1</v>
      </c>
    </row>
    <row r="72" spans="1:2">
      <c r="A72" t="s">
        <v>177</v>
      </c>
      <c r="B72" s="1">
        <f>VALUE(MID(A72, FIND(": ", A72)+LEN(": "), LEN(A72)-FIND(": ", A72)-LEN(": ")+1))</f>
        <v>0.73499999999999999</v>
      </c>
    </row>
    <row r="73" spans="1:2">
      <c r="A73" t="s">
        <v>178</v>
      </c>
      <c r="B73" s="1">
        <f t="shared" ref="B73:B74" si="19">VALUE(MID(A73, FIND(": ", A73)+LEN(": "), LEN(A73)-FIND(": ", A73)-LEN(": ")+1))</f>
        <v>0.64700000000000002</v>
      </c>
    </row>
    <row r="74" spans="1:2">
      <c r="A74" t="s">
        <v>179</v>
      </c>
      <c r="B74" s="1">
        <f t="shared" si="19"/>
        <v>0.85199999999999998</v>
      </c>
    </row>
    <row r="75" spans="1:2">
      <c r="A75" t="s">
        <v>3</v>
      </c>
    </row>
    <row r="76" spans="1:2">
      <c r="A76" t="s">
        <v>124</v>
      </c>
      <c r="B76" s="1">
        <f t="shared" ref="B76:B78" si="20">VALUE(MID(A76, FIND(": ", A76)+LEN(": "), LEN(A76)-FIND(": ", A76)-LEN(": ")+1))</f>
        <v>0.72599999999999998</v>
      </c>
    </row>
    <row r="77" spans="1:2">
      <c r="A77" t="s">
        <v>180</v>
      </c>
      <c r="B77" s="1">
        <f t="shared" si="20"/>
        <v>0.496</v>
      </c>
    </row>
    <row r="78" spans="1:2">
      <c r="A78" t="s">
        <v>181</v>
      </c>
      <c r="B78" s="1">
        <f t="shared" si="20"/>
        <v>0.38600000000000001</v>
      </c>
    </row>
    <row r="79" spans="1:2">
      <c r="A79" t="s">
        <v>182</v>
      </c>
      <c r="B79">
        <f>VALUE(MID(A79, FIND(":: ", A79)+LEN(":: "), LEN(A79)-FIND(":: ", A79)-LEN(":: ")+1))</f>
        <v>0.88300000000000001</v>
      </c>
    </row>
    <row r="80" spans="1:2">
      <c r="A80" t="s">
        <v>183</v>
      </c>
      <c r="B80">
        <f t="shared" ref="B80:B81" si="21">VALUE(MID(A80, FIND(":: ", A80)+LEN(":: "), LEN(A80)-FIND(":: ", A80)-LEN(":: ")+1))</f>
        <v>0.54</v>
      </c>
    </row>
    <row r="81" spans="1:2">
      <c r="A81" t="s">
        <v>184</v>
      </c>
      <c r="B81">
        <f t="shared" si="21"/>
        <v>0.93</v>
      </c>
    </row>
    <row r="82" spans="1:2">
      <c r="A82" t="s">
        <v>1</v>
      </c>
    </row>
    <row r="83" spans="1:2">
      <c r="A83" t="s">
        <v>126</v>
      </c>
      <c r="B83" s="1">
        <f>VALUE(MID(A83, FIND(": ", A83)+LEN(": "), LEN(A83)-FIND(": ", A83)-LEN(": ")+1))</f>
        <v>0.73299999999999998</v>
      </c>
    </row>
    <row r="84" spans="1:2">
      <c r="A84" t="s">
        <v>185</v>
      </c>
      <c r="B84" s="1">
        <f t="shared" ref="B84:B85" si="22">VALUE(MID(A84, FIND(": ", A84)+LEN(": "), LEN(A84)-FIND(": ", A84)-LEN(": ")+1))</f>
        <v>0.73299999999999998</v>
      </c>
    </row>
    <row r="85" spans="1:2">
      <c r="A85" t="s">
        <v>186</v>
      </c>
      <c r="B85" s="1">
        <f t="shared" si="22"/>
        <v>0.876</v>
      </c>
    </row>
    <row r="86" spans="1:2">
      <c r="A86" t="s">
        <v>3</v>
      </c>
    </row>
    <row r="87" spans="1:2">
      <c r="A87" t="s">
        <v>187</v>
      </c>
      <c r="B87" s="1">
        <f t="shared" ref="B87:B89" si="23">VALUE(MID(A87, FIND(": ", A87)+LEN(": "), LEN(A87)-FIND(": ", A87)-LEN(": ")+1))</f>
        <v>0.72499999999999998</v>
      </c>
    </row>
    <row r="88" spans="1:2">
      <c r="A88" t="s">
        <v>188</v>
      </c>
      <c r="B88" s="1">
        <f t="shared" si="23"/>
        <v>0.51200000000000001</v>
      </c>
    </row>
    <row r="89" spans="1:2">
      <c r="A89" t="s">
        <v>189</v>
      </c>
      <c r="B89" s="1">
        <f t="shared" si="23"/>
        <v>0.36299999999999999</v>
      </c>
    </row>
    <row r="90" spans="1:2">
      <c r="A90" t="s">
        <v>190</v>
      </c>
      <c r="B90">
        <f>VALUE(MID(A90, FIND(":: ", A90)+LEN(":: "), LEN(A90)-FIND(":: ", A90)-LEN(":: ")+1))</f>
        <v>0.81599999999999995</v>
      </c>
    </row>
    <row r="91" spans="1:2">
      <c r="A91" t="s">
        <v>191</v>
      </c>
      <c r="B91">
        <f t="shared" ref="B91:B92" si="24">VALUE(MID(A91, FIND(":: ", A91)+LEN(":: "), LEN(A91)-FIND(":: ", A91)-LEN(":: ")+1))</f>
        <v>0.55300000000000005</v>
      </c>
    </row>
    <row r="92" spans="1:2">
      <c r="A92" t="s">
        <v>192</v>
      </c>
      <c r="B92">
        <f t="shared" si="24"/>
        <v>0.76500000000000001</v>
      </c>
    </row>
    <row r="93" spans="1:2">
      <c r="A93" t="s">
        <v>1</v>
      </c>
    </row>
    <row r="94" spans="1:2">
      <c r="A94" t="s">
        <v>193</v>
      </c>
      <c r="B94" s="1">
        <f>VALUE(MID(A94, FIND(": ", A94)+LEN(": "), LEN(A94)-FIND(": ", A94)-LEN(": ")+1))</f>
        <v>0.745</v>
      </c>
    </row>
    <row r="95" spans="1:2">
      <c r="A95" t="s">
        <v>194</v>
      </c>
      <c r="B95" s="1">
        <f t="shared" ref="B95:B96" si="25">VALUE(MID(A95, FIND(": ", A95)+LEN(": "), LEN(A95)-FIND(": ", A95)-LEN(": ")+1))</f>
        <v>0.75900000000000001</v>
      </c>
    </row>
    <row r="96" spans="1:2">
      <c r="A96" t="s">
        <v>11</v>
      </c>
      <c r="B96" s="1">
        <f t="shared" si="25"/>
        <v>0.90200000000000002</v>
      </c>
    </row>
    <row r="97" spans="1:2">
      <c r="A97" t="s">
        <v>3</v>
      </c>
    </row>
    <row r="98" spans="1:2">
      <c r="A98" t="s">
        <v>195</v>
      </c>
      <c r="B98" s="1">
        <f t="shared" ref="B98:B100" si="26">VALUE(MID(A98, FIND(": ", A98)+LEN(": "), LEN(A98)-FIND(": ", A98)-LEN(": ")+1))</f>
        <v>0.73799999999999999</v>
      </c>
    </row>
    <row r="99" spans="1:2">
      <c r="A99" t="s">
        <v>180</v>
      </c>
      <c r="B99" s="1">
        <f t="shared" si="26"/>
        <v>0.496</v>
      </c>
    </row>
    <row r="100" spans="1:2">
      <c r="A100" t="s">
        <v>196</v>
      </c>
      <c r="B100" s="1">
        <f t="shared" si="26"/>
        <v>0.372</v>
      </c>
    </row>
    <row r="101" spans="1:2">
      <c r="A101" t="s">
        <v>197</v>
      </c>
      <c r="B101">
        <f>VALUE(MID(A101, FIND(":: ", A101)+LEN(":: "), LEN(A101)-FIND(":: ", A101)-LEN(":: ")+1))</f>
        <v>0.746</v>
      </c>
    </row>
    <row r="102" spans="1:2">
      <c r="A102" t="s">
        <v>198</v>
      </c>
      <c r="B102">
        <f t="shared" ref="B102:B103" si="27">VALUE(MID(A102, FIND(":: ", A102)+LEN(":: "), LEN(A102)-FIND(":: ", A102)-LEN(":: ")+1))</f>
        <v>0.53100000000000003</v>
      </c>
    </row>
    <row r="103" spans="1:2">
      <c r="A103" t="s">
        <v>199</v>
      </c>
      <c r="B103">
        <f t="shared" si="27"/>
        <v>0.65300000000000002</v>
      </c>
    </row>
    <row r="104" spans="1:2">
      <c r="A104" t="s">
        <v>1</v>
      </c>
    </row>
    <row r="105" spans="1:2">
      <c r="A105" t="s">
        <v>200</v>
      </c>
      <c r="B105" s="1">
        <f>VALUE(MID(A105, FIND(": ", A105)+LEN(": "), LEN(A105)-FIND(": ", A105)-LEN(": ")+1))</f>
        <v>0.748</v>
      </c>
    </row>
    <row r="106" spans="1:2">
      <c r="A106" t="s">
        <v>201</v>
      </c>
      <c r="B106" s="1">
        <f t="shared" ref="B106:B107" si="28">VALUE(MID(A106, FIND(": ", A106)+LEN(": "), LEN(A106)-FIND(": ", A106)-LEN(": ")+1))</f>
        <v>0.80400000000000005</v>
      </c>
    </row>
    <row r="107" spans="1:2">
      <c r="A107" t="s">
        <v>202</v>
      </c>
      <c r="B107" s="1">
        <f t="shared" si="28"/>
        <v>0.90100000000000002</v>
      </c>
    </row>
    <row r="108" spans="1:2">
      <c r="A108" t="s">
        <v>3</v>
      </c>
    </row>
    <row r="109" spans="1:2">
      <c r="A109" t="s">
        <v>203</v>
      </c>
      <c r="B109" s="1">
        <f t="shared" ref="B109:B111" si="29">VALUE(MID(A109, FIND(": ", A109)+LEN(": "), LEN(A109)-FIND(": ", A109)-LEN(": ")+1))</f>
        <v>0.73599999999999999</v>
      </c>
    </row>
    <row r="110" spans="1:2">
      <c r="A110" t="s">
        <v>204</v>
      </c>
      <c r="B110" s="1">
        <f t="shared" si="29"/>
        <v>0.502</v>
      </c>
    </row>
    <row r="111" spans="1:2">
      <c r="A111" t="s">
        <v>205</v>
      </c>
      <c r="B111" s="1">
        <f t="shared" si="29"/>
        <v>0.371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5B11-B019-5147-9F17-A6F05125F39F}">
  <dimension ref="A1:J11"/>
  <sheetViews>
    <sheetView tabSelected="1" workbookViewId="0">
      <selection activeCell="I32" sqref="I32"/>
    </sheetView>
  </sheetViews>
  <sheetFormatPr baseColWidth="10" defaultRowHeight="16"/>
  <sheetData>
    <row r="1" spans="1:10">
      <c r="A1" t="s">
        <v>40</v>
      </c>
      <c r="B1" t="s">
        <v>21</v>
      </c>
      <c r="C1" t="s">
        <v>23</v>
      </c>
      <c r="D1" t="s">
        <v>25</v>
      </c>
      <c r="E1" t="s">
        <v>27</v>
      </c>
      <c r="F1" t="s">
        <v>29</v>
      </c>
      <c r="G1" t="s">
        <v>31</v>
      </c>
      <c r="H1" t="s">
        <v>33</v>
      </c>
      <c r="I1" t="s">
        <v>35</v>
      </c>
      <c r="J1" t="s">
        <v>37</v>
      </c>
    </row>
    <row r="2" spans="1:10">
      <c r="A2">
        <v>0</v>
      </c>
      <c r="B2">
        <v>1.26</v>
      </c>
      <c r="C2">
        <v>0.50700000000000001</v>
      </c>
      <c r="D2">
        <v>2.21</v>
      </c>
      <c r="E2">
        <v>0.192</v>
      </c>
      <c r="F2">
        <v>0.67600000000000005</v>
      </c>
      <c r="G2">
        <v>0.49299999999999999</v>
      </c>
      <c r="H2">
        <v>0.21</v>
      </c>
      <c r="I2">
        <v>0.66600000000000004</v>
      </c>
      <c r="J2">
        <v>0.36099999999999999</v>
      </c>
    </row>
    <row r="3" spans="1:10">
      <c r="A3">
        <v>1</v>
      </c>
      <c r="B3">
        <v>1.1279999999999999</v>
      </c>
      <c r="C3">
        <v>0.38600000000000001</v>
      </c>
      <c r="D3">
        <v>1.84</v>
      </c>
      <c r="E3">
        <v>0.47099999999999997</v>
      </c>
      <c r="F3">
        <v>0.81799999999999995</v>
      </c>
      <c r="G3">
        <v>0.69499999999999995</v>
      </c>
      <c r="H3">
        <v>0.42399999999999999</v>
      </c>
      <c r="I3">
        <v>0.752</v>
      </c>
      <c r="J3">
        <v>0.46899999999999997</v>
      </c>
    </row>
    <row r="4" spans="1:10">
      <c r="A4">
        <v>2</v>
      </c>
      <c r="B4">
        <v>0.92600000000000005</v>
      </c>
      <c r="C4">
        <v>0.29199999999999998</v>
      </c>
      <c r="D4">
        <v>1.389</v>
      </c>
      <c r="E4">
        <v>0.56299999999999994</v>
      </c>
      <c r="F4">
        <v>0.86699999999999999</v>
      </c>
      <c r="G4">
        <v>0.84099999999999997</v>
      </c>
      <c r="H4">
        <v>0.442</v>
      </c>
      <c r="I4">
        <v>0.75900000000000001</v>
      </c>
      <c r="J4">
        <v>0.53700000000000003</v>
      </c>
    </row>
    <row r="5" spans="1:10">
      <c r="A5">
        <v>3</v>
      </c>
      <c r="B5">
        <v>0.78900000000000003</v>
      </c>
      <c r="C5">
        <v>0.215</v>
      </c>
      <c r="D5">
        <v>0.98799999999999999</v>
      </c>
      <c r="E5">
        <v>0.57499999999999996</v>
      </c>
      <c r="F5">
        <v>0.88400000000000001</v>
      </c>
      <c r="G5">
        <v>0.89300000000000002</v>
      </c>
      <c r="H5">
        <v>0.437</v>
      </c>
      <c r="I5">
        <v>0.747</v>
      </c>
      <c r="J5">
        <v>0.54300000000000004</v>
      </c>
    </row>
    <row r="6" spans="1:10">
      <c r="A6">
        <v>4</v>
      </c>
      <c r="B6">
        <v>0.66400000000000003</v>
      </c>
      <c r="C6">
        <v>0.159</v>
      </c>
      <c r="D6">
        <v>0.747</v>
      </c>
      <c r="E6">
        <v>0.58599999999999997</v>
      </c>
      <c r="F6">
        <v>0.89900000000000002</v>
      </c>
      <c r="G6">
        <v>0.90200000000000002</v>
      </c>
      <c r="H6">
        <v>0.44500000000000001</v>
      </c>
      <c r="I6">
        <v>0.73899999999999999</v>
      </c>
      <c r="J6">
        <v>0.51100000000000001</v>
      </c>
    </row>
    <row r="7" spans="1:10">
      <c r="A7">
        <v>5</v>
      </c>
      <c r="B7">
        <v>0.56399999999999995</v>
      </c>
      <c r="C7">
        <v>0.12</v>
      </c>
      <c r="D7">
        <v>0.621</v>
      </c>
      <c r="E7">
        <v>0.72299999999999998</v>
      </c>
      <c r="F7">
        <v>0.92900000000000005</v>
      </c>
      <c r="G7">
        <v>0.91600000000000004</v>
      </c>
      <c r="H7">
        <v>0.45100000000000001</v>
      </c>
      <c r="I7">
        <v>0.75600000000000001</v>
      </c>
      <c r="J7">
        <v>0.52100000000000002</v>
      </c>
    </row>
    <row r="8" spans="1:10">
      <c r="A8">
        <v>6</v>
      </c>
      <c r="B8">
        <v>0.47899999999999998</v>
      </c>
      <c r="C8">
        <v>9.7000000000000003E-2</v>
      </c>
      <c r="D8">
        <v>0.54700000000000004</v>
      </c>
      <c r="E8">
        <v>0.73399999999999999</v>
      </c>
      <c r="F8">
        <v>0.94199999999999995</v>
      </c>
      <c r="G8">
        <v>0.91800000000000004</v>
      </c>
      <c r="H8">
        <v>0.46700000000000003</v>
      </c>
      <c r="I8">
        <v>0.76</v>
      </c>
      <c r="J8">
        <v>0.51900000000000002</v>
      </c>
    </row>
    <row r="9" spans="1:10">
      <c r="A9">
        <v>7</v>
      </c>
      <c r="B9">
        <v>0.38700000000000001</v>
      </c>
      <c r="C9">
        <v>7.9000000000000001E-2</v>
      </c>
      <c r="D9">
        <v>0.46600000000000003</v>
      </c>
      <c r="E9">
        <v>0.86199999999999999</v>
      </c>
      <c r="F9">
        <v>0.97</v>
      </c>
      <c r="G9">
        <v>0.91700000000000004</v>
      </c>
      <c r="H9">
        <v>0.47299999999999998</v>
      </c>
      <c r="I9">
        <v>0.77800000000000002</v>
      </c>
      <c r="J9">
        <v>0.495</v>
      </c>
    </row>
    <row r="10" spans="1:10">
      <c r="A10">
        <v>8</v>
      </c>
      <c r="B10">
        <v>0.32100000000000001</v>
      </c>
      <c r="C10">
        <v>6.9000000000000006E-2</v>
      </c>
      <c r="D10">
        <v>0.42799999999999999</v>
      </c>
      <c r="E10">
        <v>0.77400000000000002</v>
      </c>
      <c r="F10">
        <v>0.94499999999999995</v>
      </c>
      <c r="G10">
        <v>0.93100000000000005</v>
      </c>
      <c r="H10">
        <v>0.436</v>
      </c>
      <c r="I10">
        <v>0.751</v>
      </c>
      <c r="J10">
        <v>0.53700000000000003</v>
      </c>
    </row>
    <row r="11" spans="1:10">
      <c r="A11">
        <v>9</v>
      </c>
      <c r="B11">
        <v>0.28699999999999998</v>
      </c>
      <c r="C11">
        <v>5.7000000000000002E-2</v>
      </c>
      <c r="D11">
        <v>0.4</v>
      </c>
      <c r="E11">
        <v>0.86099999999999999</v>
      </c>
      <c r="F11">
        <v>0.95899999999999996</v>
      </c>
      <c r="G11">
        <v>0.93300000000000005</v>
      </c>
      <c r="H11">
        <v>0.46100000000000002</v>
      </c>
      <c r="I11">
        <v>0.751</v>
      </c>
      <c r="J11">
        <v>0.53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48937-7BFD-2F4D-8EAE-C217A79A3180}">
  <dimension ref="A1:J11"/>
  <sheetViews>
    <sheetView workbookViewId="0">
      <selection activeCell="L15" sqref="L15"/>
    </sheetView>
  </sheetViews>
  <sheetFormatPr baseColWidth="10" defaultRowHeight="16"/>
  <sheetData>
    <row r="1" spans="1:10">
      <c r="A1" t="s">
        <v>39</v>
      </c>
      <c r="B1" t="s">
        <v>21</v>
      </c>
      <c r="C1" t="s">
        <v>23</v>
      </c>
      <c r="D1" t="s">
        <v>25</v>
      </c>
      <c r="E1" t="s">
        <v>27</v>
      </c>
      <c r="F1" t="s">
        <v>29</v>
      </c>
      <c r="G1" t="s">
        <v>31</v>
      </c>
      <c r="H1" t="s">
        <v>33</v>
      </c>
      <c r="I1" t="s">
        <v>35</v>
      </c>
      <c r="J1" t="s">
        <v>37</v>
      </c>
    </row>
    <row r="2" spans="1:10">
      <c r="A2">
        <v>0</v>
      </c>
      <c r="B2">
        <v>1.603</v>
      </c>
      <c r="C2">
        <v>0.72899999999999998</v>
      </c>
      <c r="D2">
        <v>3.0819999999999999</v>
      </c>
      <c r="E2">
        <v>0.27600000000000002</v>
      </c>
      <c r="F2">
        <v>0.63</v>
      </c>
      <c r="G2">
        <v>0.32</v>
      </c>
      <c r="H2">
        <v>0.27600000000000002</v>
      </c>
      <c r="I2">
        <v>0.625</v>
      </c>
      <c r="J2">
        <v>0.28000000000000003</v>
      </c>
    </row>
    <row r="3" spans="1:10">
      <c r="A3">
        <v>1</v>
      </c>
      <c r="B3">
        <v>1.5720000000000001</v>
      </c>
      <c r="C3">
        <v>0.65800000000000003</v>
      </c>
      <c r="D3">
        <v>2.2050000000000001</v>
      </c>
      <c r="E3">
        <v>0.33900000000000002</v>
      </c>
      <c r="F3">
        <v>0.66500000000000004</v>
      </c>
      <c r="G3">
        <v>0.38300000000000001</v>
      </c>
      <c r="H3">
        <v>0.34399999999999997</v>
      </c>
      <c r="I3">
        <v>0.66300000000000003</v>
      </c>
      <c r="J3">
        <v>0.316</v>
      </c>
    </row>
    <row r="4" spans="1:10">
      <c r="A4">
        <v>2</v>
      </c>
      <c r="B4">
        <v>1.5429999999999999</v>
      </c>
      <c r="C4">
        <v>0.628</v>
      </c>
      <c r="D4">
        <v>2.0539999999999998</v>
      </c>
      <c r="E4">
        <v>0.378</v>
      </c>
      <c r="F4">
        <v>0.69399999999999995</v>
      </c>
      <c r="G4">
        <v>0.47699999999999998</v>
      </c>
      <c r="H4">
        <v>0.36399999999999999</v>
      </c>
      <c r="I4">
        <v>0.68899999999999995</v>
      </c>
      <c r="J4">
        <v>0.35499999999999998</v>
      </c>
    </row>
    <row r="5" spans="1:10">
      <c r="A5">
        <v>3</v>
      </c>
      <c r="B5">
        <v>1.395</v>
      </c>
      <c r="C5">
        <v>0.60399999999999998</v>
      </c>
      <c r="D5">
        <v>1.9239999999999999</v>
      </c>
      <c r="E5">
        <v>0.46400000000000002</v>
      </c>
      <c r="F5">
        <v>0.68200000000000005</v>
      </c>
      <c r="G5">
        <v>0.59199999999999997</v>
      </c>
      <c r="H5">
        <v>0.42</v>
      </c>
      <c r="I5">
        <v>0.68200000000000005</v>
      </c>
      <c r="J5">
        <v>0.38500000000000001</v>
      </c>
    </row>
    <row r="6" spans="1:10">
      <c r="A6">
        <v>4</v>
      </c>
      <c r="B6">
        <v>1.2330000000000001</v>
      </c>
      <c r="C6">
        <v>0.59199999999999997</v>
      </c>
      <c r="D6">
        <v>1.7090000000000001</v>
      </c>
      <c r="E6">
        <v>0.48599999999999999</v>
      </c>
      <c r="F6">
        <v>0.71</v>
      </c>
      <c r="G6">
        <v>0.71699999999999997</v>
      </c>
      <c r="H6">
        <v>0.45</v>
      </c>
      <c r="I6">
        <v>0.70199999999999996</v>
      </c>
      <c r="J6">
        <v>0.41199999999999998</v>
      </c>
    </row>
    <row r="7" spans="1:10">
      <c r="A7">
        <v>5</v>
      </c>
      <c r="B7">
        <v>1.151</v>
      </c>
      <c r="C7">
        <v>0.57899999999999996</v>
      </c>
      <c r="D7">
        <v>1.389</v>
      </c>
      <c r="E7">
        <v>0.53400000000000003</v>
      </c>
      <c r="F7">
        <v>0.72599999999999998</v>
      </c>
      <c r="G7">
        <v>0.79</v>
      </c>
      <c r="H7">
        <v>0.48</v>
      </c>
      <c r="I7">
        <v>0.72199999999999998</v>
      </c>
      <c r="J7">
        <v>0.40300000000000002</v>
      </c>
    </row>
    <row r="8" spans="1:10">
      <c r="A8">
        <v>6</v>
      </c>
      <c r="B8">
        <v>1.1040000000000001</v>
      </c>
      <c r="C8">
        <v>0.56999999999999995</v>
      </c>
      <c r="D8">
        <v>1.1619999999999999</v>
      </c>
      <c r="E8">
        <v>0.56000000000000005</v>
      </c>
      <c r="F8">
        <v>0.73299999999999998</v>
      </c>
      <c r="G8">
        <v>0.84399999999999997</v>
      </c>
      <c r="H8">
        <v>0.47299999999999998</v>
      </c>
      <c r="I8">
        <v>0.72399999999999998</v>
      </c>
      <c r="J8">
        <v>0.40100000000000002</v>
      </c>
    </row>
    <row r="9" spans="1:10">
      <c r="A9">
        <v>7</v>
      </c>
      <c r="B9">
        <v>1.028</v>
      </c>
      <c r="C9">
        <v>0.56299999999999994</v>
      </c>
      <c r="D9">
        <v>0.88400000000000001</v>
      </c>
      <c r="E9">
        <v>0.60499999999999998</v>
      </c>
      <c r="F9">
        <v>0.73899999999999999</v>
      </c>
      <c r="G9">
        <v>0.89100000000000001</v>
      </c>
      <c r="H9">
        <v>0.48399999999999999</v>
      </c>
      <c r="I9">
        <v>0.72799999999999998</v>
      </c>
      <c r="J9">
        <v>0.42</v>
      </c>
    </row>
    <row r="10" spans="1:10">
      <c r="A10">
        <v>8</v>
      </c>
      <c r="B10">
        <v>0.95799999999999996</v>
      </c>
      <c r="C10">
        <v>0.56299999999999994</v>
      </c>
      <c r="D10">
        <v>0.73099999999999998</v>
      </c>
      <c r="E10">
        <v>0.64900000000000002</v>
      </c>
      <c r="F10">
        <v>0.73399999999999999</v>
      </c>
      <c r="G10">
        <v>0.91100000000000003</v>
      </c>
      <c r="H10">
        <v>0.495</v>
      </c>
      <c r="I10">
        <v>0.72599999999999998</v>
      </c>
      <c r="J10">
        <v>0.42299999999999999</v>
      </c>
    </row>
    <row r="11" spans="1:10">
      <c r="A11">
        <v>9</v>
      </c>
      <c r="B11">
        <v>0.89</v>
      </c>
      <c r="C11">
        <v>0.55000000000000004</v>
      </c>
      <c r="D11">
        <v>0.63100000000000001</v>
      </c>
      <c r="E11">
        <v>0.67300000000000004</v>
      </c>
      <c r="F11">
        <v>0.74299999999999999</v>
      </c>
      <c r="G11">
        <v>0.92400000000000004</v>
      </c>
      <c r="H11">
        <v>0.47899999999999998</v>
      </c>
      <c r="I11">
        <v>0.73699999999999999</v>
      </c>
      <c r="J11">
        <v>0.40799999999999997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1F09-DD66-344E-AA97-F8E2073A75BC}">
  <dimension ref="A1:J11"/>
  <sheetViews>
    <sheetView workbookViewId="0">
      <selection activeCell="E18" sqref="E18"/>
    </sheetView>
  </sheetViews>
  <sheetFormatPr baseColWidth="10" defaultRowHeight="16"/>
  <sheetData>
    <row r="1" spans="1:10">
      <c r="A1" s="1" t="s">
        <v>39</v>
      </c>
      <c r="B1" s="1" t="s">
        <v>21</v>
      </c>
      <c r="C1" s="1" t="s">
        <v>23</v>
      </c>
      <c r="D1" s="1" t="s">
        <v>25</v>
      </c>
      <c r="E1" s="1" t="s">
        <v>27</v>
      </c>
      <c r="F1" s="1" t="s">
        <v>29</v>
      </c>
      <c r="G1" s="1" t="s">
        <v>31</v>
      </c>
      <c r="H1" s="1" t="s">
        <v>33</v>
      </c>
      <c r="I1" s="1" t="s">
        <v>35</v>
      </c>
      <c r="J1" s="1" t="s">
        <v>37</v>
      </c>
    </row>
    <row r="2" spans="1:10">
      <c r="A2" s="1">
        <v>0</v>
      </c>
      <c r="B2" s="1">
        <v>1.2549999999999999</v>
      </c>
      <c r="C2" s="1">
        <v>0.51300000000000001</v>
      </c>
      <c r="D2" s="1">
        <v>2.2200000000000002</v>
      </c>
      <c r="E2" s="1">
        <v>0.36</v>
      </c>
      <c r="F2" s="1">
        <v>0.78900000000000003</v>
      </c>
      <c r="G2" s="1">
        <v>0.49299999999999999</v>
      </c>
      <c r="H2" s="1">
        <v>0.35399999999999998</v>
      </c>
      <c r="I2" s="1">
        <v>0.76300000000000001</v>
      </c>
      <c r="J2" s="1">
        <v>0.36099999999999999</v>
      </c>
    </row>
    <row r="3" spans="1:10">
      <c r="A3" s="1">
        <v>1</v>
      </c>
      <c r="B3" s="1">
        <v>1.0629999999999999</v>
      </c>
      <c r="C3" s="1">
        <v>0.39800000000000002</v>
      </c>
      <c r="D3" s="1">
        <v>1.85</v>
      </c>
      <c r="E3" s="1">
        <v>0.55900000000000005</v>
      </c>
      <c r="F3" s="1">
        <v>0.86399999999999999</v>
      </c>
      <c r="G3" s="1">
        <v>0.69799999999999995</v>
      </c>
      <c r="H3" s="1">
        <v>0.45300000000000001</v>
      </c>
      <c r="I3" s="1">
        <v>0.78900000000000003</v>
      </c>
      <c r="J3" s="1">
        <v>0.45800000000000002</v>
      </c>
    </row>
    <row r="4" spans="1:10">
      <c r="A4" s="1">
        <v>2</v>
      </c>
      <c r="B4" s="1">
        <v>0.86699999999999999</v>
      </c>
      <c r="C4" s="1">
        <v>0.308</v>
      </c>
      <c r="D4" s="1">
        <v>1.4079999999999999</v>
      </c>
      <c r="E4" s="1">
        <v>0.73</v>
      </c>
      <c r="F4" s="1">
        <v>0.88400000000000001</v>
      </c>
      <c r="G4" s="1">
        <v>0.84299999999999997</v>
      </c>
      <c r="H4" s="1">
        <v>0.48899999999999999</v>
      </c>
      <c r="I4" s="1">
        <v>0.77100000000000002</v>
      </c>
      <c r="J4" s="1">
        <v>0.499</v>
      </c>
    </row>
    <row r="5" spans="1:10">
      <c r="A5" s="1">
        <v>3</v>
      </c>
      <c r="B5" s="1">
        <v>0.72199999999999998</v>
      </c>
      <c r="C5" s="1">
        <v>0.22700000000000001</v>
      </c>
      <c r="D5" s="1">
        <v>1.016</v>
      </c>
      <c r="E5" s="1">
        <v>0.80500000000000005</v>
      </c>
      <c r="F5" s="1">
        <v>0.91800000000000004</v>
      </c>
      <c r="G5" s="1">
        <v>0.88800000000000001</v>
      </c>
      <c r="H5" s="1">
        <v>0.5</v>
      </c>
      <c r="I5" s="1">
        <v>0.77100000000000002</v>
      </c>
      <c r="J5" s="1">
        <v>0.502</v>
      </c>
    </row>
    <row r="6" spans="1:10">
      <c r="A6" s="1">
        <v>4</v>
      </c>
      <c r="B6" s="1">
        <v>0.59399999999999997</v>
      </c>
      <c r="C6" s="1">
        <v>0.16800000000000001</v>
      </c>
      <c r="D6" s="1">
        <v>0.78700000000000003</v>
      </c>
      <c r="E6" s="1">
        <v>0.86499999999999999</v>
      </c>
      <c r="F6" s="1">
        <v>0.97299999999999998</v>
      </c>
      <c r="G6" s="1">
        <v>0.90900000000000003</v>
      </c>
      <c r="H6" s="1">
        <v>0.47</v>
      </c>
      <c r="I6" s="1">
        <v>0.80600000000000005</v>
      </c>
      <c r="J6" s="1">
        <v>0.496</v>
      </c>
    </row>
    <row r="7" spans="1:10">
      <c r="A7" s="1">
        <v>5</v>
      </c>
      <c r="B7" s="1">
        <v>0.48799999999999999</v>
      </c>
      <c r="C7" s="1">
        <v>0.126</v>
      </c>
      <c r="D7" s="1">
        <v>0.66</v>
      </c>
      <c r="E7" s="1">
        <v>0.86799999999999999</v>
      </c>
      <c r="F7" s="1">
        <v>0.97</v>
      </c>
      <c r="G7" s="1">
        <v>0.92600000000000005</v>
      </c>
      <c r="H7" s="1">
        <v>0.47699999999999998</v>
      </c>
      <c r="I7" s="1">
        <v>0.79700000000000004</v>
      </c>
      <c r="J7" s="1">
        <v>0.49199999999999999</v>
      </c>
    </row>
    <row r="8" spans="1:10">
      <c r="A8" s="1">
        <v>6</v>
      </c>
      <c r="B8" s="1">
        <v>0.40200000000000002</v>
      </c>
      <c r="C8" s="1">
        <v>0.10199999999999999</v>
      </c>
      <c r="D8" s="1">
        <v>0.54200000000000004</v>
      </c>
      <c r="E8" s="1">
        <v>0.93400000000000005</v>
      </c>
      <c r="F8" s="1">
        <v>0.97699999999999998</v>
      </c>
      <c r="G8" s="1">
        <v>0.92</v>
      </c>
      <c r="H8" s="1">
        <v>0.46500000000000002</v>
      </c>
      <c r="I8" s="1">
        <v>0.79400000000000004</v>
      </c>
      <c r="J8" s="1">
        <v>0.48599999999999999</v>
      </c>
    </row>
    <row r="9" spans="1:10">
      <c r="A9" s="1">
        <v>7</v>
      </c>
      <c r="B9" s="1">
        <v>0.33400000000000002</v>
      </c>
      <c r="C9" s="1">
        <v>8.3000000000000004E-2</v>
      </c>
      <c r="D9" s="1">
        <v>0.49099999999999999</v>
      </c>
      <c r="E9" s="1">
        <v>0.94499999999999995</v>
      </c>
      <c r="F9" s="1">
        <v>0.98699999999999999</v>
      </c>
      <c r="G9" s="1">
        <v>0.93300000000000005</v>
      </c>
      <c r="H9" s="1">
        <v>0.49099999999999999</v>
      </c>
      <c r="I9" s="1">
        <v>0.80300000000000005</v>
      </c>
      <c r="J9" s="1">
        <v>0.47499999999999998</v>
      </c>
    </row>
    <row r="10" spans="1:10">
      <c r="A10" s="1">
        <v>8</v>
      </c>
      <c r="B10" s="1">
        <v>0.28399999999999997</v>
      </c>
      <c r="C10" s="1">
        <v>7.0000000000000007E-2</v>
      </c>
      <c r="D10" s="1">
        <v>0.45700000000000002</v>
      </c>
      <c r="E10" s="1">
        <v>0.90300000000000002</v>
      </c>
      <c r="F10" s="1">
        <v>0.98699999999999999</v>
      </c>
      <c r="G10" s="1">
        <v>0.93700000000000006</v>
      </c>
      <c r="H10" s="1">
        <v>0.47499999999999998</v>
      </c>
      <c r="I10" s="1">
        <v>0.79200000000000004</v>
      </c>
      <c r="J10" s="1">
        <v>0.503</v>
      </c>
    </row>
    <row r="11" spans="1:10">
      <c r="A11" s="1">
        <v>9</v>
      </c>
      <c r="B11" s="1">
        <v>0.24299999999999999</v>
      </c>
      <c r="C11" s="1">
        <v>6.2E-2</v>
      </c>
      <c r="D11" s="1">
        <v>0.41499999999999998</v>
      </c>
      <c r="E11" s="1">
        <v>0.94299999999999995</v>
      </c>
      <c r="F11" s="1">
        <v>0.98799999999999999</v>
      </c>
      <c r="G11" s="1">
        <v>0.93899999999999995</v>
      </c>
      <c r="H11" s="1">
        <v>0.48899999999999999</v>
      </c>
      <c r="I11" s="1">
        <v>0.79</v>
      </c>
      <c r="J11" s="1">
        <v>0.499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8CC24-3C0F-A94B-A936-511B00BFD94C}">
  <dimension ref="A1:J11"/>
  <sheetViews>
    <sheetView workbookViewId="0">
      <selection activeCell="J25" sqref="J25"/>
    </sheetView>
  </sheetViews>
  <sheetFormatPr baseColWidth="10" defaultRowHeight="16"/>
  <sheetData>
    <row r="1" spans="1:10">
      <c r="A1" t="s">
        <v>39</v>
      </c>
      <c r="B1" t="s">
        <v>21</v>
      </c>
      <c r="C1" t="s">
        <v>23</v>
      </c>
      <c r="D1" t="s">
        <v>25</v>
      </c>
      <c r="E1" t="s">
        <v>27</v>
      </c>
      <c r="F1" t="s">
        <v>29</v>
      </c>
      <c r="G1" t="s">
        <v>31</v>
      </c>
      <c r="H1" t="s">
        <v>33</v>
      </c>
      <c r="I1" t="s">
        <v>35</v>
      </c>
      <c r="J1" t="s">
        <v>37</v>
      </c>
    </row>
    <row r="2" spans="1:10">
      <c r="A2">
        <v>0</v>
      </c>
      <c r="B2">
        <v>1.59</v>
      </c>
      <c r="C2">
        <v>0.745</v>
      </c>
      <c r="D2">
        <v>3.504</v>
      </c>
      <c r="E2">
        <v>0.28799999999999998</v>
      </c>
      <c r="F2">
        <v>0.63500000000000001</v>
      </c>
      <c r="G2">
        <v>0.33</v>
      </c>
      <c r="H2">
        <v>0.28699999999999998</v>
      </c>
      <c r="I2">
        <v>0.628</v>
      </c>
      <c r="J2">
        <v>0.28399999999999997</v>
      </c>
    </row>
    <row r="3" spans="1:10">
      <c r="A3">
        <v>1</v>
      </c>
      <c r="B3">
        <v>1.5720000000000001</v>
      </c>
      <c r="C3">
        <v>0.63500000000000001</v>
      </c>
      <c r="D3">
        <v>2.2069999999999999</v>
      </c>
      <c r="E3">
        <v>0.314</v>
      </c>
      <c r="F3">
        <v>0.68</v>
      </c>
      <c r="G3">
        <v>0.41</v>
      </c>
      <c r="H3">
        <v>0.30399999999999999</v>
      </c>
      <c r="I3">
        <v>0.67200000000000004</v>
      </c>
      <c r="J3">
        <v>0.32900000000000001</v>
      </c>
    </row>
    <row r="4" spans="1:10">
      <c r="A4">
        <v>2</v>
      </c>
      <c r="B4">
        <v>1.5369999999999999</v>
      </c>
      <c r="C4">
        <v>0.60899999999999999</v>
      </c>
      <c r="D4">
        <v>2.081</v>
      </c>
      <c r="E4">
        <v>0.436</v>
      </c>
      <c r="F4">
        <v>0.69799999999999995</v>
      </c>
      <c r="G4">
        <v>0.5</v>
      </c>
      <c r="H4">
        <v>0.42299999999999999</v>
      </c>
      <c r="I4">
        <v>0.69099999999999995</v>
      </c>
      <c r="J4">
        <v>0.36399999999999999</v>
      </c>
    </row>
    <row r="5" spans="1:10">
      <c r="A5">
        <v>3</v>
      </c>
      <c r="B5">
        <v>1.256</v>
      </c>
      <c r="C5">
        <v>0.60299999999999998</v>
      </c>
      <c r="D5">
        <v>1.9139999999999999</v>
      </c>
      <c r="E5">
        <v>0.52500000000000002</v>
      </c>
      <c r="F5">
        <v>0.67800000000000005</v>
      </c>
      <c r="G5">
        <v>0.60899999999999999</v>
      </c>
      <c r="H5">
        <v>0.48</v>
      </c>
      <c r="I5">
        <v>0.67400000000000004</v>
      </c>
      <c r="J5">
        <v>0.38500000000000001</v>
      </c>
    </row>
    <row r="6" spans="1:10">
      <c r="A6">
        <v>4</v>
      </c>
      <c r="B6">
        <v>1.1339999999999999</v>
      </c>
      <c r="C6">
        <v>0.59299999999999997</v>
      </c>
      <c r="D6">
        <v>1.6859999999999999</v>
      </c>
      <c r="E6">
        <v>0.56100000000000005</v>
      </c>
      <c r="F6">
        <v>0.71499999999999997</v>
      </c>
      <c r="G6">
        <v>0.69499999999999995</v>
      </c>
      <c r="H6">
        <v>0.48</v>
      </c>
      <c r="I6">
        <v>0.71099999999999997</v>
      </c>
      <c r="J6">
        <v>0.39</v>
      </c>
    </row>
    <row r="7" spans="1:10">
      <c r="A7">
        <v>5</v>
      </c>
      <c r="B7">
        <v>1.044</v>
      </c>
      <c r="C7">
        <v>0.56499999999999995</v>
      </c>
      <c r="D7">
        <v>1.4179999999999999</v>
      </c>
      <c r="E7">
        <v>0.61699999999999999</v>
      </c>
      <c r="F7">
        <v>0.72899999999999998</v>
      </c>
      <c r="G7">
        <v>0.78900000000000003</v>
      </c>
      <c r="H7">
        <v>0.49</v>
      </c>
      <c r="I7">
        <v>0.72</v>
      </c>
      <c r="J7">
        <v>0.376</v>
      </c>
    </row>
    <row r="8" spans="1:10">
      <c r="A8">
        <v>6</v>
      </c>
      <c r="B8">
        <v>0.97199999999999998</v>
      </c>
      <c r="C8">
        <v>0.56499999999999995</v>
      </c>
      <c r="D8">
        <v>1.1499999999999999</v>
      </c>
      <c r="E8">
        <v>0.64700000000000002</v>
      </c>
      <c r="F8">
        <v>0.73499999999999999</v>
      </c>
      <c r="G8">
        <v>0.85199999999999998</v>
      </c>
      <c r="H8">
        <v>0.496</v>
      </c>
      <c r="I8">
        <v>0.72599999999999998</v>
      </c>
      <c r="J8">
        <v>0.38600000000000001</v>
      </c>
    </row>
    <row r="9" spans="1:10">
      <c r="A9">
        <v>7</v>
      </c>
      <c r="B9">
        <v>0.88300000000000001</v>
      </c>
      <c r="C9">
        <v>0.54</v>
      </c>
      <c r="D9">
        <v>0.93</v>
      </c>
      <c r="E9">
        <v>0.73299999999999998</v>
      </c>
      <c r="F9">
        <v>0.73299999999999998</v>
      </c>
      <c r="G9">
        <v>0.876</v>
      </c>
      <c r="H9">
        <v>0.51200000000000001</v>
      </c>
      <c r="I9">
        <v>0.72499999999999998</v>
      </c>
      <c r="J9">
        <v>0.36299999999999999</v>
      </c>
    </row>
    <row r="10" spans="1:10">
      <c r="A10">
        <v>8</v>
      </c>
      <c r="B10">
        <v>0.81599999999999995</v>
      </c>
      <c r="C10">
        <v>0.55300000000000005</v>
      </c>
      <c r="D10">
        <v>0.76500000000000001</v>
      </c>
      <c r="E10">
        <v>0.75900000000000001</v>
      </c>
      <c r="F10">
        <v>0.745</v>
      </c>
      <c r="G10">
        <v>0.90200000000000002</v>
      </c>
      <c r="H10">
        <v>0.496</v>
      </c>
      <c r="I10">
        <v>0.73799999999999999</v>
      </c>
      <c r="J10">
        <v>0.372</v>
      </c>
    </row>
    <row r="11" spans="1:10">
      <c r="A11">
        <v>9</v>
      </c>
      <c r="B11">
        <v>0.746</v>
      </c>
      <c r="C11">
        <v>0.53100000000000003</v>
      </c>
      <c r="D11">
        <v>0.65300000000000002</v>
      </c>
      <c r="E11">
        <v>0.80400000000000005</v>
      </c>
      <c r="F11">
        <v>0.748</v>
      </c>
      <c r="G11">
        <v>0.90100000000000002</v>
      </c>
      <c r="H11">
        <v>0.502</v>
      </c>
      <c r="I11">
        <v>0.73599999999999999</v>
      </c>
      <c r="J11">
        <v>0.371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sequential_template</vt:lpstr>
      <vt:lpstr>interweave_template</vt:lpstr>
      <vt:lpstr>seq_nopal</vt:lpstr>
      <vt:lpstr>int_nopal</vt:lpstr>
      <vt:lpstr>seq_pal</vt:lpstr>
      <vt:lpstr>gs_pal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 Guhui</cp:lastModifiedBy>
  <dcterms:created xsi:type="dcterms:W3CDTF">2023-03-19T01:40:45Z</dcterms:created>
  <dcterms:modified xsi:type="dcterms:W3CDTF">2023-03-19T02:20:44Z</dcterms:modified>
</cp:coreProperties>
</file>