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tkms\20.基本設計\01.仕様書\02.案件\"/>
    </mc:Choice>
  </mc:AlternateContent>
  <xr:revisionPtr revIDLastSave="0" documentId="13_ncr:1_{3FF62F60-3566-43B0-A0FF-CD0B410C8110}" xr6:coauthVersionLast="47" xr6:coauthVersionMax="47" xr10:uidLastSave="{00000000-0000-0000-0000-000000000000}"/>
  <bookViews>
    <workbookView xWindow="14295" yWindow="0" windowWidth="14610" windowHeight="15585" firstSheet="2" activeTab="3" xr2:uid="{F2A11059-D43B-4F63-B13A-9BEB4B0667A6}"/>
  </bookViews>
  <sheets>
    <sheet name="選択項目取得API" sheetId="3" r:id="rId1"/>
    <sheet name="案件登録選択肢検索API" sheetId="5" r:id="rId2"/>
    <sheet name="案件情報取得API" sheetId="1" r:id="rId3"/>
    <sheet name="案件情報更新API " sheetId="4" r:id="rId4"/>
  </sheets>
  <definedNames>
    <definedName name="_xlnm.Print_Area" localSheetId="3">'案件情報更新API '!$A$1:$AA$649</definedName>
    <definedName name="_xlnm.Print_Area" localSheetId="2">案件情報取得API!$A$1:$AA$346</definedName>
    <definedName name="_xlnm.Print_Area" localSheetId="1">案件登録選択肢検索API!$A$1:$AA$93</definedName>
    <definedName name="_xlnm.Print_Area" localSheetId="0">選択項目取得API!$A$1:$AA$123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92" i="1" l="1"/>
  <c r="L195" i="4" l="1"/>
  <c r="AC194" i="4" s="1"/>
  <c r="L194" i="4"/>
  <c r="AC41" i="1"/>
  <c r="AC40" i="1"/>
  <c r="AC43" i="1"/>
  <c r="AC42" i="1"/>
  <c r="L292" i="4"/>
  <c r="L293" i="4"/>
  <c r="L294" i="4"/>
  <c r="L295" i="4"/>
  <c r="L296" i="4"/>
  <c r="L297" i="4"/>
  <c r="L298" i="4"/>
  <c r="L299" i="4"/>
  <c r="L300" i="4"/>
  <c r="L301" i="4"/>
  <c r="L302" i="4"/>
  <c r="L303" i="4"/>
  <c r="L304" i="4"/>
  <c r="L291" i="4"/>
  <c r="L272" i="4"/>
  <c r="L258" i="4"/>
  <c r="L274" i="4"/>
  <c r="L273" i="4"/>
  <c r="L237" i="4"/>
  <c r="L259" i="4"/>
  <c r="L260" i="4"/>
  <c r="L261" i="4"/>
  <c r="L262" i="4"/>
  <c r="L263" i="4"/>
  <c r="L264" i="4"/>
  <c r="L265" i="4"/>
  <c r="AC183" i="4"/>
  <c r="AC190" i="4"/>
  <c r="J605" i="4"/>
  <c r="J604" i="4"/>
  <c r="J603" i="4"/>
  <c r="J602" i="4"/>
  <c r="J601" i="4"/>
  <c r="J600" i="4"/>
  <c r="J599" i="4"/>
  <c r="J598" i="4"/>
  <c r="J597" i="4"/>
  <c r="J596" i="4"/>
  <c r="J595" i="4"/>
  <c r="J594" i="4"/>
  <c r="J593" i="4"/>
  <c r="J592" i="4"/>
  <c r="J591" i="4"/>
  <c r="J560" i="4"/>
  <c r="J559" i="4"/>
  <c r="J558" i="4"/>
  <c r="J557" i="4"/>
  <c r="J556" i="4"/>
  <c r="J555" i="4"/>
  <c r="J554" i="4"/>
  <c r="J553" i="4"/>
  <c r="J552" i="4"/>
  <c r="J551" i="4"/>
  <c r="J550" i="4"/>
  <c r="J549" i="4"/>
  <c r="J548" i="4"/>
  <c r="J547" i="4"/>
  <c r="J546" i="4"/>
  <c r="J511" i="4"/>
  <c r="J510" i="4"/>
  <c r="J509" i="4"/>
  <c r="J508" i="4"/>
  <c r="J507" i="4"/>
  <c r="J506" i="4"/>
  <c r="J505" i="4"/>
  <c r="J504" i="4"/>
  <c r="J503" i="4"/>
  <c r="J502" i="4"/>
  <c r="J501" i="4"/>
  <c r="J500" i="4"/>
  <c r="J499" i="4"/>
  <c r="J498" i="4"/>
  <c r="J497" i="4"/>
  <c r="J467" i="4"/>
  <c r="J466" i="4"/>
  <c r="J465" i="4"/>
  <c r="J464" i="4"/>
  <c r="J463" i="4"/>
  <c r="J462" i="4"/>
  <c r="J461" i="4"/>
  <c r="J460" i="4"/>
  <c r="J459" i="4"/>
  <c r="J458" i="4"/>
  <c r="J457" i="4"/>
  <c r="J456" i="4"/>
  <c r="J455" i="4"/>
  <c r="J454" i="4"/>
  <c r="J453" i="4"/>
  <c r="L236" i="4"/>
  <c r="L235" i="4"/>
  <c r="L234" i="4"/>
  <c r="L233" i="4"/>
  <c r="L232" i="4"/>
  <c r="L231" i="4"/>
  <c r="L230" i="4"/>
  <c r="L229" i="4"/>
  <c r="L228" i="4"/>
  <c r="L227" i="4"/>
  <c r="L226" i="4"/>
  <c r="L225" i="4"/>
  <c r="L224" i="4"/>
  <c r="L223" i="4"/>
  <c r="L222" i="4"/>
  <c r="AC195" i="4" s="1"/>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3" i="4"/>
  <c r="L192" i="4"/>
  <c r="L189" i="4"/>
  <c r="AC197" i="1" l="1"/>
  <c r="AC196" i="1"/>
  <c r="AC195" i="1"/>
  <c r="AC194" i="1"/>
  <c r="AC190" i="1"/>
  <c r="AC189" i="1"/>
  <c r="AC188" i="1"/>
  <c r="AC187" i="1"/>
  <c r="AC186" i="1"/>
  <c r="AC185" i="1"/>
  <c r="AC183" i="1"/>
  <c r="AC182" i="1"/>
  <c r="J88" i="1"/>
  <c r="AC99" i="1" l="1"/>
  <c r="AC98" i="1"/>
  <c r="AC101" i="1"/>
  <c r="AC96" i="1"/>
  <c r="J86" i="1" l="1"/>
  <c r="J89" i="1"/>
  <c r="J90" i="1"/>
  <c r="J91" i="1"/>
  <c r="J81" i="1"/>
  <c r="J80" i="1"/>
  <c r="J79" i="1"/>
  <c r="J78" i="1"/>
  <c r="J77" i="1"/>
  <c r="J76" i="1"/>
  <c r="J75" i="1"/>
  <c r="AC625" i="4" l="1"/>
  <c r="AC570" i="4" l="1"/>
  <c r="AC516" i="4"/>
  <c r="AC271" i="4"/>
  <c r="AC416" i="4"/>
  <c r="AC297" i="4"/>
  <c r="J85" i="1"/>
  <c r="J84" i="1"/>
  <c r="J83" i="1"/>
  <c r="J82" i="1"/>
  <c r="J74" i="1"/>
  <c r="J73" i="1"/>
  <c r="J72" i="1"/>
  <c r="J71" i="1"/>
  <c r="J70" i="1"/>
  <c r="J69" i="1"/>
  <c r="J68" i="1"/>
  <c r="J62" i="1"/>
  <c r="J58" i="1"/>
  <c r="J60" i="1"/>
  <c r="J56" i="1"/>
  <c r="AC479" i="4"/>
  <c r="AC476" i="4"/>
  <c r="AC475" i="4"/>
  <c r="AC474" i="4"/>
  <c r="AC473" i="4"/>
  <c r="AC466" i="4"/>
  <c r="AC471" i="4"/>
  <c r="AC470" i="4"/>
  <c r="AC469" i="4"/>
  <c r="AC468" i="4"/>
  <c r="AC467" i="4"/>
  <c r="AC450" i="4" l="1"/>
  <c r="AC423" i="4"/>
  <c r="AC464" i="4"/>
  <c r="AC463" i="4"/>
  <c r="AC462" i="4"/>
  <c r="AC461" i="4"/>
  <c r="AC460" i="4"/>
  <c r="AC459" i="4"/>
  <c r="AC458" i="4"/>
  <c r="AC457" i="4"/>
  <c r="AC456" i="4"/>
  <c r="AC455" i="4"/>
  <c r="AC452" i="4"/>
  <c r="AC438" i="4"/>
  <c r="AC437" i="4"/>
  <c r="AC436" i="4"/>
  <c r="AC435" i="4"/>
  <c r="AC434" i="4"/>
  <c r="AC433" i="4"/>
  <c r="AC432" i="4"/>
  <c r="AC431" i="4"/>
  <c r="AC430" i="4"/>
  <c r="AC429" i="4"/>
  <c r="AC425" i="4"/>
  <c r="AC424" i="4"/>
  <c r="AC422" i="4"/>
  <c r="AC421" i="4"/>
  <c r="AC420" i="4"/>
  <c r="AC419" i="4"/>
  <c r="AC418" i="4"/>
  <c r="AC417" i="4"/>
  <c r="AC415" i="4"/>
  <c r="AC414" i="4"/>
  <c r="AC413" i="4"/>
  <c r="AC412" i="4"/>
  <c r="AC411" i="4"/>
  <c r="AC410" i="4"/>
  <c r="AC409" i="4"/>
  <c r="AC449" i="4"/>
  <c r="AC448" i="4"/>
  <c r="AC451" i="4"/>
  <c r="AC447" i="4"/>
  <c r="AC446" i="4"/>
  <c r="AC407" i="4"/>
  <c r="AC406" i="4"/>
  <c r="AC405" i="4"/>
  <c r="AC404" i="4"/>
  <c r="AC403" i="4"/>
  <c r="AC402" i="4"/>
  <c r="AC401" i="4"/>
  <c r="AC400" i="4"/>
  <c r="AC399" i="4"/>
  <c r="AC398" i="4"/>
  <c r="AC397" i="4"/>
  <c r="AC396" i="4"/>
  <c r="AC395" i="4"/>
  <c r="AC445" i="4"/>
  <c r="AC391" i="4"/>
  <c r="AC443" i="4"/>
  <c r="AC442" i="4"/>
  <c r="AC440" i="4"/>
  <c r="AC444" i="4"/>
  <c r="AC439" i="4"/>
  <c r="AC394" i="4"/>
  <c r="AC392" i="4"/>
  <c r="AC390" i="4"/>
  <c r="AC389" i="4"/>
  <c r="AC388" i="4"/>
  <c r="AC387" i="4"/>
  <c r="AC372" i="4"/>
  <c r="AC371" i="4"/>
  <c r="AC366" i="4"/>
  <c r="AC365" i="4"/>
  <c r="AC358" i="4"/>
  <c r="AC357" i="4"/>
  <c r="AC356" i="4"/>
  <c r="AC355" i="4"/>
  <c r="AC354" i="4"/>
  <c r="AC342" i="4"/>
  <c r="AC341" i="4"/>
  <c r="AC340" i="4"/>
  <c r="AC339" i="4"/>
  <c r="AC338" i="4"/>
  <c r="AC332" i="4"/>
  <c r="AC331" i="4"/>
  <c r="AC325" i="4"/>
  <c r="AC324" i="4"/>
  <c r="AC317" i="4"/>
  <c r="AC316" i="4"/>
  <c r="AC315" i="4"/>
  <c r="AC314" i="4"/>
  <c r="AC313" i="4"/>
  <c r="AC385" i="4"/>
  <c r="AC384" i="4"/>
  <c r="AC377" i="4"/>
  <c r="AC376" i="4"/>
  <c r="AC375" i="4"/>
  <c r="AC453" i="4"/>
  <c r="AC374" i="4"/>
  <c r="AC373" i="4"/>
  <c r="AC301" i="4"/>
  <c r="AC300" i="4"/>
  <c r="AC299" i="4"/>
  <c r="AC298" i="4"/>
  <c r="AC279" i="4"/>
  <c r="AC276" i="4"/>
  <c r="AC275" i="4"/>
  <c r="AC272" i="4"/>
  <c r="AC270" i="4"/>
  <c r="AC267" i="4"/>
  <c r="AC266" i="4"/>
  <c r="AC265" i="4"/>
  <c r="AC206" i="4"/>
  <c r="AC208" i="4"/>
  <c r="AC209" i="4"/>
  <c r="AC312" i="4"/>
  <c r="AC311" i="4"/>
  <c r="AC292" i="4"/>
  <c r="AC291" i="4"/>
  <c r="AC290" i="4"/>
  <c r="AC289" i="4"/>
  <c r="AC286" i="4"/>
  <c r="AC285" i="4"/>
  <c r="AC284" i="4"/>
  <c r="AC261" i="4"/>
  <c r="AC260" i="4"/>
  <c r="AC259" i="4"/>
  <c r="AC258" i="4"/>
  <c r="AC257" i="4"/>
  <c r="AC248" i="4"/>
  <c r="AC243" i="4"/>
  <c r="AC242" i="4"/>
  <c r="AC241" i="4"/>
  <c r="AC240" i="4"/>
  <c r="AC239" i="4"/>
  <c r="AC235" i="4"/>
  <c r="AC234" i="4"/>
  <c r="AC233" i="4"/>
  <c r="AC232" i="4"/>
  <c r="AC231" i="4"/>
  <c r="AC216" i="4"/>
  <c r="AC213" i="4"/>
  <c r="AC217" i="4"/>
  <c r="AC212" i="4"/>
  <c r="AC211" i="4"/>
  <c r="AC210" i="4"/>
  <c r="AC207" i="4"/>
  <c r="AC204" i="4"/>
  <c r="AC205" i="4"/>
  <c r="AC200" i="4"/>
  <c r="AC203" i="4"/>
  <c r="AC198" i="4"/>
  <c r="AC202" i="4"/>
  <c r="AC197" i="4"/>
  <c r="AC201" i="4"/>
  <c r="AC199" i="4"/>
  <c r="AC196" i="4"/>
  <c r="AC193" i="4"/>
  <c r="AC192" i="4"/>
  <c r="AC191" i="4"/>
  <c r="AC189" i="4"/>
  <c r="AC181" i="1"/>
  <c r="AC172" i="1"/>
  <c r="AC171" i="1"/>
  <c r="AC170" i="1"/>
  <c r="AC169" i="1"/>
  <c r="AC168" i="1"/>
  <c r="AC167" i="1"/>
  <c r="AC166" i="1"/>
  <c r="AC165" i="1"/>
  <c r="AC164" i="1"/>
  <c r="AC145" i="1"/>
  <c r="AC151" i="1"/>
  <c r="AC150" i="1"/>
  <c r="AC149" i="1"/>
  <c r="AC142" i="1"/>
  <c r="AC138" i="1"/>
  <c r="AC137" i="1"/>
  <c r="AC136" i="1"/>
  <c r="AC135" i="1"/>
  <c r="AC134" i="1"/>
  <c r="AC133" i="1"/>
  <c r="AC132" i="1"/>
  <c r="AC131" i="1"/>
  <c r="AC130" i="1"/>
  <c r="AC127" i="1"/>
  <c r="AC126" i="1"/>
  <c r="AC125" i="1"/>
  <c r="AC124" i="1"/>
  <c r="AC123" i="1"/>
  <c r="AC122" i="1"/>
  <c r="AC121" i="1"/>
  <c r="AC120" i="1"/>
  <c r="AC119" i="1"/>
  <c r="AC118" i="1"/>
  <c r="AC117" i="1"/>
  <c r="AC116" i="1"/>
  <c r="AC110" i="1"/>
  <c r="AC109" i="1"/>
  <c r="AC108" i="1"/>
  <c r="AC107" i="1"/>
  <c r="AC106" i="1"/>
  <c r="AC105" i="1"/>
  <c r="AC104" i="1"/>
  <c r="AC103" i="1"/>
  <c r="AC102" i="1"/>
  <c r="AC95" i="1"/>
  <c r="AC33" i="1" l="1"/>
  <c r="AC74" i="1" l="1"/>
  <c r="AC70" i="1" l="1"/>
  <c r="AC68" i="1"/>
  <c r="AC35" i="1"/>
  <c r="AC54" i="1"/>
  <c r="AC37" i="1"/>
  <c r="AC75" i="1"/>
  <c r="AC71" i="1"/>
  <c r="AC69" i="1"/>
  <c r="AC67" i="1"/>
  <c r="AC66" i="1"/>
  <c r="AC65" i="1"/>
  <c r="AC64" i="1"/>
  <c r="AC63" i="1"/>
  <c r="AC62" i="1"/>
  <c r="AC61" i="1"/>
  <c r="AC60" i="1"/>
  <c r="AC59" i="1"/>
  <c r="AC58" i="1"/>
  <c r="AC57" i="1"/>
  <c r="AC56" i="1"/>
  <c r="AC55" i="1"/>
  <c r="AC53" i="1"/>
  <c r="AC52" i="1"/>
  <c r="AC51" i="1"/>
  <c r="AC50" i="1"/>
  <c r="AC49" i="1"/>
  <c r="AC48" i="1"/>
  <c r="AC47" i="1"/>
  <c r="AC46" i="1"/>
  <c r="AC45" i="1"/>
  <c r="AC86" i="1"/>
  <c r="AC85" i="1"/>
  <c r="AC84" i="1"/>
  <c r="AC44" i="1"/>
  <c r="AC39" i="1"/>
  <c r="AC38" i="1"/>
  <c r="AC36" i="1"/>
  <c r="AC34" i="1"/>
  <c r="AD83" i="3"/>
  <c r="AC83" i="3"/>
  <c r="AD82" i="3"/>
  <c r="AC82" i="3"/>
  <c r="AD81" i="3"/>
  <c r="AC81" i="3"/>
  <c r="AD80" i="3"/>
  <c r="AC80" i="3"/>
  <c r="AD79" i="3"/>
  <c r="AC79" i="3"/>
  <c r="AD57" i="3"/>
  <c r="AC57" i="3"/>
  <c r="AD56" i="3"/>
  <c r="AC56" i="3"/>
  <c r="AD55" i="3"/>
  <c r="AC55" i="3"/>
  <c r="AD54" i="3"/>
  <c r="AC54" i="3"/>
  <c r="AD49" i="3"/>
  <c r="AC49" i="3"/>
  <c r="AD48" i="3"/>
  <c r="AC48" i="3"/>
  <c r="AD47" i="3"/>
  <c r="AC47" i="3"/>
  <c r="AD46" i="3"/>
  <c r="AC46" i="3"/>
  <c r="AD45" i="3"/>
  <c r="AC45" i="3"/>
  <c r="AD44" i="3"/>
  <c r="AC44" i="3"/>
  <c r="AD43" i="3"/>
  <c r="AC43" i="3"/>
  <c r="AD42" i="3"/>
  <c r="AC42" i="3"/>
  <c r="AD41" i="3"/>
  <c r="AC41" i="3"/>
  <c r="AD40" i="3"/>
  <c r="AC40" i="3"/>
  <c r="AD39" i="3"/>
  <c r="AC39" i="3"/>
  <c r="AD38" i="3"/>
  <c r="AC38" i="3"/>
  <c r="AD37" i="3"/>
  <c r="AC37" i="3"/>
  <c r="AD36" i="3"/>
  <c r="AC36" i="3"/>
  <c r="AD35" i="3"/>
  <c r="AC35" i="3"/>
  <c r="AD34" i="3"/>
  <c r="AC34" i="3"/>
  <c r="AD33" i="3"/>
  <c r="AC33" i="3"/>
  <c r="AD32" i="3"/>
  <c r="AC32" i="3"/>
  <c r="AD31" i="3"/>
  <c r="AC31" i="3"/>
  <c r="AD30" i="3"/>
  <c r="AC30" i="3"/>
  <c r="AD29" i="3"/>
  <c r="AC29" i="3"/>
  <c r="AE79" i="3" l="1"/>
  <c r="AE81" i="3"/>
  <c r="AE83" i="3"/>
  <c r="AE35" i="3"/>
  <c r="AE82" i="3"/>
  <c r="AE39" i="3"/>
  <c r="AE55" i="3"/>
  <c r="AE48" i="3"/>
  <c r="AE54" i="3"/>
  <c r="AE80" i="3"/>
  <c r="AE34" i="3"/>
  <c r="AE56" i="3"/>
  <c r="AE29" i="3"/>
  <c r="AE49" i="3"/>
  <c r="AE57" i="3"/>
  <c r="AE40" i="3"/>
  <c r="AE31" i="3"/>
  <c r="AE46" i="3"/>
  <c r="AE30" i="3"/>
  <c r="AE36" i="3"/>
  <c r="AE41" i="3"/>
  <c r="AE47" i="3"/>
  <c r="AE38" i="3"/>
  <c r="AE32" i="3"/>
  <c r="AE37" i="3"/>
  <c r="AE43" i="3"/>
  <c r="AE44" i="3"/>
  <c r="AE42" i="3"/>
  <c r="AE33" i="3"/>
  <c r="AE45" i="3"/>
  <c r="AC58" i="3" l="1"/>
  <c r="AD58" i="3"/>
  <c r="AC59" i="3"/>
  <c r="AD59" i="3"/>
  <c r="AC60" i="3"/>
  <c r="AD60" i="3"/>
  <c r="AC61" i="3"/>
  <c r="AD61" i="3"/>
  <c r="AC62" i="3"/>
  <c r="AD62" i="3"/>
  <c r="AC63" i="3"/>
  <c r="AD63" i="3"/>
  <c r="AC64" i="3"/>
  <c r="AD64" i="3"/>
  <c r="AC65" i="3"/>
  <c r="AD65" i="3"/>
  <c r="AC66" i="3"/>
  <c r="AD66" i="3"/>
  <c r="AC67" i="3"/>
  <c r="AD67" i="3"/>
  <c r="AC68" i="3"/>
  <c r="AD68" i="3"/>
  <c r="AC69" i="3"/>
  <c r="AD69" i="3"/>
  <c r="AC70" i="3"/>
  <c r="AD70" i="3"/>
  <c r="AC71" i="3"/>
  <c r="AD71" i="3"/>
  <c r="AC72" i="3"/>
  <c r="AD72" i="3"/>
  <c r="AC73" i="3"/>
  <c r="AD73" i="3"/>
  <c r="AC74" i="3"/>
  <c r="AD74" i="3"/>
  <c r="AC75" i="3"/>
  <c r="AD75" i="3"/>
  <c r="AC76" i="3"/>
  <c r="AD76" i="3"/>
  <c r="AC77" i="3"/>
  <c r="AD77" i="3"/>
  <c r="AC84" i="3"/>
  <c r="AD84" i="3"/>
  <c r="AE84" i="3" l="1"/>
  <c r="AE60" i="3"/>
  <c r="AE67" i="3"/>
  <c r="AE71" i="3"/>
  <c r="AE59" i="3"/>
  <c r="AE63" i="3"/>
  <c r="AE58" i="3"/>
  <c r="AE75" i="3"/>
  <c r="AE62" i="3"/>
  <c r="AE73" i="3"/>
  <c r="AE66" i="3"/>
  <c r="AE76" i="3"/>
  <c r="AE61" i="3"/>
  <c r="AE68" i="3"/>
  <c r="AE65" i="3"/>
  <c r="AE72" i="3"/>
  <c r="AE70" i="3"/>
  <c r="AE77" i="3"/>
  <c r="AE69" i="3"/>
  <c r="AE64" i="3"/>
  <c r="AE74" i="3"/>
  <c r="AC163" i="1" l="1"/>
  <c r="AC156" i="1"/>
  <c r="AC148" i="1"/>
  <c r="AC82" i="1"/>
  <c r="AC32" i="1" l="1"/>
  <c r="AC83" i="1"/>
  <c r="AC157" i="1" l="1"/>
  <c r="AC158" i="1"/>
  <c r="AC147" i="1"/>
  <c r="AC146" i="1"/>
  <c r="AC144" i="1"/>
  <c r="AC143" i="1"/>
  <c r="AC100" i="1"/>
  <c r="AC97" i="1"/>
  <c r="AC94" i="1"/>
  <c r="AC9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tc={8A8A8518-4669-4AFC-9A54-E287C170E4E2}</author>
  </authors>
  <commentList>
    <comment ref="D59" authorId="0" shapeId="0" xr:uid="{8A8A8518-4669-4AFC-9A54-E287C170E4E2}">
      <text>
        <r>
          <rPr>
            <sz val="11"/>
            <color theme="1"/>
            <rFont val="游ゴシック"/>
            <family val="3"/>
            <charset val="128"/>
            <scheme val="minor"/>
          </rPr>
          <t xml:space="preserve">[スレッド化されたコメント]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工事工程区分未定のため、保留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会社009</author>
  </authors>
  <commentList>
    <comment ref="G16" authorId="0" shapeId="0" xr:uid="{5127CEC5-4275-4FC7-A9B5-A4A8C0B7F2F3}">
      <text>
        <r>
          <rPr>
            <b/>
            <sz val="9"/>
            <color indexed="81"/>
            <rFont val="ＭＳ Ｐゴシック"/>
            <family val="3"/>
            <charset val="128"/>
          </rPr>
          <t>会社</t>
        </r>
        <r>
          <rPr>
            <b/>
            <sz val="9"/>
            <color indexed="81"/>
            <rFont val="MS P ゴシック"/>
            <family val="2"/>
          </rPr>
          <t>009:</t>
        </r>
        <r>
          <rPr>
            <sz val="9"/>
            <color indexed="81"/>
            <rFont val="MS P ゴシック"/>
            <family val="2"/>
          </rPr>
          <t xml:space="preserve">
</t>
        </r>
        <r>
          <rPr>
            <sz val="9"/>
            <color indexed="81"/>
            <rFont val="ＭＳ Ｐゴシック"/>
            <family val="3"/>
            <charset val="128"/>
          </rPr>
          <t>営業部門コード→営業部門</t>
        </r>
        <r>
          <rPr>
            <sz val="9"/>
            <color indexed="81"/>
            <rFont val="MS P ゴシック"/>
            <family val="2"/>
          </rPr>
          <t>ID</t>
        </r>
        <r>
          <rPr>
            <sz val="9"/>
            <color indexed="81"/>
            <rFont val="ＭＳ Ｐゴシック"/>
            <family val="3"/>
            <charset val="128"/>
          </rPr>
          <t>に変更</t>
        </r>
      </text>
    </comment>
    <comment ref="G114" authorId="0" shapeId="0" xr:uid="{5EEE747C-F04A-49B6-B832-F353F61CF8E6}">
      <text>
        <r>
          <rPr>
            <b/>
            <sz val="9"/>
            <color indexed="81"/>
            <rFont val="ＭＳ Ｐゴシック"/>
            <family val="3"/>
            <charset val="128"/>
          </rPr>
          <t>会社</t>
        </r>
        <r>
          <rPr>
            <b/>
            <sz val="9"/>
            <color indexed="81"/>
            <rFont val="MS P ゴシック"/>
            <family val="2"/>
          </rPr>
          <t>009:</t>
        </r>
        <r>
          <rPr>
            <sz val="9"/>
            <color indexed="81"/>
            <rFont val="MS P ゴシック"/>
            <family val="2"/>
          </rPr>
          <t xml:space="preserve">
</t>
        </r>
        <r>
          <rPr>
            <sz val="9"/>
            <color indexed="81"/>
            <rFont val="ＭＳ Ｐゴシック"/>
            <family val="3"/>
            <charset val="128"/>
          </rPr>
          <t>案件請求情報→案件請求条件に変更</t>
        </r>
      </text>
    </comment>
    <comment ref="G144" authorId="0" shapeId="0" xr:uid="{EA8A62BC-2B59-404B-A5FE-0E5030D78148}">
      <text>
        <r>
          <rPr>
            <b/>
            <sz val="9"/>
            <color indexed="81"/>
            <rFont val="ＭＳ Ｐゴシック"/>
            <family val="3"/>
            <charset val="128"/>
          </rPr>
          <t>会社</t>
        </r>
        <r>
          <rPr>
            <b/>
            <sz val="9"/>
            <color indexed="81"/>
            <rFont val="MS P ゴシック"/>
            <family val="2"/>
          </rPr>
          <t>009:</t>
        </r>
        <r>
          <rPr>
            <sz val="9"/>
            <color indexed="81"/>
            <rFont val="MS P ゴシック"/>
            <family val="2"/>
          </rPr>
          <t xml:space="preserve">
</t>
        </r>
        <r>
          <rPr>
            <sz val="9"/>
            <color indexed="81"/>
            <rFont val="ＭＳ Ｐゴシック"/>
            <family val="3"/>
            <charset val="128"/>
          </rPr>
          <t>案件要望明細情報→案件要望明細に変更</t>
        </r>
      </text>
    </comment>
    <comment ref="P155" authorId="0" shapeId="0" xr:uid="{180ABCC4-9061-44D0-B5C4-A93CFB7578A5}">
      <text>
        <r>
          <rPr>
            <b/>
            <sz val="9"/>
            <color indexed="81"/>
            <rFont val="MS P ゴシック"/>
            <family val="2"/>
          </rPr>
          <t>会社009:</t>
        </r>
        <r>
          <rPr>
            <sz val="9"/>
            <color indexed="81"/>
            <rFont val="MS P ゴシック"/>
            <family val="2"/>
          </rPr>
          <t xml:space="preserve">
先行作業作業内諾書明細情報→先行作業明細？</t>
        </r>
      </text>
    </comment>
    <comment ref="G156" authorId="0" shapeId="0" xr:uid="{6436DB9D-16C1-4DD7-B055-1BF2930DDD85}">
      <text>
        <r>
          <rPr>
            <b/>
            <sz val="9"/>
            <color indexed="81"/>
            <rFont val="ＭＳ Ｐゴシック"/>
            <family val="3"/>
            <charset val="128"/>
          </rPr>
          <t>会社</t>
        </r>
        <r>
          <rPr>
            <b/>
            <sz val="9"/>
            <color indexed="81"/>
            <rFont val="MS P ゴシック"/>
            <family val="2"/>
          </rPr>
          <t>009:</t>
        </r>
        <r>
          <rPr>
            <sz val="9"/>
            <color indexed="81"/>
            <rFont val="MS P ゴシック"/>
            <family val="2"/>
          </rPr>
          <t xml:space="preserve">
</t>
        </r>
        <r>
          <rPr>
            <sz val="9"/>
            <color indexed="81"/>
            <rFont val="ＭＳ Ｐゴシック"/>
            <family val="3"/>
            <charset val="128"/>
          </rPr>
          <t>先行作業内諾書明細情報→先行作業明細に「変更</t>
        </r>
      </text>
    </comment>
    <comment ref="Z170" authorId="0" shapeId="0" xr:uid="{759B7A41-326F-4587-B3EB-FE7B635DF2C9}">
      <text>
        <r>
          <rPr>
            <b/>
            <sz val="9"/>
            <color indexed="81"/>
            <rFont val="ＭＳ Ｐゴシック"/>
            <family val="3"/>
            <charset val="128"/>
          </rPr>
          <t>会社</t>
        </r>
        <r>
          <rPr>
            <b/>
            <sz val="9"/>
            <color indexed="81"/>
            <rFont val="MS P ゴシック"/>
            <family val="2"/>
          </rPr>
          <t>009:</t>
        </r>
        <r>
          <rPr>
            <sz val="9"/>
            <color indexed="81"/>
            <rFont val="MS P ゴシック"/>
            <family val="2"/>
          </rPr>
          <t xml:space="preserve">
</t>
        </r>
        <r>
          <rPr>
            <sz val="9"/>
            <color indexed="81"/>
            <rFont val="ＭＳ Ｐゴシック"/>
            <family val="3"/>
            <charset val="128"/>
          </rPr>
          <t>見積日付取得元不明
見積情報？</t>
        </r>
      </text>
    </comment>
  </commentList>
</comments>
</file>

<file path=xl/sharedStrings.xml><?xml version="1.0" encoding="utf-8"?>
<sst xmlns="http://schemas.openxmlformats.org/spreadsheetml/2006/main" count="1783" uniqueCount="899">
  <si>
    <t>API名称</t>
  </si>
  <si>
    <t>物理名称</t>
  </si>
  <si>
    <t>作成者</t>
  </si>
  <si>
    <t>作成日</t>
  </si>
  <si>
    <t>修正者</t>
  </si>
  <si>
    <t>修正日</t>
  </si>
  <si>
    <t>１．パラメータ</t>
  </si>
  <si>
    <t>No</t>
  </si>
  <si>
    <t>物理名</t>
  </si>
  <si>
    <t>理論名</t>
  </si>
  <si>
    <t>桁数</t>
  </si>
  <si>
    <t>タイプ</t>
  </si>
  <si>
    <t>必須</t>
  </si>
  <si>
    <t>備考</t>
  </si>
  <si>
    <t>２．処理概要</t>
  </si>
  <si>
    <t>戻り値</t>
    <rPh sb="0" eb="1">
      <t>モド</t>
    </rPh>
    <rPh sb="2" eb="3">
      <t>チ</t>
    </rPh>
    <phoneticPr fontId="3"/>
  </si>
  <si>
    <t>ステータス</t>
  </si>
  <si>
    <t>連結Key</t>
  </si>
  <si>
    <t>取得元データ</t>
  </si>
  <si>
    <t>３．出力例</t>
  </si>
  <si>
    <t>＜成功＞</t>
  </si>
  <si>
    <t>{</t>
  </si>
  <si>
    <t xml:space="preserve">    "status": 200,</t>
  </si>
  <si>
    <t xml:space="preserve">    "message": "Success",</t>
  </si>
  <si>
    <t xml:space="preserve">    "data": {</t>
  </si>
  <si>
    <t xml:space="preserve">    }</t>
  </si>
  <si>
    <t>}</t>
  </si>
  <si>
    <t>＜失敗＞</t>
  </si>
  <si>
    <t xml:space="preserve">    "data": {}</t>
  </si>
  <si>
    <t>１．</t>
    <phoneticPr fontId="3"/>
  </si>
  <si>
    <t>２．</t>
    <phoneticPr fontId="3"/>
  </si>
  <si>
    <t>３．</t>
    <phoneticPr fontId="3"/>
  </si>
  <si>
    <t xml:space="preserve">    "status": 200,</t>
    <phoneticPr fontId="3"/>
  </si>
  <si>
    <t>案件枝コード</t>
    <rPh sb="0" eb="2">
      <t>アンケン</t>
    </rPh>
    <rPh sb="2" eb="3">
      <t>エダ</t>
    </rPh>
    <phoneticPr fontId="3"/>
  </si>
  <si>
    <t>Anken_EdaCode</t>
    <phoneticPr fontId="3"/>
  </si>
  <si>
    <t>条件</t>
    <rPh sb="0" eb="2">
      <t>ジョウケン</t>
    </rPh>
    <phoneticPr fontId="3"/>
  </si>
  <si>
    <t>選択項目取得API</t>
    <rPh sb="0" eb="4">
      <t>センタクコウモク</t>
    </rPh>
    <rPh sb="4" eb="6">
      <t>シュトク</t>
    </rPh>
    <phoneticPr fontId="3"/>
  </si>
  <si>
    <t>getSentakuKoumoku</t>
    <phoneticPr fontId="3"/>
  </si>
  <si>
    <t>＜初期表示（初期表示）＞</t>
    <rPh sb="1" eb="5">
      <t>ショキヒョウジ</t>
    </rPh>
    <rPh sb="6" eb="10">
      <t>ショキヒョウジ</t>
    </rPh>
    <phoneticPr fontId="3"/>
  </si>
  <si>
    <t>案件区分TBLから案件区分の選択肢を取得</t>
    <rPh sb="0" eb="4">
      <t>アンケンクブン</t>
    </rPh>
    <rPh sb="9" eb="13">
      <t>アンケンクブン</t>
    </rPh>
    <rPh sb="14" eb="17">
      <t>センタクシ</t>
    </rPh>
    <rPh sb="18" eb="20">
      <t>シュトク</t>
    </rPh>
    <phoneticPr fontId="3"/>
  </si>
  <si>
    <t xml:space="preserve">    "status": 404,</t>
    <phoneticPr fontId="3"/>
  </si>
  <si>
    <t>案件コード</t>
    <rPh sb="0" eb="2">
      <t>アンケン</t>
    </rPh>
    <phoneticPr fontId="3"/>
  </si>
  <si>
    <t>Anken_Code</t>
    <phoneticPr fontId="3"/>
  </si>
  <si>
    <t>String</t>
    <phoneticPr fontId="3"/>
  </si>
  <si>
    <t>〇</t>
    <phoneticPr fontId="3"/>
  </si>
  <si>
    <t>案件一覧から受け取った変数</t>
    <rPh sb="0" eb="2">
      <t>アンケン</t>
    </rPh>
    <rPh sb="2" eb="4">
      <t>イチラン</t>
    </rPh>
    <rPh sb="6" eb="7">
      <t>ウ</t>
    </rPh>
    <rPh sb="8" eb="9">
      <t>ト</t>
    </rPh>
    <rPh sb="11" eb="13">
      <t>ヘンスウ</t>
    </rPh>
    <phoneticPr fontId="3"/>
  </si>
  <si>
    <t>６．</t>
    <phoneticPr fontId="3"/>
  </si>
  <si>
    <t>７．</t>
    <phoneticPr fontId="3"/>
  </si>
  <si>
    <t>１～６で取得した値を戻り値として返して、処理を終了する。</t>
    <rPh sb="16" eb="17">
      <t>カエ</t>
    </rPh>
    <phoneticPr fontId="3"/>
  </si>
  <si>
    <t xml:space="preserve">    "status": 201,</t>
    <phoneticPr fontId="3"/>
  </si>
  <si>
    <t>]</t>
    <phoneticPr fontId="3"/>
  </si>
  <si>
    <t>＜初期表示（編集）、初期表示（参照）＞</t>
    <rPh sb="1" eb="5">
      <t>ショキヒョウジ</t>
    </rPh>
    <rPh sb="6" eb="8">
      <t>ヘンシュウ</t>
    </rPh>
    <rPh sb="15" eb="17">
      <t>サンショウ</t>
    </rPh>
    <phoneticPr fontId="3"/>
  </si>
  <si>
    <t>1-1．取得件数が１件以上の場合は内部変数に値を格納する。</t>
    <rPh sb="4" eb="8">
      <t>シュトクケンスウ</t>
    </rPh>
    <rPh sb="10" eb="11">
      <t>ケン</t>
    </rPh>
    <rPh sb="11" eb="13">
      <t>イジョウ</t>
    </rPh>
    <rPh sb="14" eb="16">
      <t>バアイ</t>
    </rPh>
    <rPh sb="17" eb="21">
      <t>ナイブヘンスウ</t>
    </rPh>
    <rPh sb="22" eb="23">
      <t>アタイ</t>
    </rPh>
    <rPh sb="24" eb="26">
      <t>カクノウ</t>
    </rPh>
    <phoneticPr fontId="3"/>
  </si>
  <si>
    <t>2-1．取得件数が１件以上の場合は内部変数に値を格納する。</t>
    <rPh sb="4" eb="8">
      <t>シュトクケンスウ</t>
    </rPh>
    <rPh sb="10" eb="11">
      <t>ケン</t>
    </rPh>
    <rPh sb="11" eb="13">
      <t>イジョウ</t>
    </rPh>
    <rPh sb="14" eb="16">
      <t>バアイ</t>
    </rPh>
    <rPh sb="17" eb="21">
      <t>ナイブヘンスウ</t>
    </rPh>
    <rPh sb="22" eb="23">
      <t>アタイ</t>
    </rPh>
    <rPh sb="24" eb="26">
      <t>カクノウ</t>
    </rPh>
    <phoneticPr fontId="3"/>
  </si>
  <si>
    <t>3-1．取得件数が１件以上の場合は内部変数に値を格納する。</t>
    <rPh sb="4" eb="8">
      <t>シュトクケンスウ</t>
    </rPh>
    <rPh sb="10" eb="11">
      <t>ケン</t>
    </rPh>
    <rPh sb="11" eb="13">
      <t>イジョウ</t>
    </rPh>
    <rPh sb="14" eb="16">
      <t>バアイ</t>
    </rPh>
    <rPh sb="17" eb="21">
      <t>ナイブヘンスウ</t>
    </rPh>
    <rPh sb="22" eb="23">
      <t>アタイ</t>
    </rPh>
    <rPh sb="24" eb="26">
      <t>カクノウ</t>
    </rPh>
    <phoneticPr fontId="3"/>
  </si>
  <si>
    <t>案件コード</t>
  </si>
  <si>
    <t>概算コード</t>
  </si>
  <si>
    <t>概算日付</t>
  </si>
  <si>
    <t>物件住所１</t>
  </si>
  <si>
    <t>物件住所２</t>
  </si>
  <si>
    <t>顧客コード</t>
  </si>
  <si>
    <t>官民区分</t>
  </si>
  <si>
    <t>見積提出期限</t>
  </si>
  <si>
    <t>戸数</t>
  </si>
  <si>
    <t>受注見込日</t>
  </si>
  <si>
    <t>着工希望日</t>
  </si>
  <si>
    <t>1-2.取得件数が１件以上の場合は内部変数に値を格納する。</t>
    <phoneticPr fontId="3"/>
  </si>
  <si>
    <t>1-1.取得件数が０件だった場合は、戻り値を返して処理を終了。</t>
    <phoneticPr fontId="3"/>
  </si>
  <si>
    <t>2．</t>
    <phoneticPr fontId="3"/>
  </si>
  <si>
    <t>３-1.取得件数が１件以上の場合は内部変数に値を格納する。</t>
    <phoneticPr fontId="3"/>
  </si>
  <si>
    <t>２-1.取得件数が１件以上の場合は内部変数に値を格納する。</t>
    <phoneticPr fontId="3"/>
  </si>
  <si>
    <t>{</t>
    <phoneticPr fontId="3"/>
  </si>
  <si>
    <t>}</t>
    <phoneticPr fontId="3"/>
  </si>
  <si>
    <t>柳　達也</t>
    <rPh sb="0" eb="1">
      <t>ヤナギ</t>
    </rPh>
    <rPh sb="2" eb="4">
      <t>タツヤ</t>
    </rPh>
    <phoneticPr fontId="3"/>
  </si>
  <si>
    <t>大工事コード</t>
    <rPh sb="0" eb="3">
      <t>ダイコウジ</t>
    </rPh>
    <phoneticPr fontId="3"/>
  </si>
  <si>
    <t>4．</t>
    <phoneticPr fontId="3"/>
  </si>
  <si>
    <t>"Kubun_Name": "exampleKubun_Name",</t>
  </si>
  <si>
    <t>"Daikouji_Code": "exampleDaikouji_Code",</t>
  </si>
  <si>
    <t>"Daikouji_Name": "exampleDaikouji_Name",</t>
  </si>
  <si>
    <t>"Syoukouji_Code": "exampleSyoukouji_Code",</t>
  </si>
  <si>
    <t>区分コード</t>
    <rPh sb="0" eb="2">
      <t>クブン</t>
    </rPh>
    <phoneticPr fontId="3"/>
  </si>
  <si>
    <t>区分名称</t>
    <rPh sb="0" eb="2">
      <t>クブン</t>
    </rPh>
    <rPh sb="2" eb="4">
      <t>メイショウ</t>
    </rPh>
    <phoneticPr fontId="3"/>
  </si>
  <si>
    <t>現場区分TBLから現場区分の選択肢を取得</t>
    <rPh sb="0" eb="4">
      <t>ゲンバクブン</t>
    </rPh>
    <rPh sb="9" eb="13">
      <t>ゲンバクブン</t>
    </rPh>
    <rPh sb="14" eb="17">
      <t>センタクシ</t>
    </rPh>
    <rPh sb="18" eb="20">
      <t>シュトク</t>
    </rPh>
    <phoneticPr fontId="3"/>
  </si>
  <si>
    <t>現場区分リスト</t>
    <rPh sb="0" eb="4">
      <t>ゲンバクブン</t>
    </rPh>
    <phoneticPr fontId="3"/>
  </si>
  <si>
    <t>現場区分コード</t>
    <rPh sb="0" eb="4">
      <t>ゲンバクブン</t>
    </rPh>
    <phoneticPr fontId="3"/>
  </si>
  <si>
    <t>現場区分名称</t>
    <rPh sb="0" eb="6">
      <t>ゲンバクブンメイショウ</t>
    </rPh>
    <phoneticPr fontId="3"/>
  </si>
  <si>
    <t xml:space="preserve">        "List_KousyuMST": [</t>
    <phoneticPr fontId="3"/>
  </si>
  <si>
    <t>{"Kubun_Code": "exampleKubun_Code",</t>
    <phoneticPr fontId="3"/>
  </si>
  <si>
    <t>"Syoukouji_Name": "exampleSyoukouji_Name",}</t>
    <phoneticPr fontId="3"/>
  </si>
  <si>
    <t>"List_SoshikiInfo":[</t>
    <phoneticPr fontId="3"/>
  </si>
  <si>
    <t>"Busyo_Name": "exampleBusyo_Name",</t>
  </si>
  <si>
    <t>"Kaisou": "exampleKaisou",</t>
  </si>
  <si>
    <t>{"Busyo_Code": "exampleBusyo_Code",</t>
    <phoneticPr fontId="3"/>
  </si>
  <si>
    <t>"Kaisou_Code": "exampleKaisou_Code",}</t>
    <phoneticPr fontId="3"/>
  </si>
  <si>
    <t>"List_GenbaKubunInfo[</t>
    <phoneticPr fontId="3"/>
  </si>
  <si>
    <t>{"Shincyokudo_Code": "exampleShincyokudo_Code",</t>
    <phoneticPr fontId="3"/>
  </si>
  <si>
    <t>"Shincyokudo": "exampleShincyokudo",}</t>
    <phoneticPr fontId="3"/>
  </si>
  <si>
    <t>消費税率</t>
    <rPh sb="0" eb="4">
      <t>ショウヒゼイリツ</t>
    </rPh>
    <phoneticPr fontId="3"/>
  </si>
  <si>
    <t>案件区分リスト</t>
    <rPh sb="0" eb="4">
      <t>アンケンクブン</t>
    </rPh>
    <phoneticPr fontId="3"/>
  </si>
  <si>
    <t>受注状態リスト</t>
    <rPh sb="0" eb="4">
      <t>ジュチュウジョウタイ</t>
    </rPh>
    <phoneticPr fontId="3"/>
  </si>
  <si>
    <t>官民区分TBLから官民区分の選択肢を取得</t>
    <rPh sb="0" eb="2">
      <t>カンミン</t>
    </rPh>
    <rPh sb="2" eb="4">
      <t>クブン</t>
    </rPh>
    <rPh sb="9" eb="11">
      <t>カンミン</t>
    </rPh>
    <rPh sb="11" eb="13">
      <t>クブン</t>
    </rPh>
    <rPh sb="14" eb="17">
      <t>センタクシ</t>
    </rPh>
    <rPh sb="18" eb="20">
      <t>シュトク</t>
    </rPh>
    <phoneticPr fontId="3"/>
  </si>
  <si>
    <t>官民区分リスト</t>
    <rPh sb="0" eb="2">
      <t>カンミン</t>
    </rPh>
    <rPh sb="2" eb="4">
      <t>クブン</t>
    </rPh>
    <phoneticPr fontId="3"/>
  </si>
  <si>
    <t>官民区分コード</t>
    <rPh sb="0" eb="2">
      <t>カンミン</t>
    </rPh>
    <rPh sb="2" eb="4">
      <t>クブン</t>
    </rPh>
    <phoneticPr fontId="3"/>
  </si>
  <si>
    <t>官民区分名称</t>
    <rPh sb="0" eb="2">
      <t>カンミン</t>
    </rPh>
    <rPh sb="2" eb="4">
      <t>クブン</t>
    </rPh>
    <rPh sb="4" eb="6">
      <t>メイショウ</t>
    </rPh>
    <phoneticPr fontId="3"/>
  </si>
  <si>
    <t>受注状態コード</t>
    <rPh sb="0" eb="2">
      <t>ジュチュウ</t>
    </rPh>
    <rPh sb="2" eb="4">
      <t>ジョウタイ</t>
    </rPh>
    <phoneticPr fontId="3"/>
  </si>
  <si>
    <t>受注状態名</t>
    <rPh sb="0" eb="2">
      <t>ジュチュウ</t>
    </rPh>
    <rPh sb="2" eb="4">
      <t>ジョウタイ</t>
    </rPh>
    <rPh sb="4" eb="5">
      <t>メイ</t>
    </rPh>
    <phoneticPr fontId="3"/>
  </si>
  <si>
    <t>受注状態TBLから受注状態の選択肢を取得</t>
    <rPh sb="0" eb="4">
      <t>ジュチュウジョウタイ</t>
    </rPh>
    <rPh sb="9" eb="13">
      <t>ジュチュウジョウタイ</t>
    </rPh>
    <rPh sb="14" eb="17">
      <t>センタクシ</t>
    </rPh>
    <rPh sb="18" eb="20">
      <t>シュトク</t>
    </rPh>
    <phoneticPr fontId="3"/>
  </si>
  <si>
    <t>４．</t>
    <phoneticPr fontId="3"/>
  </si>
  <si>
    <t>進捗度情報TBLから進捗度情報の選択肢を取得</t>
    <rPh sb="0" eb="3">
      <t>シンチョクド</t>
    </rPh>
    <rPh sb="3" eb="5">
      <t>ジョウホウ</t>
    </rPh>
    <rPh sb="10" eb="13">
      <t>シンチョクド</t>
    </rPh>
    <rPh sb="13" eb="15">
      <t>ジョウホウ</t>
    </rPh>
    <rPh sb="16" eb="19">
      <t>センタクシ</t>
    </rPh>
    <rPh sb="20" eb="22">
      <t>シュトク</t>
    </rPh>
    <phoneticPr fontId="3"/>
  </si>
  <si>
    <t>進捗度リスト</t>
    <rPh sb="0" eb="3">
      <t>シンチョクド</t>
    </rPh>
    <phoneticPr fontId="3"/>
  </si>
  <si>
    <t>進捗度コード</t>
    <rPh sb="0" eb="3">
      <t>シンチョクド</t>
    </rPh>
    <phoneticPr fontId="3"/>
  </si>
  <si>
    <t>進捗度名称</t>
    <rPh sb="0" eb="3">
      <t>シンチョクド</t>
    </rPh>
    <rPh sb="3" eb="5">
      <t>メイショウ</t>
    </rPh>
    <phoneticPr fontId="3"/>
  </si>
  <si>
    <t>５．</t>
    <phoneticPr fontId="3"/>
  </si>
  <si>
    <t>工事工程区分TBLから部門の選択肢を取得</t>
    <rPh sb="0" eb="6">
      <t>コウジコウテイクブン</t>
    </rPh>
    <rPh sb="11" eb="13">
      <t>ブモン</t>
    </rPh>
    <rPh sb="14" eb="17">
      <t>センタクシ</t>
    </rPh>
    <rPh sb="18" eb="20">
      <t>シュトク</t>
    </rPh>
    <phoneticPr fontId="3"/>
  </si>
  <si>
    <t>工事工程区分TBL.削除フラグ　＝　"0"（未削除）</t>
    <rPh sb="0" eb="4">
      <t>コウジコウテイ</t>
    </rPh>
    <rPh sb="4" eb="6">
      <t>クブン</t>
    </rPh>
    <rPh sb="10" eb="12">
      <t>サクジョ</t>
    </rPh>
    <rPh sb="22" eb="23">
      <t>ミ</t>
    </rPh>
    <rPh sb="23" eb="25">
      <t>サクジョ</t>
    </rPh>
    <phoneticPr fontId="3"/>
  </si>
  <si>
    <t>4-1．取得件数が１件以上の場合は内部変数に値を格納する。</t>
    <rPh sb="4" eb="8">
      <t>シュトクケンスウ</t>
    </rPh>
    <rPh sb="10" eb="11">
      <t>ケン</t>
    </rPh>
    <rPh sb="11" eb="13">
      <t>イジョウ</t>
    </rPh>
    <rPh sb="14" eb="16">
      <t>バアイ</t>
    </rPh>
    <rPh sb="17" eb="21">
      <t>ナイブヘンスウ</t>
    </rPh>
    <rPh sb="22" eb="23">
      <t>アタイ</t>
    </rPh>
    <rPh sb="24" eb="26">
      <t>カクノウ</t>
    </rPh>
    <phoneticPr fontId="3"/>
  </si>
  <si>
    <t>5-1．取得件数が１件以上の場合は内部変数に値を格納する。</t>
    <rPh sb="4" eb="8">
      <t>シュトクケンスウ</t>
    </rPh>
    <rPh sb="10" eb="11">
      <t>ケン</t>
    </rPh>
    <rPh sb="11" eb="13">
      <t>イジョウ</t>
    </rPh>
    <rPh sb="14" eb="16">
      <t>バアイ</t>
    </rPh>
    <rPh sb="17" eb="21">
      <t>ナイブヘンスウ</t>
    </rPh>
    <rPh sb="22" eb="23">
      <t>アタイ</t>
    </rPh>
    <rPh sb="24" eb="26">
      <t>カクノウ</t>
    </rPh>
    <phoneticPr fontId="3"/>
  </si>
  <si>
    <t>工事工程区分リスト</t>
    <rPh sb="0" eb="6">
      <t>コウジコウテイクブン</t>
    </rPh>
    <phoneticPr fontId="3"/>
  </si>
  <si>
    <t>工程区分コード</t>
    <rPh sb="0" eb="4">
      <t>コウテイクブン</t>
    </rPh>
    <phoneticPr fontId="3"/>
  </si>
  <si>
    <t>工程区分名</t>
    <rPh sb="0" eb="5">
      <t>コウテイクブンメイ</t>
    </rPh>
    <phoneticPr fontId="3"/>
  </si>
  <si>
    <t>6-1．取得件数が１件以上の場合は内部変数に値を格納する。</t>
    <rPh sb="4" eb="8">
      <t>シュトクケンスウ</t>
    </rPh>
    <rPh sb="10" eb="11">
      <t>ケン</t>
    </rPh>
    <rPh sb="11" eb="13">
      <t>イジョウ</t>
    </rPh>
    <rPh sb="14" eb="16">
      <t>バアイ</t>
    </rPh>
    <rPh sb="17" eb="21">
      <t>ナイブヘンスウ</t>
    </rPh>
    <rPh sb="22" eb="23">
      <t>アタイ</t>
    </rPh>
    <rPh sb="24" eb="26">
      <t>カクノウ</t>
    </rPh>
    <phoneticPr fontId="3"/>
  </si>
  <si>
    <t>対象現場コード</t>
    <rPh sb="0" eb="2">
      <t>タイショウ</t>
    </rPh>
    <rPh sb="2" eb="4">
      <t>ゲンバ</t>
    </rPh>
    <phoneticPr fontId="5"/>
  </si>
  <si>
    <t>現場名</t>
    <rPh sb="0" eb="3">
      <t>ゲンバメイ</t>
    </rPh>
    <phoneticPr fontId="5"/>
  </si>
  <si>
    <t>物件コード</t>
    <rPh sb="0" eb="2">
      <t>ブッケン</t>
    </rPh>
    <phoneticPr fontId="5"/>
  </si>
  <si>
    <t>物件名</t>
    <rPh sb="0" eb="3">
      <t>ブッケンメイ</t>
    </rPh>
    <phoneticPr fontId="5"/>
  </si>
  <si>
    <t>物件カナ名</t>
    <rPh sb="0" eb="2">
      <t>ブッケン</t>
    </rPh>
    <rPh sb="4" eb="5">
      <t>メイ</t>
    </rPh>
    <phoneticPr fontId="5"/>
  </si>
  <si>
    <t>概算コード</t>
    <rPh sb="0" eb="2">
      <t>ガイサン</t>
    </rPh>
    <phoneticPr fontId="5"/>
  </si>
  <si>
    <t>案件情報取得API</t>
    <rPh sb="0" eb="2">
      <t>アンケン</t>
    </rPh>
    <rPh sb="2" eb="4">
      <t>ジョウホウ</t>
    </rPh>
    <rPh sb="4" eb="6">
      <t>シュトク</t>
    </rPh>
    <phoneticPr fontId="3"/>
  </si>
  <si>
    <t>getAnkenInfo</t>
    <phoneticPr fontId="3"/>
  </si>
  <si>
    <t>条件_1</t>
    <rPh sb="0" eb="2">
      <t>ジョウケン</t>
    </rPh>
    <phoneticPr fontId="3"/>
  </si>
  <si>
    <t>＝</t>
    <phoneticPr fontId="3"/>
  </si>
  <si>
    <t>パラメータ.案件コード</t>
    <rPh sb="6" eb="8">
      <t>アンケン</t>
    </rPh>
    <phoneticPr fontId="3"/>
  </si>
  <si>
    <t>連結テーブル</t>
    <rPh sb="0" eb="2">
      <t>レンケツ</t>
    </rPh>
    <phoneticPr fontId="3"/>
  </si>
  <si>
    <t>案件情報.案件コード</t>
    <rPh sb="0" eb="2">
      <t>アンケン</t>
    </rPh>
    <rPh sb="2" eb="4">
      <t>ジョウホウ</t>
    </rPh>
    <rPh sb="5" eb="7">
      <t>アンケン</t>
    </rPh>
    <phoneticPr fontId="3"/>
  </si>
  <si>
    <t>最新フラグ</t>
  </si>
  <si>
    <t>受注状態コード</t>
  </si>
  <si>
    <t>想定金額</t>
  </si>
  <si>
    <t>郵便番号</t>
  </si>
  <si>
    <t>現場住所１</t>
  </si>
  <si>
    <t>現場住所２</t>
  </si>
  <si>
    <t>営業管理職コード</t>
  </si>
  <si>
    <t>営業担当者コード</t>
  </si>
  <si>
    <t>進捗度コード</t>
  </si>
  <si>
    <t>案件区分</t>
  </si>
  <si>
    <t>敷地面積</t>
  </si>
  <si>
    <t>建築面積</t>
  </si>
  <si>
    <t>延床面積</t>
  </si>
  <si>
    <t>施工床面積</t>
  </si>
  <si>
    <t>専有面積</t>
  </si>
  <si>
    <t>施工面積</t>
  </si>
  <si>
    <t>階数（地上）</t>
  </si>
  <si>
    <t>階数（地下）</t>
  </si>
  <si>
    <t>締日</t>
  </si>
  <si>
    <t>支払日</t>
  </si>
  <si>
    <t>不成約理由</t>
  </si>
  <si>
    <t>案件コード</t>
    <rPh sb="0" eb="2">
      <t>アンケン</t>
    </rPh>
    <phoneticPr fontId="7"/>
  </si>
  <si>
    <t>案件枝コード</t>
    <rPh sb="0" eb="2">
      <t>アンケン</t>
    </rPh>
    <rPh sb="2" eb="3">
      <t>エダ</t>
    </rPh>
    <phoneticPr fontId="7"/>
  </si>
  <si>
    <t>案件名</t>
    <rPh sb="0" eb="3">
      <t>アンケンメイ</t>
    </rPh>
    <phoneticPr fontId="7"/>
  </si>
  <si>
    <t>案件カナ名</t>
    <rPh sb="0" eb="2">
      <t>アンケン</t>
    </rPh>
    <rPh sb="4" eb="5">
      <t>メイ</t>
    </rPh>
    <phoneticPr fontId="7"/>
  </si>
  <si>
    <t>受注状態</t>
  </si>
  <si>
    <t>顧客名</t>
    <rPh sb="2" eb="3">
      <t>メイ</t>
    </rPh>
    <phoneticPr fontId="7"/>
  </si>
  <si>
    <t>営業部門コード</t>
  </si>
  <si>
    <t>営業部門名</t>
    <rPh sb="4" eb="5">
      <t>メイ</t>
    </rPh>
    <phoneticPr fontId="7"/>
  </si>
  <si>
    <t>進捗度</t>
  </si>
  <si>
    <t>支払日区分</t>
  </si>
  <si>
    <t>案件情報</t>
    <rPh sb="0" eb="2">
      <t>アンケン</t>
    </rPh>
    <rPh sb="2" eb="4">
      <t>ジョウホウ</t>
    </rPh>
    <phoneticPr fontId="3"/>
  </si>
  <si>
    <t>案件ID</t>
    <rPh sb="0" eb="2">
      <t>アンケン</t>
    </rPh>
    <phoneticPr fontId="7"/>
  </si>
  <si>
    <t>1.受注状態.項目内容</t>
    <rPh sb="2" eb="6">
      <t>ジュチュウジョウタイ</t>
    </rPh>
    <rPh sb="7" eb="9">
      <t>コウモク</t>
    </rPh>
    <rPh sb="9" eb="11">
      <t>ナイヨウ</t>
    </rPh>
    <phoneticPr fontId="3"/>
  </si>
  <si>
    <t>1.顧客情報.顧客名</t>
    <rPh sb="2" eb="4">
      <t>コキャク</t>
    </rPh>
    <rPh sb="4" eb="6">
      <t>ジョウホウ</t>
    </rPh>
    <rPh sb="7" eb="9">
      <t>コキャク</t>
    </rPh>
    <rPh sb="9" eb="10">
      <t>メイ</t>
    </rPh>
    <phoneticPr fontId="3"/>
  </si>
  <si>
    <t>1.顧客情報.郵便番号</t>
    <rPh sb="2" eb="4">
      <t>コキャク</t>
    </rPh>
    <rPh sb="4" eb="6">
      <t>ジョウホウ</t>
    </rPh>
    <rPh sb="7" eb="11">
      <t>ユウビンバンゴウ</t>
    </rPh>
    <phoneticPr fontId="3"/>
  </si>
  <si>
    <t>顧客郵便番号</t>
    <rPh sb="0" eb="2">
      <t>コキャク</t>
    </rPh>
    <phoneticPr fontId="3"/>
  </si>
  <si>
    <t>顧客住所１</t>
    <rPh sb="0" eb="2">
      <t>コキャク</t>
    </rPh>
    <phoneticPr fontId="3"/>
  </si>
  <si>
    <t>顧客住所２</t>
    <rPh sb="0" eb="2">
      <t>コキャク</t>
    </rPh>
    <phoneticPr fontId="3"/>
  </si>
  <si>
    <t>営業担当者氏名</t>
    <rPh sb="5" eb="7">
      <t>シメイ</t>
    </rPh>
    <phoneticPr fontId="7"/>
  </si>
  <si>
    <t>1.進捗度.項目内容</t>
    <rPh sb="2" eb="5">
      <t>シンチョクド</t>
    </rPh>
    <rPh sb="6" eb="8">
      <t>コウモク</t>
    </rPh>
    <rPh sb="8" eb="10">
      <t>ナイヨウ</t>
    </rPh>
    <phoneticPr fontId="3"/>
  </si>
  <si>
    <t>1.案件区分.項目内容</t>
    <rPh sb="2" eb="6">
      <t>アンケンクブン</t>
    </rPh>
    <rPh sb="7" eb="11">
      <t>コウモクナイヨウ</t>
    </rPh>
    <phoneticPr fontId="3"/>
  </si>
  <si>
    <t>1.官民区分.項目内容</t>
    <rPh sb="2" eb="6">
      <t>カンミンクブン</t>
    </rPh>
    <rPh sb="7" eb="11">
      <t>コウモクナイヨウ</t>
    </rPh>
    <phoneticPr fontId="3"/>
  </si>
  <si>
    <t>物件、概算情報を取得</t>
    <rPh sb="0" eb="2">
      <t>ブッケン</t>
    </rPh>
    <rPh sb="3" eb="5">
      <t>ガイサン</t>
    </rPh>
    <rPh sb="5" eb="7">
      <t>ジョウホウ</t>
    </rPh>
    <rPh sb="8" eb="10">
      <t>シュトク</t>
    </rPh>
    <phoneticPr fontId="3"/>
  </si>
  <si>
    <t>パラメータを基に案件請求条件情報を取得</t>
    <rPh sb="6" eb="7">
      <t>モト</t>
    </rPh>
    <rPh sb="8" eb="10">
      <t>アンケン</t>
    </rPh>
    <rPh sb="10" eb="14">
      <t>セイキュウジョウケン</t>
    </rPh>
    <rPh sb="14" eb="16">
      <t>ジョウホウ</t>
    </rPh>
    <rPh sb="17" eb="19">
      <t>シュトク</t>
    </rPh>
    <phoneticPr fontId="3"/>
  </si>
  <si>
    <t>案件ID</t>
    <rPh sb="0" eb="2">
      <t>アンケン</t>
    </rPh>
    <phoneticPr fontId="3"/>
  </si>
  <si>
    <t>連番</t>
    <rPh sb="0" eb="2">
      <t>レンバン</t>
    </rPh>
    <phoneticPr fontId="3"/>
  </si>
  <si>
    <t>割合</t>
    <rPh sb="0" eb="2">
      <t>ワリアイ</t>
    </rPh>
    <phoneticPr fontId="3"/>
  </si>
  <si>
    <t>請求金額</t>
    <rPh sb="0" eb="4">
      <t>セイキュウキンガク</t>
    </rPh>
    <phoneticPr fontId="3"/>
  </si>
  <si>
    <t>消費税率区分</t>
    <rPh sb="0" eb="4">
      <t>ショウヒゼイリツ</t>
    </rPh>
    <rPh sb="4" eb="6">
      <t>クブン</t>
    </rPh>
    <phoneticPr fontId="3"/>
  </si>
  <si>
    <t>請求条件コード</t>
    <rPh sb="0" eb="4">
      <t>セイキュウジョウケン</t>
    </rPh>
    <phoneticPr fontId="3"/>
  </si>
  <si>
    <t>請求条件区分</t>
    <rPh sb="0" eb="4">
      <t>セイキュウジョウケン</t>
    </rPh>
    <rPh sb="4" eb="6">
      <t>クブン</t>
    </rPh>
    <phoneticPr fontId="3"/>
  </si>
  <si>
    <t>請求条件区分名</t>
    <rPh sb="0" eb="4">
      <t>セイキュウジョウケン</t>
    </rPh>
    <rPh sb="4" eb="7">
      <t>クブンメイ</t>
    </rPh>
    <phoneticPr fontId="3"/>
  </si>
  <si>
    <t>消費税金額</t>
    <rPh sb="0" eb="5">
      <t>ショウヒゼイキンガク</t>
    </rPh>
    <phoneticPr fontId="3"/>
  </si>
  <si>
    <t>合計金額</t>
    <rPh sb="0" eb="4">
      <t>ゴウケイキンガク</t>
    </rPh>
    <phoneticPr fontId="3"/>
  </si>
  <si>
    <t>パラメータを基に現場棟明細情報を取得</t>
    <rPh sb="6" eb="7">
      <t>モト</t>
    </rPh>
    <rPh sb="8" eb="10">
      <t>ゲンバ</t>
    </rPh>
    <rPh sb="10" eb="11">
      <t>トウ</t>
    </rPh>
    <rPh sb="11" eb="13">
      <t>メイサイ</t>
    </rPh>
    <rPh sb="13" eb="15">
      <t>ジョウホウ</t>
    </rPh>
    <rPh sb="16" eb="18">
      <t>シュトク</t>
    </rPh>
    <phoneticPr fontId="3"/>
  </si>
  <si>
    <t>棟コード</t>
    <rPh sb="0" eb="1">
      <t>トウ</t>
    </rPh>
    <phoneticPr fontId="3"/>
  </si>
  <si>
    <t>棟番号工事名</t>
    <rPh sb="0" eb="1">
      <t>トウ</t>
    </rPh>
    <rPh sb="1" eb="3">
      <t>バンゴウ</t>
    </rPh>
    <rPh sb="3" eb="6">
      <t>コウジメイ</t>
    </rPh>
    <phoneticPr fontId="3"/>
  </si>
  <si>
    <t>削除フラグ</t>
    <rPh sb="0" eb="2">
      <t>サクジョ</t>
    </rPh>
    <phoneticPr fontId="3"/>
  </si>
  <si>
    <t>4-1.取得件数が１件以上の場合は内部変数に値を格納する。</t>
    <phoneticPr fontId="3"/>
  </si>
  <si>
    <t>現場棟明細リスト</t>
  </si>
  <si>
    <t>現場棟明細リスト</t>
    <rPh sb="0" eb="2">
      <t>ゲンバ</t>
    </rPh>
    <rPh sb="2" eb="3">
      <t>トウ</t>
    </rPh>
    <rPh sb="3" eb="5">
      <t>メイサイ</t>
    </rPh>
    <phoneticPr fontId="3"/>
  </si>
  <si>
    <t>請求条件明細リスト</t>
  </si>
  <si>
    <t>請求条件明細リスト</t>
    <rPh sb="0" eb="4">
      <t>セイキュウジョウケン</t>
    </rPh>
    <rPh sb="4" eb="6">
      <t>メイサイ</t>
    </rPh>
    <phoneticPr fontId="3"/>
  </si>
  <si>
    <t>パラメータを基に案件要望明細情報を取得</t>
    <rPh sb="6" eb="7">
      <t>モト</t>
    </rPh>
    <rPh sb="8" eb="10">
      <t>アンケン</t>
    </rPh>
    <rPh sb="10" eb="12">
      <t>ヨウボウ</t>
    </rPh>
    <rPh sb="12" eb="14">
      <t>メイサイ</t>
    </rPh>
    <rPh sb="14" eb="16">
      <t>ジョウホウ</t>
    </rPh>
    <rPh sb="17" eb="19">
      <t>シュトク</t>
    </rPh>
    <phoneticPr fontId="3"/>
  </si>
  <si>
    <t>案件要望明細リスト</t>
  </si>
  <si>
    <t>案件要望明細リスト</t>
    <rPh sb="0" eb="4">
      <t>アンケンヨウボウ</t>
    </rPh>
    <rPh sb="4" eb="6">
      <t>メイサイ</t>
    </rPh>
    <phoneticPr fontId="3"/>
  </si>
  <si>
    <t>5．</t>
    <phoneticPr fontId="3"/>
  </si>
  <si>
    <t>5-1.取得件数が１件以上の場合は内部変数に値を格納する。</t>
    <phoneticPr fontId="3"/>
  </si>
  <si>
    <t>発生年月日</t>
    <rPh sb="0" eb="5">
      <t>ハッセイネンガッピ</t>
    </rPh>
    <phoneticPr fontId="3"/>
  </si>
  <si>
    <t>要望内容</t>
    <rPh sb="0" eb="4">
      <t>ヨウボウナイヨウ</t>
    </rPh>
    <phoneticPr fontId="3"/>
  </si>
  <si>
    <t>対応内容</t>
    <rPh sb="0" eb="2">
      <t>タイオウ</t>
    </rPh>
    <rPh sb="2" eb="4">
      <t>ナイヨウ</t>
    </rPh>
    <phoneticPr fontId="3"/>
  </si>
  <si>
    <t>6．</t>
    <phoneticPr fontId="3"/>
  </si>
  <si>
    <t>パラメータを基に先行作業内諾書明細情報を取得</t>
    <rPh sb="6" eb="7">
      <t>モト</t>
    </rPh>
    <rPh sb="8" eb="12">
      <t>センコウサギョウ</t>
    </rPh>
    <rPh sb="12" eb="15">
      <t>ナイダクショ</t>
    </rPh>
    <rPh sb="15" eb="17">
      <t>メイサイ</t>
    </rPh>
    <rPh sb="17" eb="19">
      <t>ジョウホウ</t>
    </rPh>
    <rPh sb="20" eb="22">
      <t>シュトク</t>
    </rPh>
    <phoneticPr fontId="3"/>
  </si>
  <si>
    <t>大工事名</t>
    <rPh sb="0" eb="3">
      <t>ダイコウジ</t>
    </rPh>
    <rPh sb="3" eb="4">
      <t>メイ</t>
    </rPh>
    <phoneticPr fontId="3"/>
  </si>
  <si>
    <t>小工事コード</t>
    <rPh sb="0" eb="3">
      <t>ショウコウジ</t>
    </rPh>
    <phoneticPr fontId="3"/>
  </si>
  <si>
    <t>小工事名</t>
    <rPh sb="0" eb="3">
      <t>ショウコウジ</t>
    </rPh>
    <rPh sb="3" eb="4">
      <t>メイ</t>
    </rPh>
    <phoneticPr fontId="3"/>
  </si>
  <si>
    <t>計画概要</t>
    <rPh sb="0" eb="4">
      <t>ケイカクガイヨウ</t>
    </rPh>
    <phoneticPr fontId="3"/>
  </si>
  <si>
    <t>見積日付</t>
    <rPh sb="0" eb="2">
      <t>ミツモリ</t>
    </rPh>
    <rPh sb="2" eb="4">
      <t>ヒヅケ</t>
    </rPh>
    <phoneticPr fontId="3"/>
  </si>
  <si>
    <t>先行工事内容</t>
    <rPh sb="0" eb="4">
      <t>センコウコウジ</t>
    </rPh>
    <rPh sb="4" eb="6">
      <t>ナイヨウ</t>
    </rPh>
    <phoneticPr fontId="3"/>
  </si>
  <si>
    <t>工事原価</t>
    <rPh sb="0" eb="4">
      <t>コウジゲンカ</t>
    </rPh>
    <phoneticPr fontId="3"/>
  </si>
  <si>
    <t>支払条件</t>
    <rPh sb="0" eb="4">
      <t>シハライジョウケン</t>
    </rPh>
    <phoneticPr fontId="3"/>
  </si>
  <si>
    <t>添付ファイルID</t>
    <rPh sb="0" eb="2">
      <t>テンプ</t>
    </rPh>
    <phoneticPr fontId="3"/>
  </si>
  <si>
    <t>パラメータを基に先行作業発注情報明細を取得</t>
    <rPh sb="6" eb="7">
      <t>モト</t>
    </rPh>
    <rPh sb="8" eb="12">
      <t>センコウサギョウ</t>
    </rPh>
    <rPh sb="12" eb="16">
      <t>ハッチュウジョウホウ</t>
    </rPh>
    <rPh sb="16" eb="18">
      <t>メイサイ</t>
    </rPh>
    <rPh sb="19" eb="21">
      <t>シュトク</t>
    </rPh>
    <phoneticPr fontId="3"/>
  </si>
  <si>
    <t>先行作業発注情報明細リスト</t>
    <rPh sb="0" eb="4">
      <t>センコウサギョウ</t>
    </rPh>
    <rPh sb="4" eb="8">
      <t>ハッチュウジョウホウ</t>
    </rPh>
    <rPh sb="8" eb="10">
      <t>メイサイ</t>
    </rPh>
    <phoneticPr fontId="3"/>
  </si>
  <si>
    <t>6-1.取得件数が１件以上の場合は内部変数に値を格納する。</t>
    <phoneticPr fontId="3"/>
  </si>
  <si>
    <t>6.見積日付</t>
    <rPh sb="2" eb="6">
      <t>ミツモリヒヅケ</t>
    </rPh>
    <phoneticPr fontId="3"/>
  </si>
  <si>
    <t>6.大工事情報.大工事名</t>
    <rPh sb="2" eb="7">
      <t>ダイコウジジョウホウ</t>
    </rPh>
    <rPh sb="8" eb="12">
      <t>ダイコウジメイ</t>
    </rPh>
    <phoneticPr fontId="3"/>
  </si>
  <si>
    <t>6.小工事情報.小工事名</t>
    <rPh sb="2" eb="7">
      <t>ショウコウジジョウホウ</t>
    </rPh>
    <rPh sb="8" eb="11">
      <t>ショウコウジ</t>
    </rPh>
    <rPh sb="11" eb="12">
      <t>メイ</t>
    </rPh>
    <phoneticPr fontId="3"/>
  </si>
  <si>
    <t>注文書№</t>
    <rPh sb="0" eb="3">
      <t>チュウモンショ</t>
    </rPh>
    <phoneticPr fontId="3"/>
  </si>
  <si>
    <t>協力業者コード</t>
    <rPh sb="0" eb="2">
      <t>キョウリョク</t>
    </rPh>
    <rPh sb="2" eb="4">
      <t>ギョウシャ</t>
    </rPh>
    <phoneticPr fontId="3"/>
  </si>
  <si>
    <t>協力業者名</t>
    <rPh sb="0" eb="2">
      <t>キョウリョク</t>
    </rPh>
    <rPh sb="2" eb="4">
      <t>ギョウシャ</t>
    </rPh>
    <rPh sb="4" eb="5">
      <t>メイ</t>
    </rPh>
    <phoneticPr fontId="3"/>
  </si>
  <si>
    <t>7．</t>
    <phoneticPr fontId="3"/>
  </si>
  <si>
    <t>7-1.取得件数が１件以上の場合は内部変数に値を格納する。</t>
    <phoneticPr fontId="3"/>
  </si>
  <si>
    <t>数量</t>
    <rPh sb="0" eb="2">
      <t>スウリョウ</t>
    </rPh>
    <phoneticPr fontId="3"/>
  </si>
  <si>
    <t>発注金額</t>
    <rPh sb="0" eb="4">
      <t>ハッチュウキンガク</t>
    </rPh>
    <phoneticPr fontId="3"/>
  </si>
  <si>
    <t>7.業者情報.業者名</t>
    <rPh sb="2" eb="4">
      <t>ギョウシャ</t>
    </rPh>
    <rPh sb="4" eb="6">
      <t>ジョウホウ</t>
    </rPh>
    <rPh sb="7" eb="10">
      <t>ギョウシャメイ</t>
    </rPh>
    <phoneticPr fontId="3"/>
  </si>
  <si>
    <t>7.大工事情報.大工事名</t>
    <rPh sb="2" eb="7">
      <t>ダイコウジジョウホウ</t>
    </rPh>
    <rPh sb="8" eb="12">
      <t>ダイコウジメイ</t>
    </rPh>
    <phoneticPr fontId="3"/>
  </si>
  <si>
    <t>8．</t>
    <phoneticPr fontId="3"/>
  </si>
  <si>
    <t>1～7で取得した値を戻り値として返して、処理を終了する。</t>
    <rPh sb="16" eb="17">
      <t>カエ</t>
    </rPh>
    <phoneticPr fontId="3"/>
  </si>
  <si>
    <t>物件情報</t>
    <rPh sb="0" eb="2">
      <t>ブッケン</t>
    </rPh>
    <rPh sb="2" eb="4">
      <t>ジョウホウ</t>
    </rPh>
    <phoneticPr fontId="3"/>
  </si>
  <si>
    <t>"案件ID","example案件ID",</t>
  </si>
  <si>
    <t>"案件情報": [</t>
    <rPh sb="1" eb="5">
      <t>アンケンジョウホウ</t>
    </rPh>
    <phoneticPr fontId="3"/>
  </si>
  <si>
    <t>"現場情報":[</t>
    <rPh sb="1" eb="5">
      <t>ゲンバジョウホウ</t>
    </rPh>
    <phoneticPr fontId="3"/>
  </si>
  <si>
    <t>"連番","example連番",</t>
  </si>
  <si>
    <t>"請求条件リスト": [</t>
    <rPh sb="1" eb="3">
      <t>セイキュウ</t>
    </rPh>
    <rPh sb="3" eb="5">
      <t>ジョウケン</t>
    </rPh>
    <phoneticPr fontId="3"/>
  </si>
  <si>
    <t>"棟番号","example棟番号",</t>
  </si>
  <si>
    <t>"棟番号工事名","example棟番号工事名",</t>
  </si>
  <si>
    <t>"現場棟明細リスト": [</t>
    <rPh sb="1" eb="3">
      <t>ゲンバ</t>
    </rPh>
    <rPh sb="3" eb="4">
      <t>トウ</t>
    </rPh>
    <rPh sb="4" eb="6">
      <t>メイサイ</t>
    </rPh>
    <phoneticPr fontId="3"/>
  </si>
  <si>
    <t>"発生年月日","example発生年月日",</t>
  </si>
  <si>
    <t>"要望内容","example要望内容",</t>
  </si>
  <si>
    <t>"対応内容","example対応内容",</t>
  </si>
  <si>
    <t>"案件要望明細リスト": [</t>
    <rPh sb="1" eb="3">
      <t>アンケン</t>
    </rPh>
    <rPh sb="3" eb="5">
      <t>ヨウボウ</t>
    </rPh>
    <rPh sb="5" eb="7">
      <t>メイサイ</t>
    </rPh>
    <phoneticPr fontId="3"/>
  </si>
  <si>
    <t>"先行作業内諾書明細リスト": [</t>
    <rPh sb="1" eb="10">
      <t>センコウサギョウナイダクショメイサイ</t>
    </rPh>
    <phoneticPr fontId="3"/>
  </si>
  <si>
    <t>顧客郵便番号</t>
    <rPh sb="0" eb="2">
      <t>コキャク</t>
    </rPh>
    <phoneticPr fontId="7"/>
  </si>
  <si>
    <t>顧客住所１</t>
    <rPh sb="0" eb="2">
      <t>コキャク</t>
    </rPh>
    <phoneticPr fontId="7"/>
  </si>
  <si>
    <t>顧客住所２</t>
    <rPh sb="0" eb="2">
      <t>コキャク</t>
    </rPh>
    <phoneticPr fontId="7"/>
  </si>
  <si>
    <t>営業管理職氏名</t>
    <rPh sb="5" eb="7">
      <t>シメイ</t>
    </rPh>
    <phoneticPr fontId="7"/>
  </si>
  <si>
    <t>請求条件区分名</t>
    <rPh sb="0" eb="4">
      <t>セイキュウジョウケン</t>
    </rPh>
    <rPh sb="4" eb="6">
      <t>クブン</t>
    </rPh>
    <rPh sb="6" eb="7">
      <t>メイ</t>
    </rPh>
    <phoneticPr fontId="3"/>
  </si>
  <si>
    <t>消費税率区分</t>
    <rPh sb="0" eb="3">
      <t>ショウヒゼイ</t>
    </rPh>
    <rPh sb="3" eb="4">
      <t>リツ</t>
    </rPh>
    <rPh sb="4" eb="6">
      <t>クブン</t>
    </rPh>
    <phoneticPr fontId="3"/>
  </si>
  <si>
    <t>消費税率</t>
    <rPh sb="0" eb="3">
      <t>ショウヒゼイ</t>
    </rPh>
    <rPh sb="3" eb="4">
      <t>リツ</t>
    </rPh>
    <phoneticPr fontId="3"/>
  </si>
  <si>
    <t>先行作業内諾書明細リスト</t>
    <rPh sb="0" eb="7">
      <t>センコウサギョウナイダクショ</t>
    </rPh>
    <rPh sb="7" eb="9">
      <t>メイサイ</t>
    </rPh>
    <phoneticPr fontId="7"/>
  </si>
  <si>
    <t>先行作業発注情報明細リスト</t>
    <rPh sb="0" eb="2">
      <t>センコウ</t>
    </rPh>
    <rPh sb="2" eb="4">
      <t>サギョウ</t>
    </rPh>
    <rPh sb="4" eb="6">
      <t>ハッチュウ</t>
    </rPh>
    <rPh sb="6" eb="8">
      <t>ジョウホウ</t>
    </rPh>
    <rPh sb="8" eb="10">
      <t>メイサイ</t>
    </rPh>
    <phoneticPr fontId="7"/>
  </si>
  <si>
    <t>注文書№</t>
    <rPh sb="0" eb="4">
      <t>チュウモンショナンバー</t>
    </rPh>
    <phoneticPr fontId="3"/>
  </si>
  <si>
    <t>協力業者名</t>
    <rPh sb="0" eb="4">
      <t>キョウリョクギョウシャ</t>
    </rPh>
    <rPh sb="4" eb="5">
      <t>メイ</t>
    </rPh>
    <phoneticPr fontId="3"/>
  </si>
  <si>
    <t>必須</t>
    <phoneticPr fontId="3"/>
  </si>
  <si>
    <t>パラメータを基に案件情報を取得</t>
    <rPh sb="6" eb="7">
      <t>モト</t>
    </rPh>
    <rPh sb="8" eb="10">
      <t>アンケン</t>
    </rPh>
    <rPh sb="10" eb="12">
      <t>ジョウホウ</t>
    </rPh>
    <rPh sb="13" eb="15">
      <t>シュトク</t>
    </rPh>
    <phoneticPr fontId="3"/>
  </si>
  <si>
    <t>歴番</t>
    <rPh sb="0" eb="2">
      <t>レキバン</t>
    </rPh>
    <phoneticPr fontId="3"/>
  </si>
  <si>
    <t>概算合計金額</t>
  </si>
  <si>
    <t>概算部門ID</t>
  </si>
  <si>
    <t>概算担当者コード</t>
  </si>
  <si>
    <t>担当事業所コード</t>
  </si>
  <si>
    <t>単価地域ID</t>
  </si>
  <si>
    <t>”1”</t>
    <phoneticPr fontId="3"/>
  </si>
  <si>
    <t>空白</t>
    <rPh sb="0" eb="2">
      <t>クウハク</t>
    </rPh>
    <phoneticPr fontId="3"/>
  </si>
  <si>
    <t>精積算ヘッダID</t>
  </si>
  <si>
    <t>精積算コード</t>
  </si>
  <si>
    <t>精積算合計金額</t>
  </si>
  <si>
    <t>精積算日付</t>
  </si>
  <si>
    <t>精積算部門ID</t>
  </si>
  <si>
    <t>精積算担当者コード</t>
  </si>
  <si>
    <t>案件登録から受け取った変数</t>
    <rPh sb="0" eb="2">
      <t>アンケン</t>
    </rPh>
    <rPh sb="2" eb="4">
      <t>トウロク</t>
    </rPh>
    <rPh sb="6" eb="7">
      <t>ウ</t>
    </rPh>
    <rPh sb="8" eb="9">
      <t>ト</t>
    </rPh>
    <rPh sb="11" eb="13">
      <t>ヘンスウ</t>
    </rPh>
    <phoneticPr fontId="3"/>
  </si>
  <si>
    <t>物件ID</t>
  </si>
  <si>
    <t>物件コード</t>
  </si>
  <si>
    <t>物件名</t>
  </si>
  <si>
    <t>物件カナ名</t>
  </si>
  <si>
    <t>受注年月日</t>
  </si>
  <si>
    <t>税抜請負合計金額</t>
  </si>
  <si>
    <t>税込請負合計金額</t>
  </si>
  <si>
    <t>消費税合計金額</t>
  </si>
  <si>
    <t>着工日</t>
  </si>
  <si>
    <t>完工日</t>
  </si>
  <si>
    <t>工事部門ID</t>
  </si>
  <si>
    <t>工事管理職コード</t>
  </si>
  <si>
    <t>専任技術者コード</t>
  </si>
  <si>
    <t>施工担当者コード</t>
  </si>
  <si>
    <t>物件郵便番号</t>
  </si>
  <si>
    <t>現場所長コード</t>
  </si>
  <si>
    <t>所長代理コード</t>
  </si>
  <si>
    <t>副所長コード</t>
  </si>
  <si>
    <t>現場主任コード</t>
  </si>
  <si>
    <t>現場担当者コード１</t>
  </si>
  <si>
    <t>現場担当者コード２</t>
  </si>
  <si>
    <t>用途地域区分</t>
  </si>
  <si>
    <t>防火地域区分</t>
  </si>
  <si>
    <t>現場担当者コード３</t>
  </si>
  <si>
    <t>現場担当者コード４</t>
  </si>
  <si>
    <t>現場担当者コード５</t>
  </si>
  <si>
    <t>現場コード</t>
  </si>
  <si>
    <t>現場名</t>
  </si>
  <si>
    <t>現場カナ名</t>
  </si>
  <si>
    <t>構造区分</t>
  </si>
  <si>
    <t>現場着手日</t>
  </si>
  <si>
    <t>現場引渡日</t>
  </si>
  <si>
    <t>税抜請負金額</t>
  </si>
  <si>
    <t>税込請負金額</t>
  </si>
  <si>
    <t>請負消費税金額</t>
  </si>
  <si>
    <t>粗利益額</t>
  </si>
  <si>
    <t>粗利益率</t>
  </si>
  <si>
    <t>メモ</t>
  </si>
  <si>
    <t>※棟情報リストを参照し、棟情報リストのレコード分だけループをし、現場を作成する</t>
    <rPh sb="0" eb="1">
      <t>トウ</t>
    </rPh>
    <rPh sb="1" eb="3">
      <t>ジョウホウ</t>
    </rPh>
    <rPh sb="7" eb="9">
      <t>サンショウ</t>
    </rPh>
    <rPh sb="11" eb="14">
      <t>トウジョウホウ</t>
    </rPh>
    <rPh sb="22" eb="23">
      <t>ブン</t>
    </rPh>
    <rPh sb="32" eb="34">
      <t>ゲンバ</t>
    </rPh>
    <rPh sb="34" eb="36">
      <t>サクセイ</t>
    </rPh>
    <phoneticPr fontId="3"/>
  </si>
  <si>
    <t>”000”（固定）</t>
    <rPh sb="6" eb="8">
      <t>コテイ</t>
    </rPh>
    <phoneticPr fontId="3"/>
  </si>
  <si>
    <t>RETURNING 物件ID,物件コード INTO 物件ID,物件コード;</t>
    <rPh sb="10" eb="12">
      <t>ブッケン</t>
    </rPh>
    <rPh sb="15" eb="17">
      <t>ブッケン</t>
    </rPh>
    <rPh sb="26" eb="28">
      <t>ブッケン</t>
    </rPh>
    <rPh sb="31" eb="33">
      <t>ブッケン</t>
    </rPh>
    <phoneticPr fontId="3"/>
  </si>
  <si>
    <t>現場明細</t>
    <rPh sb="0" eb="2">
      <t>ゲンバ</t>
    </rPh>
    <rPh sb="2" eb="4">
      <t>メイサイ</t>
    </rPh>
    <phoneticPr fontId="3"/>
  </si>
  <si>
    <t>現場コード</t>
    <rPh sb="0" eb="2">
      <t>ゲンバ</t>
    </rPh>
    <phoneticPr fontId="3"/>
  </si>
  <si>
    <t>実行予算コード</t>
    <rPh sb="0" eb="4">
      <t>ジッコウヨサン</t>
    </rPh>
    <phoneticPr fontId="3"/>
  </si>
  <si>
    <t>精積算コード</t>
    <rPh sb="0" eb="3">
      <t>セイセキサン</t>
    </rPh>
    <phoneticPr fontId="3"/>
  </si>
  <si>
    <t>精積算明細ID</t>
    <rPh sb="0" eb="3">
      <t>セイセキサン</t>
    </rPh>
    <rPh sb="3" eb="5">
      <t>メイサイ</t>
    </rPh>
    <phoneticPr fontId="3"/>
  </si>
  <si>
    <t>精積算ヘッダID</t>
    <rPh sb="0" eb="3">
      <t>セイセキサン</t>
    </rPh>
    <phoneticPr fontId="3"/>
  </si>
  <si>
    <t>※現場明細リストを参照し、リストのレコード分だけループをし、データ取得を行う</t>
    <rPh sb="0" eb="1">
      <t>トウ</t>
    </rPh>
    <rPh sb="1" eb="5">
      <t>ゲンバメイサイ</t>
    </rPh>
    <rPh sb="8" eb="10">
      <t>サンショウ</t>
    </rPh>
    <rPh sb="20" eb="21">
      <t>ブン</t>
    </rPh>
    <rPh sb="33" eb="35">
      <t>シュトク</t>
    </rPh>
    <rPh sb="36" eb="37">
      <t>オコナ</t>
    </rPh>
    <phoneticPr fontId="3"/>
  </si>
  <si>
    <t>※現場明細リストを参照し、リストのレコード分だけループをし、データ保存を行う。</t>
    <rPh sb="0" eb="1">
      <t>トウ</t>
    </rPh>
    <rPh sb="1" eb="5">
      <t>ゲンバメイサイ</t>
    </rPh>
    <rPh sb="8" eb="10">
      <t>サンショウ</t>
    </rPh>
    <rPh sb="20" eb="21">
      <t>ブン</t>
    </rPh>
    <rPh sb="33" eb="35">
      <t>ホゾン</t>
    </rPh>
    <rPh sb="36" eb="37">
      <t>オコナ</t>
    </rPh>
    <phoneticPr fontId="3"/>
  </si>
  <si>
    <t>現場明細リスト</t>
    <rPh sb="0" eb="2">
      <t>ゲンバ</t>
    </rPh>
    <rPh sb="2" eb="4">
      <t>メイサイ</t>
    </rPh>
    <phoneticPr fontId="3"/>
  </si>
  <si>
    <t>”01”（固定値）</t>
    <rPh sb="5" eb="8">
      <t>コテイチ</t>
    </rPh>
    <phoneticPr fontId="3"/>
  </si>
  <si>
    <t>”1"（固定値）</t>
    <rPh sb="4" eb="7">
      <t>コテイチ</t>
    </rPh>
    <phoneticPr fontId="3"/>
  </si>
  <si>
    <t>”0"（有効）</t>
    <rPh sb="4" eb="6">
      <t>ユウコウ</t>
    </rPh>
    <phoneticPr fontId="3"/>
  </si>
  <si>
    <t>実行予算ヘッダID</t>
    <rPh sb="0" eb="4">
      <t>ジッコウヨサン</t>
    </rPh>
    <phoneticPr fontId="3"/>
  </si>
  <si>
    <t>”0”（有効）</t>
    <rPh sb="4" eb="6">
      <t>ユウコウ</t>
    </rPh>
    <phoneticPr fontId="3"/>
  </si>
  <si>
    <t>概算ヘッダID</t>
    <rPh sb="0" eb="2">
      <t>ガイサン</t>
    </rPh>
    <phoneticPr fontId="3"/>
  </si>
  <si>
    <t>＜成功＞</t>
    <rPh sb="1" eb="3">
      <t>セイコウ</t>
    </rPh>
    <phoneticPr fontId="3"/>
  </si>
  <si>
    <t>項目リスト設定.項目分類コード＝"D0002"（案件区分）
AND項目リスト設定.削除フラグ　＝　"0"（未削除）</t>
    <rPh sb="0" eb="2">
      <t>コウモク</t>
    </rPh>
    <rPh sb="5" eb="7">
      <t>セッテイ</t>
    </rPh>
    <rPh sb="8" eb="10">
      <t>コウモク</t>
    </rPh>
    <rPh sb="10" eb="12">
      <t>ブンルイ</t>
    </rPh>
    <rPh sb="24" eb="28">
      <t>アンケンクブン</t>
    </rPh>
    <rPh sb="33" eb="35">
      <t>コウモク</t>
    </rPh>
    <rPh sb="38" eb="40">
      <t>セッテイ</t>
    </rPh>
    <rPh sb="41" eb="43">
      <t>サクジョ</t>
    </rPh>
    <rPh sb="53" eb="54">
      <t>ミ</t>
    </rPh>
    <rPh sb="54" eb="56">
      <t>サクジョ</t>
    </rPh>
    <phoneticPr fontId="3"/>
  </si>
  <si>
    <t>項目リスト設定.項目分類コード＝"D0006"（官民区分）
AND項目リスト設定.削除フラグ　＝　"0"（未削除）</t>
    <rPh sb="0" eb="2">
      <t>コウモク</t>
    </rPh>
    <rPh sb="5" eb="7">
      <t>セッテイ</t>
    </rPh>
    <rPh sb="8" eb="10">
      <t>コウモク</t>
    </rPh>
    <rPh sb="10" eb="12">
      <t>ブンルイ</t>
    </rPh>
    <rPh sb="24" eb="26">
      <t>カンミン</t>
    </rPh>
    <rPh sb="26" eb="28">
      <t>クブン</t>
    </rPh>
    <rPh sb="33" eb="35">
      <t>コウモク</t>
    </rPh>
    <rPh sb="38" eb="40">
      <t>セッテイ</t>
    </rPh>
    <rPh sb="41" eb="43">
      <t>サクジョ</t>
    </rPh>
    <rPh sb="53" eb="54">
      <t>ミ</t>
    </rPh>
    <rPh sb="54" eb="56">
      <t>サクジョ</t>
    </rPh>
    <phoneticPr fontId="3"/>
  </si>
  <si>
    <t>項目リスト設定.項目分類コード＝"D0001"（受注状態）
AND項目リスト設定.削除フラグ　＝　"0"（未削除）</t>
    <rPh sb="0" eb="2">
      <t>コウモク</t>
    </rPh>
    <rPh sb="5" eb="7">
      <t>セッテイ</t>
    </rPh>
    <rPh sb="8" eb="10">
      <t>コウモク</t>
    </rPh>
    <rPh sb="10" eb="12">
      <t>ブンルイ</t>
    </rPh>
    <rPh sb="24" eb="26">
      <t>ジュチュウ</t>
    </rPh>
    <rPh sb="26" eb="28">
      <t>ジョウタイ</t>
    </rPh>
    <rPh sb="33" eb="35">
      <t>コウモク</t>
    </rPh>
    <rPh sb="38" eb="40">
      <t>セッテイ</t>
    </rPh>
    <rPh sb="41" eb="43">
      <t>サクジョ</t>
    </rPh>
    <rPh sb="53" eb="54">
      <t>ミ</t>
    </rPh>
    <rPh sb="54" eb="56">
      <t>サクジョ</t>
    </rPh>
    <phoneticPr fontId="3"/>
  </si>
  <si>
    <t>項目リスト設定.項目分類コード＝"D0003"（進捗度情報）
AND項目リスト設定.削除フラグ　＝　"0"（未削除）</t>
    <rPh sb="0" eb="2">
      <t>コウモク</t>
    </rPh>
    <rPh sb="5" eb="7">
      <t>セッテイ</t>
    </rPh>
    <rPh sb="8" eb="10">
      <t>コウモク</t>
    </rPh>
    <rPh sb="10" eb="12">
      <t>ブンルイ</t>
    </rPh>
    <rPh sb="24" eb="27">
      <t>シンチョクド</t>
    </rPh>
    <rPh sb="27" eb="29">
      <t>ジョウホウ</t>
    </rPh>
    <rPh sb="34" eb="36">
      <t>コウモク</t>
    </rPh>
    <rPh sb="39" eb="41">
      <t>セッテイ</t>
    </rPh>
    <rPh sb="42" eb="44">
      <t>サクジョ</t>
    </rPh>
    <rPh sb="54" eb="55">
      <t>ミ</t>
    </rPh>
    <rPh sb="55" eb="57">
      <t>サクジョ</t>
    </rPh>
    <phoneticPr fontId="3"/>
  </si>
  <si>
    <t>項目リスト設定.項目分類コード＝"D0005"（現場区分）
AND項目リスト設定.削除フラグ　＝　"0"（未削除）</t>
    <rPh sb="0" eb="2">
      <t>コウモク</t>
    </rPh>
    <rPh sb="5" eb="7">
      <t>セッテイ</t>
    </rPh>
    <rPh sb="8" eb="10">
      <t>コウモク</t>
    </rPh>
    <rPh sb="10" eb="12">
      <t>ブンルイ</t>
    </rPh>
    <rPh sb="24" eb="26">
      <t>ゲンバ</t>
    </rPh>
    <rPh sb="26" eb="28">
      <t>クブン</t>
    </rPh>
    <rPh sb="33" eb="35">
      <t>コウモク</t>
    </rPh>
    <rPh sb="38" eb="40">
      <t>セッテイ</t>
    </rPh>
    <rPh sb="41" eb="43">
      <t>サクジョ</t>
    </rPh>
    <rPh sb="53" eb="54">
      <t>ミ</t>
    </rPh>
    <rPh sb="54" eb="56">
      <t>サクジョ</t>
    </rPh>
    <phoneticPr fontId="3"/>
  </si>
  <si>
    <t>1.項目コード</t>
    <rPh sb="2" eb="4">
      <t>コウモク</t>
    </rPh>
    <phoneticPr fontId="3"/>
  </si>
  <si>
    <t>1.項目内容</t>
    <rPh sb="2" eb="4">
      <t>コウモク</t>
    </rPh>
    <rPh sb="4" eb="6">
      <t>ナイヨウ</t>
    </rPh>
    <phoneticPr fontId="3"/>
  </si>
  <si>
    <t>2.項目コード</t>
    <rPh sb="2" eb="4">
      <t>コウモク</t>
    </rPh>
    <phoneticPr fontId="3"/>
  </si>
  <si>
    <t>2.項目内容</t>
    <rPh sb="2" eb="4">
      <t>コウモク</t>
    </rPh>
    <rPh sb="4" eb="6">
      <t>ナイヨウ</t>
    </rPh>
    <phoneticPr fontId="3"/>
  </si>
  <si>
    <t>3.項目コード</t>
    <rPh sb="2" eb="4">
      <t>コウモク</t>
    </rPh>
    <phoneticPr fontId="3"/>
  </si>
  <si>
    <t>3.項目内容</t>
    <rPh sb="2" eb="4">
      <t>コウモク</t>
    </rPh>
    <rPh sb="4" eb="6">
      <t>ナイヨウ</t>
    </rPh>
    <phoneticPr fontId="3"/>
  </si>
  <si>
    <t>4.項目コード</t>
    <rPh sb="2" eb="4">
      <t>コウモク</t>
    </rPh>
    <phoneticPr fontId="3"/>
  </si>
  <si>
    <t>4.項目内容</t>
    <rPh sb="2" eb="4">
      <t>コウモク</t>
    </rPh>
    <rPh sb="4" eb="6">
      <t>ナイヨウ</t>
    </rPh>
    <phoneticPr fontId="3"/>
  </si>
  <si>
    <t>5.項目コード</t>
    <rPh sb="2" eb="4">
      <t>コウモク</t>
    </rPh>
    <phoneticPr fontId="3"/>
  </si>
  <si>
    <t>5.項目内容</t>
    <rPh sb="2" eb="4">
      <t>コウモク</t>
    </rPh>
    <rPh sb="4" eb="6">
      <t>ナイヨウ</t>
    </rPh>
    <phoneticPr fontId="3"/>
  </si>
  <si>
    <t>1.案件情報.案件ID</t>
    <rPh sb="2" eb="6">
      <t>アンケンジョウホウ</t>
    </rPh>
    <rPh sb="7" eb="9">
      <t>アンケン</t>
    </rPh>
    <phoneticPr fontId="3"/>
  </si>
  <si>
    <t>1.案件情報.案件コード</t>
    <rPh sb="2" eb="6">
      <t>アンケンジョウホウ</t>
    </rPh>
    <rPh sb="7" eb="9">
      <t>アンケン</t>
    </rPh>
    <phoneticPr fontId="3"/>
  </si>
  <si>
    <t>1.案件情報.歴番</t>
    <rPh sb="2" eb="6">
      <t>アンケンジョウホウ</t>
    </rPh>
    <rPh sb="7" eb="9">
      <t>レキバン</t>
    </rPh>
    <phoneticPr fontId="3"/>
  </si>
  <si>
    <t>1.案件情報.案件名</t>
    <rPh sb="2" eb="6">
      <t>アンケンジョウホウ</t>
    </rPh>
    <rPh sb="7" eb="10">
      <t>アンケンメイ</t>
    </rPh>
    <phoneticPr fontId="3"/>
  </si>
  <si>
    <t>1.案件情報.案件カナ名</t>
    <rPh sb="2" eb="6">
      <t>アンケンジョウホウ</t>
    </rPh>
    <rPh sb="7" eb="9">
      <t>アンケン</t>
    </rPh>
    <rPh sb="11" eb="12">
      <t>メイ</t>
    </rPh>
    <phoneticPr fontId="3"/>
  </si>
  <si>
    <t>1.案件情報.受注状態コード</t>
    <rPh sb="2" eb="6">
      <t>アンケンジョウホウ</t>
    </rPh>
    <rPh sb="7" eb="11">
      <t>ジュチュウジョウタイ</t>
    </rPh>
    <phoneticPr fontId="3"/>
  </si>
  <si>
    <t>1.案件情報.想定金額</t>
    <rPh sb="2" eb="6">
      <t>アンケンジョウホウ</t>
    </rPh>
    <rPh sb="7" eb="11">
      <t>ソウテイキンガク</t>
    </rPh>
    <phoneticPr fontId="3"/>
  </si>
  <si>
    <t>1.案件情報.郵便番号</t>
    <rPh sb="2" eb="6">
      <t>アンケンジョウホウ</t>
    </rPh>
    <rPh sb="7" eb="11">
      <t>ユウビンバンゴウ</t>
    </rPh>
    <phoneticPr fontId="3"/>
  </si>
  <si>
    <t>1.案件情報.現場住所1</t>
    <rPh sb="2" eb="6">
      <t>アンケンジョウホウ</t>
    </rPh>
    <rPh sb="7" eb="11">
      <t>ゲンバジュウショ</t>
    </rPh>
    <phoneticPr fontId="3"/>
  </si>
  <si>
    <t>1.案件情報.現場住所2</t>
    <rPh sb="2" eb="6">
      <t>アンケンジョウホウ</t>
    </rPh>
    <rPh sb="7" eb="9">
      <t>ゲンバ</t>
    </rPh>
    <rPh sb="9" eb="11">
      <t>ジュウショ</t>
    </rPh>
    <phoneticPr fontId="3"/>
  </si>
  <si>
    <t>1.案件情報.受注見込日</t>
    <rPh sb="2" eb="6">
      <t>アンケンジョウホウ</t>
    </rPh>
    <rPh sb="7" eb="9">
      <t>ジュチュウ</t>
    </rPh>
    <rPh sb="9" eb="11">
      <t>ミコミ</t>
    </rPh>
    <rPh sb="11" eb="12">
      <t>ビ</t>
    </rPh>
    <phoneticPr fontId="3"/>
  </si>
  <si>
    <t>1.案件情報.着工希望日</t>
    <rPh sb="2" eb="6">
      <t>アンケンジョウホウ</t>
    </rPh>
    <rPh sb="7" eb="9">
      <t>チャッコウ</t>
    </rPh>
    <rPh sb="9" eb="12">
      <t>キボウビ</t>
    </rPh>
    <phoneticPr fontId="3"/>
  </si>
  <si>
    <t>1.組織情報.組織名</t>
    <rPh sb="2" eb="6">
      <t>ソシキジョウホウ</t>
    </rPh>
    <rPh sb="7" eb="10">
      <t>ソシキメイ</t>
    </rPh>
    <phoneticPr fontId="3"/>
  </si>
  <si>
    <t>1.案件情報.案件区分</t>
    <rPh sb="2" eb="6">
      <t>アンケンジョウホウ</t>
    </rPh>
    <rPh sb="7" eb="9">
      <t>アンケン</t>
    </rPh>
    <rPh sb="9" eb="11">
      <t>クブン</t>
    </rPh>
    <phoneticPr fontId="3"/>
  </si>
  <si>
    <t>1.案件情報.官民区分</t>
    <rPh sb="2" eb="6">
      <t>アンケンジョウホウ</t>
    </rPh>
    <rPh sb="7" eb="11">
      <t>カンミンクブン</t>
    </rPh>
    <phoneticPr fontId="3"/>
  </si>
  <si>
    <t>支払区分</t>
    <phoneticPr fontId="3"/>
  </si>
  <si>
    <t>1.現場情報.現場コード</t>
    <rPh sb="2" eb="4">
      <t>ゲンバ</t>
    </rPh>
    <rPh sb="4" eb="6">
      <t>ジョウホウ</t>
    </rPh>
    <rPh sb="7" eb="9">
      <t>ゲンバ</t>
    </rPh>
    <phoneticPr fontId="3"/>
  </si>
  <si>
    <t>1.現場情報.現場名</t>
    <rPh sb="2" eb="6">
      <t>ゲンバジョウホウ</t>
    </rPh>
    <rPh sb="7" eb="10">
      <t>ゲンバメイ</t>
    </rPh>
    <phoneticPr fontId="3"/>
  </si>
  <si>
    <t>1.物件情報.物件コード</t>
    <rPh sb="2" eb="4">
      <t>ブッケン</t>
    </rPh>
    <rPh sb="4" eb="6">
      <t>ジョウホウ</t>
    </rPh>
    <rPh sb="7" eb="9">
      <t>ブッケン</t>
    </rPh>
    <phoneticPr fontId="3"/>
  </si>
  <si>
    <t>1.物件情報.物件名</t>
    <rPh sb="2" eb="4">
      <t>ブッケン</t>
    </rPh>
    <rPh sb="4" eb="6">
      <t>ジョウホウ</t>
    </rPh>
    <rPh sb="7" eb="9">
      <t>ブッケン</t>
    </rPh>
    <rPh sb="9" eb="10">
      <t>メイ</t>
    </rPh>
    <phoneticPr fontId="3"/>
  </si>
  <si>
    <t>1.物件情報.物件カナ名</t>
    <rPh sb="2" eb="6">
      <t>ブッケンジョウホウ</t>
    </rPh>
    <rPh sb="7" eb="9">
      <t>ブッケン</t>
    </rPh>
    <rPh sb="11" eb="12">
      <t>メイ</t>
    </rPh>
    <phoneticPr fontId="3"/>
  </si>
  <si>
    <t>1.概算ヘッダ.概算コード</t>
    <rPh sb="2" eb="4">
      <t>ガイサン</t>
    </rPh>
    <rPh sb="8" eb="10">
      <t>ガイサン</t>
    </rPh>
    <phoneticPr fontId="3"/>
  </si>
  <si>
    <t>案件請求条件.案件ID＝1.案件ID</t>
    <rPh sb="0" eb="2">
      <t>アンケン</t>
    </rPh>
    <rPh sb="2" eb="4">
      <t>セイキュウ</t>
    </rPh>
    <rPh sb="4" eb="6">
      <t>ジョウケン</t>
    </rPh>
    <rPh sb="7" eb="9">
      <t>アンケン</t>
    </rPh>
    <rPh sb="14" eb="16">
      <t>アンケン</t>
    </rPh>
    <phoneticPr fontId="3"/>
  </si>
  <si>
    <t>3.案件請求条件.案件ID</t>
    <rPh sb="2" eb="8">
      <t>アンケンセイキュウジョウケン</t>
    </rPh>
    <rPh sb="9" eb="11">
      <t>アンケン</t>
    </rPh>
    <phoneticPr fontId="3"/>
  </si>
  <si>
    <t>3.案件請求条件.連番</t>
    <rPh sb="2" eb="8">
      <t>アンケンセイキュウジョウケン</t>
    </rPh>
    <rPh sb="9" eb="11">
      <t>レンバン</t>
    </rPh>
    <phoneticPr fontId="3"/>
  </si>
  <si>
    <t>3.案件請求条件.請求条件コード</t>
    <rPh sb="2" eb="8">
      <t>アンケンセイキュウジョウケン</t>
    </rPh>
    <rPh sb="9" eb="13">
      <t>セイキュウジョウケン</t>
    </rPh>
    <phoneticPr fontId="3"/>
  </si>
  <si>
    <t>3.案件請求条件.割合</t>
    <rPh sb="2" eb="8">
      <t>アンケンセイキュウジョウケン</t>
    </rPh>
    <rPh sb="9" eb="11">
      <t>ワリアイ</t>
    </rPh>
    <phoneticPr fontId="3"/>
  </si>
  <si>
    <t>3.案件請求条件.税抜請求金額</t>
    <rPh sb="2" eb="8">
      <t>アンケンセイキュウジョウケン</t>
    </rPh>
    <rPh sb="9" eb="11">
      <t>ゼイヌキ</t>
    </rPh>
    <rPh sb="11" eb="15">
      <t>セイキュウキンガク</t>
    </rPh>
    <phoneticPr fontId="3"/>
  </si>
  <si>
    <t>3.案件請求条件.消費税率ID</t>
    <rPh sb="2" eb="8">
      <t>アンケンセイキュウジョウケン</t>
    </rPh>
    <rPh sb="9" eb="12">
      <t>ショウヒゼイ</t>
    </rPh>
    <rPh sb="12" eb="13">
      <t>リツ</t>
    </rPh>
    <phoneticPr fontId="3"/>
  </si>
  <si>
    <t>3.案件請求条件.消費税金額</t>
    <rPh sb="2" eb="8">
      <t>アンケンセイキュウジョウケン</t>
    </rPh>
    <rPh sb="9" eb="14">
      <t>ショウヒゼイキンガク</t>
    </rPh>
    <phoneticPr fontId="3"/>
  </si>
  <si>
    <t>3.案件請求条件.税込請求金額</t>
    <rPh sb="2" eb="8">
      <t>アンケンセイキュウジョウケン</t>
    </rPh>
    <rPh sb="9" eb="11">
      <t>ゼイコミ</t>
    </rPh>
    <rPh sb="11" eb="15">
      <t>セイキュウキンガク</t>
    </rPh>
    <phoneticPr fontId="3"/>
  </si>
  <si>
    <t>現場棟明細.案件ID＝1.案件ID
AND 削除フラグ=”0”（有効）</t>
    <rPh sb="0" eb="2">
      <t>ゲンバ</t>
    </rPh>
    <rPh sb="2" eb="3">
      <t>トウ</t>
    </rPh>
    <rPh sb="3" eb="5">
      <t>メイサイ</t>
    </rPh>
    <rPh sb="6" eb="8">
      <t>アンケン</t>
    </rPh>
    <rPh sb="13" eb="15">
      <t>アンケン</t>
    </rPh>
    <rPh sb="22" eb="24">
      <t>サクジョ</t>
    </rPh>
    <rPh sb="32" eb="34">
      <t>ユウコウ</t>
    </rPh>
    <phoneticPr fontId="3"/>
  </si>
  <si>
    <t>4.現場棟明細.案件ID</t>
    <rPh sb="2" eb="5">
      <t>ゲンバトウ</t>
    </rPh>
    <rPh sb="5" eb="7">
      <t>メイサイ</t>
    </rPh>
    <rPh sb="8" eb="10">
      <t>アンケン</t>
    </rPh>
    <phoneticPr fontId="3"/>
  </si>
  <si>
    <t>4.現場棟明細.連番</t>
    <rPh sb="2" eb="7">
      <t>ゲンバトウメイサイ</t>
    </rPh>
    <rPh sb="8" eb="10">
      <t>レンバン</t>
    </rPh>
    <phoneticPr fontId="3"/>
  </si>
  <si>
    <t>4.現場棟明細.棟コード</t>
    <rPh sb="2" eb="4">
      <t>ゲンバ</t>
    </rPh>
    <rPh sb="4" eb="5">
      <t>トウ</t>
    </rPh>
    <rPh sb="5" eb="7">
      <t>メイサイ</t>
    </rPh>
    <rPh sb="8" eb="9">
      <t>トウ</t>
    </rPh>
    <phoneticPr fontId="3"/>
  </si>
  <si>
    <t>4.現場棟明細.棟番号工事名</t>
    <rPh sb="2" eb="7">
      <t>ゲンバトウメイサイ</t>
    </rPh>
    <rPh sb="8" eb="11">
      <t>トウバンゴウ</t>
    </rPh>
    <rPh sb="11" eb="14">
      <t>コウジメイ</t>
    </rPh>
    <phoneticPr fontId="3"/>
  </si>
  <si>
    <t>案件要望明細.案件ID＝1.案件ID
AND 削除フラグ=”0”（有効）</t>
    <rPh sb="0" eb="4">
      <t>アンケンヨウボウ</t>
    </rPh>
    <rPh sb="4" eb="6">
      <t>メイサイ</t>
    </rPh>
    <rPh sb="7" eb="9">
      <t>アンケン</t>
    </rPh>
    <rPh sb="14" eb="16">
      <t>アンケン</t>
    </rPh>
    <rPh sb="23" eb="25">
      <t>サクジョ</t>
    </rPh>
    <rPh sb="33" eb="35">
      <t>ユウコウ</t>
    </rPh>
    <phoneticPr fontId="3"/>
  </si>
  <si>
    <t>先行作業明細.案件ID＝1.案件ID
AND 削除フラグ=”0”（有効）</t>
    <rPh sb="0" eb="4">
      <t>センコウサギョウ</t>
    </rPh>
    <rPh sb="4" eb="6">
      <t>メイサイ</t>
    </rPh>
    <rPh sb="7" eb="9">
      <t>アンケン</t>
    </rPh>
    <rPh sb="14" eb="16">
      <t>アンケン</t>
    </rPh>
    <rPh sb="23" eb="25">
      <t>サクジョ</t>
    </rPh>
    <rPh sb="33" eb="35">
      <t>ユウコウ</t>
    </rPh>
    <phoneticPr fontId="3"/>
  </si>
  <si>
    <t>4.案件要望明細.案件ID</t>
    <rPh sb="2" eb="8">
      <t>アンケンヨウボウメイサイ</t>
    </rPh>
    <rPh sb="9" eb="11">
      <t>アンケン</t>
    </rPh>
    <phoneticPr fontId="3"/>
  </si>
  <si>
    <t>4.案件要望明細.連番</t>
    <rPh sb="2" eb="8">
      <t>アンケンヨウボウメイサイ</t>
    </rPh>
    <rPh sb="9" eb="11">
      <t>レンバン</t>
    </rPh>
    <phoneticPr fontId="3"/>
  </si>
  <si>
    <t>4.案件要望明細.要望発生年月日</t>
    <rPh sb="2" eb="6">
      <t>アンケンヨウボウ</t>
    </rPh>
    <rPh sb="6" eb="8">
      <t>メイサイ</t>
    </rPh>
    <rPh sb="9" eb="11">
      <t>ヨウボウ</t>
    </rPh>
    <rPh sb="11" eb="16">
      <t>ハッセイネンガッピ</t>
    </rPh>
    <phoneticPr fontId="3"/>
  </si>
  <si>
    <t>4.案件要望明細.要望内容</t>
    <rPh sb="2" eb="6">
      <t>アンケンヨウボウ</t>
    </rPh>
    <rPh sb="6" eb="8">
      <t>メイサイ</t>
    </rPh>
    <rPh sb="9" eb="13">
      <t>ヨウボウナイヨウ</t>
    </rPh>
    <phoneticPr fontId="3"/>
  </si>
  <si>
    <t>4.案件要望明細.要望回答内容</t>
    <rPh sb="2" eb="6">
      <t>アンケンヨウボウ</t>
    </rPh>
    <rPh sb="6" eb="8">
      <t>メイサイ</t>
    </rPh>
    <rPh sb="9" eb="11">
      <t>ヨウボウ</t>
    </rPh>
    <rPh sb="11" eb="13">
      <t>カイトウ</t>
    </rPh>
    <rPh sb="13" eb="15">
      <t>ナイヨウ</t>
    </rPh>
    <phoneticPr fontId="3"/>
  </si>
  <si>
    <t>先行作業明細リスト</t>
    <rPh sb="0" eb="4">
      <t>センコウサギョウ</t>
    </rPh>
    <rPh sb="4" eb="6">
      <t>メイサイ</t>
    </rPh>
    <phoneticPr fontId="3"/>
  </si>
  <si>
    <t>6.先行作業明細.連番</t>
    <rPh sb="2" eb="8">
      <t>センコウサギョウメイサイ</t>
    </rPh>
    <rPh sb="9" eb="11">
      <t>レンバン</t>
    </rPh>
    <phoneticPr fontId="3"/>
  </si>
  <si>
    <t>6.大工事情報.大工事コード</t>
    <rPh sb="2" eb="5">
      <t>ダイコウジ</t>
    </rPh>
    <rPh sb="5" eb="7">
      <t>ジョウホウ</t>
    </rPh>
    <rPh sb="8" eb="11">
      <t>ダイコウジ</t>
    </rPh>
    <phoneticPr fontId="3"/>
  </si>
  <si>
    <t>6.小工事情報.小工事コード</t>
    <rPh sb="2" eb="5">
      <t>ショウコウジ</t>
    </rPh>
    <rPh sb="5" eb="7">
      <t>ジョウホウ</t>
    </rPh>
    <rPh sb="8" eb="11">
      <t>ショウコウジ</t>
    </rPh>
    <phoneticPr fontId="3"/>
  </si>
  <si>
    <t>6.先行作業明細.計画概要</t>
    <rPh sb="2" eb="8">
      <t>センコウサギョウメイサイ</t>
    </rPh>
    <rPh sb="9" eb="13">
      <t>ケイカクガイヨウ</t>
    </rPh>
    <phoneticPr fontId="3"/>
  </si>
  <si>
    <t>6.先行作業明細.先行工事内容</t>
    <rPh sb="2" eb="8">
      <t>センコウサギョウメイサイ</t>
    </rPh>
    <rPh sb="9" eb="15">
      <t>センコウコウジナイヨウ</t>
    </rPh>
    <phoneticPr fontId="3"/>
  </si>
  <si>
    <t>6.先行作業明細.工事原価</t>
    <rPh sb="2" eb="8">
      <t>センコウサギョウメイサイ</t>
    </rPh>
    <rPh sb="9" eb="13">
      <t>コウジゲンカ</t>
    </rPh>
    <phoneticPr fontId="3"/>
  </si>
  <si>
    <t>6.先行作業明細.支払条件</t>
    <rPh sb="2" eb="8">
      <t>センコウサギョウメイサイ</t>
    </rPh>
    <rPh sb="9" eb="13">
      <t>シハライジョウケン</t>
    </rPh>
    <phoneticPr fontId="3"/>
  </si>
  <si>
    <t>6.先行作業明細.添付ファイルID</t>
    <rPh sb="2" eb="8">
      <t>センコウサギョウメイサイ</t>
    </rPh>
    <rPh sb="9" eb="11">
      <t>テンプ</t>
    </rPh>
    <phoneticPr fontId="3"/>
  </si>
  <si>
    <t>要望回答内容</t>
    <rPh sb="0" eb="2">
      <t>ヨウボウ</t>
    </rPh>
    <rPh sb="2" eb="4">
      <t>カイトウ</t>
    </rPh>
    <rPh sb="4" eb="6">
      <t>ナイヨウ</t>
    </rPh>
    <phoneticPr fontId="3"/>
  </si>
  <si>
    <t>工事工程区分リスト</t>
    <rPh sb="0" eb="2">
      <t>コウジ</t>
    </rPh>
    <rPh sb="2" eb="4">
      <t>コウテイ</t>
    </rPh>
    <rPh sb="4" eb="6">
      <t>クブン</t>
    </rPh>
    <phoneticPr fontId="3"/>
  </si>
  <si>
    <t>棟コード</t>
  </si>
  <si>
    <t>顧客支店コード</t>
  </si>
  <si>
    <t>地域コード</t>
  </si>
  <si>
    <t>現場区分</t>
  </si>
  <si>
    <t>精積算作成フラグ</t>
  </si>
  <si>
    <t>概算作成フラグ</t>
  </si>
  <si>
    <t>末尾に追加。</t>
    <rPh sb="0" eb="2">
      <t>マツビ</t>
    </rPh>
    <rPh sb="3" eb="5">
      <t>ツイカ</t>
    </rPh>
    <phoneticPr fontId="3"/>
  </si>
  <si>
    <t>案件ID</t>
  </si>
  <si>
    <t>連番</t>
  </si>
  <si>
    <t>先行作業明細ID</t>
  </si>
  <si>
    <t>大工事コード</t>
  </si>
  <si>
    <t>小工事コード</t>
  </si>
  <si>
    <t>工事連番</t>
  </si>
  <si>
    <t>精積算明細ID</t>
  </si>
  <si>
    <t>見積日</t>
  </si>
  <si>
    <t>計画概要</t>
  </si>
  <si>
    <t>先行工事内容</t>
  </si>
  <si>
    <t>工事原価</t>
  </si>
  <si>
    <t>支払条件</t>
  </si>
  <si>
    <t>その他</t>
  </si>
  <si>
    <t>添付ファイルID</t>
  </si>
  <si>
    <t>先行作業処理区分</t>
  </si>
  <si>
    <t>注文書ヘッダID</t>
  </si>
  <si>
    <t>キー</t>
    <phoneticPr fontId="3"/>
  </si>
  <si>
    <t>案件名</t>
  </si>
  <si>
    <t>案件カナ名</t>
  </si>
  <si>
    <t>完了希望日</t>
  </si>
  <si>
    <t>営業部門ID</t>
  </si>
  <si>
    <t>設計業者名</t>
  </si>
  <si>
    <t>設計担当者名</t>
  </si>
  <si>
    <t>グリンサイトフラグ</t>
  </si>
  <si>
    <t>工事経費率</t>
  </si>
  <si>
    <t>工事経費金額</t>
  </si>
  <si>
    <t>販売管理費率</t>
  </si>
  <si>
    <t>販売管理費金額</t>
  </si>
  <si>
    <t>調整金額</t>
  </si>
  <si>
    <t>雇用保険率</t>
  </si>
  <si>
    <t>健康保険保険率</t>
  </si>
  <si>
    <t>介護保険率</t>
  </si>
  <si>
    <t>厚生年金率</t>
  </si>
  <si>
    <t>締日区分</t>
  </si>
  <si>
    <t>支払区分</t>
  </si>
  <si>
    <t>取得元データ</t>
    <rPh sb="0" eb="3">
      <t>シュトクモト</t>
    </rPh>
    <phoneticPr fontId="3"/>
  </si>
  <si>
    <t>請求条件コード</t>
  </si>
  <si>
    <t>割合</t>
  </si>
  <si>
    <t>税抜請求金額</t>
  </si>
  <si>
    <t>税込請求金額</t>
  </si>
  <si>
    <t>消費税率ID</t>
  </si>
  <si>
    <t>消費税金額</t>
  </si>
  <si>
    <t>要望発生年月日</t>
  </si>
  <si>
    <t>要望内容</t>
  </si>
  <si>
    <t>要望回答内容</t>
  </si>
  <si>
    <t>対象テーブル</t>
    <rPh sb="0" eb="2">
      <t>タイショウ</t>
    </rPh>
    <phoneticPr fontId="3"/>
  </si>
  <si>
    <t>概算情報</t>
    <rPh sb="0" eb="4">
      <t>ガイサンジョウホウ</t>
    </rPh>
    <phoneticPr fontId="3"/>
  </si>
  <si>
    <t>先行作業明細</t>
    <rPh sb="0" eb="6">
      <t>センコウサギョウメイサイ</t>
    </rPh>
    <phoneticPr fontId="3"/>
  </si>
  <si>
    <t>案件要望明細</t>
    <rPh sb="0" eb="6">
      <t>アンケンヨウボウメイサイ</t>
    </rPh>
    <phoneticPr fontId="3"/>
  </si>
  <si>
    <t>現場棟明細</t>
    <rPh sb="0" eb="5">
      <t>ゲンバトウメイサイ</t>
    </rPh>
    <phoneticPr fontId="3"/>
  </si>
  <si>
    <t>請求条件明細</t>
    <rPh sb="0" eb="6">
      <t>セイキュウジョウケンメイサイ</t>
    </rPh>
    <phoneticPr fontId="3"/>
  </si>
  <si>
    <t>”１”（最新）</t>
    <rPh sb="3" eb="5">
      <t>サイシン</t>
    </rPh>
    <phoneticPr fontId="3"/>
  </si>
  <si>
    <t>”0”（未作成）</t>
    <rPh sb="4" eb="7">
      <t>ミサクセイ</t>
    </rPh>
    <phoneticPr fontId="3"/>
  </si>
  <si>
    <t>現場事務所住所</t>
  </si>
  <si>
    <t>”0”</t>
    <phoneticPr fontId="3"/>
  </si>
  <si>
    <t>”000”（本社）</t>
    <rPh sb="6" eb="8">
      <t>ホンシャ</t>
    </rPh>
    <phoneticPr fontId="3"/>
  </si>
  <si>
    <t>付帯工事コード</t>
  </si>
  <si>
    <t>精積算情報</t>
    <rPh sb="0" eb="5">
      <t>セイセキサンジョウホウ</t>
    </rPh>
    <phoneticPr fontId="3"/>
  </si>
  <si>
    <t>物件情報</t>
    <rPh sb="0" eb="4">
      <t>ブッケンジョウホウ</t>
    </rPh>
    <phoneticPr fontId="3"/>
  </si>
  <si>
    <t>現場情報</t>
    <rPh sb="0" eb="4">
      <t>ゲンバジョウホウ</t>
    </rPh>
    <phoneticPr fontId="3"/>
  </si>
  <si>
    <t>条件_2</t>
    <rPh sb="0" eb="2">
      <t>ジョウケン</t>
    </rPh>
    <phoneticPr fontId="3"/>
  </si>
  <si>
    <t>条件_3</t>
    <rPh sb="0" eb="2">
      <t>ジョウケン</t>
    </rPh>
    <phoneticPr fontId="3"/>
  </si>
  <si>
    <t>規格</t>
  </si>
  <si>
    <t>数量</t>
  </si>
  <si>
    <t>単価</t>
  </si>
  <si>
    <t>単位区分</t>
  </si>
  <si>
    <t>精積算金額</t>
  </si>
  <si>
    <t>業者見積No</t>
  </si>
  <si>
    <t>協力業者コード</t>
  </si>
  <si>
    <t>協力業者見積詳細ID</t>
  </si>
  <si>
    <t>実行予算ヘッダID</t>
  </si>
  <si>
    <t>目標予算金額</t>
  </si>
  <si>
    <t>増減合計金額</t>
  </si>
  <si>
    <t>予算申請日</t>
  </si>
  <si>
    <t>予算作成部門ID</t>
  </si>
  <si>
    <t>予算作成者コード</t>
  </si>
  <si>
    <t>実行予算合計金額</t>
  </si>
  <si>
    <t>精積算明細リスト</t>
    <rPh sb="0" eb="3">
      <t>セイセキサン</t>
    </rPh>
    <rPh sb="3" eb="5">
      <t>メイサイ</t>
    </rPh>
    <phoneticPr fontId="7"/>
  </si>
  <si>
    <t>実行予算ヘッダ情報</t>
    <rPh sb="0" eb="4">
      <t>ジッコウヨサン</t>
    </rPh>
    <rPh sb="7" eb="9">
      <t>ジョウホウ</t>
    </rPh>
    <phoneticPr fontId="3"/>
  </si>
  <si>
    <t>精積算合計金額</t>
    <rPh sb="0" eb="3">
      <t>セイセキサン</t>
    </rPh>
    <rPh sb="3" eb="7">
      <t>ゴウケイキンガク</t>
    </rPh>
    <phoneticPr fontId="3"/>
  </si>
  <si>
    <t>概算コード</t>
    <rPh sb="0" eb="2">
      <t>ガイサン</t>
    </rPh>
    <phoneticPr fontId="3"/>
  </si>
  <si>
    <t>Update値</t>
    <rPh sb="6" eb="7">
      <t>チ</t>
    </rPh>
    <phoneticPr fontId="3"/>
  </si>
  <si>
    <t>出来高登録日</t>
    <rPh sb="0" eb="6">
      <t>デキダカトウロクビ</t>
    </rPh>
    <phoneticPr fontId="3"/>
  </si>
  <si>
    <t>現場明細リストの末尾に追加。</t>
    <rPh sb="8" eb="10">
      <t>マツビ</t>
    </rPh>
    <rPh sb="11" eb="13">
      <t>ツイカ</t>
    </rPh>
    <phoneticPr fontId="3"/>
  </si>
  <si>
    <t>出来高シミュレーション情報</t>
    <rPh sb="0" eb="3">
      <t>デキダカ</t>
    </rPh>
    <rPh sb="11" eb="13">
      <t>ジョウホウ</t>
    </rPh>
    <phoneticPr fontId="3"/>
  </si>
  <si>
    <t>出来高シミュレーションID</t>
  </si>
  <si>
    <t>出来高シミュレーションID</t>
    <rPh sb="0" eb="3">
      <t>デキダカ</t>
    </rPh>
    <phoneticPr fontId="3"/>
  </si>
  <si>
    <t>メインTBL</t>
    <phoneticPr fontId="3"/>
  </si>
  <si>
    <t>出来高シミュレーション</t>
    <rPh sb="0" eb="3">
      <t>デキダカ</t>
    </rPh>
    <phoneticPr fontId="3"/>
  </si>
  <si>
    <t>実行予算ヘッダ</t>
    <rPh sb="0" eb="4">
      <t>ジッコウヨサン</t>
    </rPh>
    <phoneticPr fontId="3"/>
  </si>
  <si>
    <t>実行予算明細</t>
    <rPh sb="0" eb="4">
      <t>ジッコウヨサン</t>
    </rPh>
    <rPh sb="4" eb="6">
      <t>メイサイ</t>
    </rPh>
    <phoneticPr fontId="3"/>
  </si>
  <si>
    <t>グルーピング</t>
    <phoneticPr fontId="3"/>
  </si>
  <si>
    <t>OrderBy</t>
    <phoneticPr fontId="3"/>
  </si>
  <si>
    <t>実行予算明細合計リスト</t>
    <rPh sb="0" eb="4">
      <t>ジッコウヨサン</t>
    </rPh>
    <rPh sb="4" eb="6">
      <t>メイサイ</t>
    </rPh>
    <rPh sb="6" eb="8">
      <t>ゴウケイ</t>
    </rPh>
    <phoneticPr fontId="3"/>
  </si>
  <si>
    <t>該当工期開始年月</t>
  </si>
  <si>
    <t>該当工期終了年月</t>
  </si>
  <si>
    <t>メッセージId</t>
  </si>
  <si>
    <t>K00003</t>
    <phoneticPr fontId="3"/>
  </si>
  <si>
    <t>メッセージ</t>
    <phoneticPr fontId="3"/>
  </si>
  <si>
    <t>保存が正常に完了しました。</t>
    <rPh sb="0" eb="2">
      <t>ホゾン</t>
    </rPh>
    <rPh sb="3" eb="5">
      <t>セイジョウ</t>
    </rPh>
    <rPh sb="6" eb="8">
      <t>カンリョウ</t>
    </rPh>
    <phoneticPr fontId="3"/>
  </si>
  <si>
    <t>顧客支店コード</t>
    <rPh sb="2" eb="4">
      <t>シテン</t>
    </rPh>
    <phoneticPr fontId="3"/>
  </si>
  <si>
    <t>1.顧客情報.顧客支店コード</t>
    <rPh sb="2" eb="6">
      <t>コキャクジョウホウ</t>
    </rPh>
    <rPh sb="7" eb="9">
      <t>コキャク</t>
    </rPh>
    <rPh sb="9" eb="11">
      <t>シテン</t>
    </rPh>
    <phoneticPr fontId="3"/>
  </si>
  <si>
    <t>1.顧客情報.顧客住所1</t>
    <rPh sb="2" eb="4">
      <t>コキャク</t>
    </rPh>
    <rPh sb="4" eb="6">
      <t>ジョウホウ</t>
    </rPh>
    <rPh sb="7" eb="11">
      <t>コキャクジュウショ</t>
    </rPh>
    <phoneticPr fontId="3"/>
  </si>
  <si>
    <t>1.顧客情報.顧客住所2</t>
    <rPh sb="2" eb="4">
      <t>コキャク</t>
    </rPh>
    <rPh sb="4" eb="6">
      <t>ジョウホウ</t>
    </rPh>
    <rPh sb="7" eb="11">
      <t>コキャクジュウショ</t>
    </rPh>
    <phoneticPr fontId="3"/>
  </si>
  <si>
    <t>完了希望日</t>
    <rPh sb="0" eb="5">
      <t>カンリョウキボウビ</t>
    </rPh>
    <phoneticPr fontId="3"/>
  </si>
  <si>
    <t>1.案件情報.完了希望日</t>
    <rPh sb="2" eb="6">
      <t>アンケンジョウホウ</t>
    </rPh>
    <rPh sb="7" eb="12">
      <t>カンリョウキボウビ</t>
    </rPh>
    <phoneticPr fontId="3"/>
  </si>
  <si>
    <t>営業部門コード</t>
    <phoneticPr fontId="3"/>
  </si>
  <si>
    <t>営業管理職氏名</t>
    <rPh sb="5" eb="6">
      <t>シ</t>
    </rPh>
    <rPh sb="6" eb="7">
      <t>メイ</t>
    </rPh>
    <phoneticPr fontId="7"/>
  </si>
  <si>
    <t>1.営業管理職.従業員氏名</t>
    <rPh sb="2" eb="7">
      <t>エイギョウカンリショク</t>
    </rPh>
    <rPh sb="8" eb="13">
      <t>ジュウギョウインシメイ</t>
    </rPh>
    <phoneticPr fontId="3"/>
  </si>
  <si>
    <t>1.営業担当者.従業員氏名</t>
    <rPh sb="2" eb="7">
      <t>エイギョウタントウシャ</t>
    </rPh>
    <rPh sb="8" eb="13">
      <t>ジュウギョウインシメイ</t>
    </rPh>
    <phoneticPr fontId="3"/>
  </si>
  <si>
    <t>案件区分名</t>
    <rPh sb="4" eb="5">
      <t>メイ</t>
    </rPh>
    <phoneticPr fontId="3"/>
  </si>
  <si>
    <t>官民区分名</t>
    <rPh sb="4" eb="5">
      <t>メイ</t>
    </rPh>
    <phoneticPr fontId="3"/>
  </si>
  <si>
    <t>メインテーブル</t>
    <phoneticPr fontId="3"/>
  </si>
  <si>
    <t>物件情報.案件コード</t>
    <rPh sb="0" eb="4">
      <t>ブッケンジョウホウ</t>
    </rPh>
    <rPh sb="5" eb="7">
      <t>アンケン</t>
    </rPh>
    <phoneticPr fontId="3"/>
  </si>
  <si>
    <t>LEFT JOIN 現場情報</t>
    <rPh sb="10" eb="14">
      <t>ゲンバジョウホウ</t>
    </rPh>
    <phoneticPr fontId="3"/>
  </si>
  <si>
    <t>現場情報.物件ID</t>
    <rPh sb="0" eb="4">
      <t>ゲンバジョウホウ</t>
    </rPh>
    <rPh sb="5" eb="7">
      <t>ブッケン</t>
    </rPh>
    <phoneticPr fontId="3"/>
  </si>
  <si>
    <t>物件情報.物件ID</t>
    <rPh sb="0" eb="4">
      <t>ブッケンジョウホウ</t>
    </rPh>
    <rPh sb="5" eb="7">
      <t>ブッケン</t>
    </rPh>
    <phoneticPr fontId="3"/>
  </si>
  <si>
    <t>LEFT JOIN 概算ヘッダ</t>
    <rPh sb="10" eb="12">
      <t>ガイサン</t>
    </rPh>
    <phoneticPr fontId="3"/>
  </si>
  <si>
    <t>概算ヘッダ.案件コード</t>
    <rPh sb="0" eb="2">
      <t>ガイサン</t>
    </rPh>
    <rPh sb="6" eb="8">
      <t>アンケン</t>
    </rPh>
    <phoneticPr fontId="3"/>
  </si>
  <si>
    <t>3.案件請求条件.棟コード</t>
    <rPh sb="2" eb="8">
      <t>アンケンセイキュウジョウケン</t>
    </rPh>
    <rPh sb="9" eb="10">
      <t>トウ</t>
    </rPh>
    <phoneticPr fontId="3"/>
  </si>
  <si>
    <t>3.請求条件情報.請求条件名</t>
    <rPh sb="2" eb="6">
      <t>セイキュウジョウケン</t>
    </rPh>
    <rPh sb="6" eb="8">
      <t>ジョウホウ</t>
    </rPh>
    <rPh sb="9" eb="14">
      <t>セイキュウジョウケンメイ</t>
    </rPh>
    <phoneticPr fontId="3"/>
  </si>
  <si>
    <t>3.消費税率情報.消費税率</t>
    <rPh sb="2" eb="8">
      <t>ショウヒゼイリツジョウホウ</t>
    </rPh>
    <rPh sb="9" eb="13">
      <t>ショウヒゼイリツ</t>
    </rPh>
    <phoneticPr fontId="3"/>
  </si>
  <si>
    <t>LEFT JOIN 請求条件情報
請求条件情報.請求条件コード＝案件請求条件.請求条件コード
LEFT JOIN 消費税率情報
消費税率情報.消費税率ID＝案件請求条件.消費税率ID
AND消費税率情報.適用開始日＜サーバ.システム日付
AND消費税率情報.適用終了日＞サーバ.システム日付</t>
    <rPh sb="0" eb="2">
      <t>アンケン</t>
    </rPh>
    <rPh sb="2" eb="6">
      <t>セイキュウジョウホウ</t>
    </rPh>
    <rPh sb="7" eb="9">
      <t>アンケン</t>
    </rPh>
    <rPh sb="10" eb="16">
      <t>セイキュウジョウケンジョウホウ</t>
    </rPh>
    <rPh sb="17" eb="23">
      <t>セイキュウジョウケンジョウホウ</t>
    </rPh>
    <rPh sb="24" eb="28">
      <t>セイキュウジョウケン</t>
    </rPh>
    <rPh sb="32" eb="36">
      <t>アンケンセイキュウ</t>
    </rPh>
    <rPh sb="36" eb="38">
      <t>ジョウケン</t>
    </rPh>
    <rPh sb="39" eb="43">
      <t>セイキュウジョウケン</t>
    </rPh>
    <rPh sb="57" eb="61">
      <t>ショウヒゼイリツ</t>
    </rPh>
    <rPh sb="61" eb="63">
      <t>ジョウホウ</t>
    </rPh>
    <rPh sb="64" eb="68">
      <t>ショウヒゼイリツ</t>
    </rPh>
    <rPh sb="68" eb="70">
      <t>ジョウホウ</t>
    </rPh>
    <rPh sb="71" eb="75">
      <t>ショウヒゼイリツ</t>
    </rPh>
    <rPh sb="78" eb="84">
      <t>アンケンセイキュウジョウケン</t>
    </rPh>
    <rPh sb="85" eb="89">
      <t>ショウヒゼイリツ</t>
    </rPh>
    <rPh sb="95" eb="99">
      <t>ショウヒゼイリツ</t>
    </rPh>
    <rPh sb="99" eb="101">
      <t>ジョウホウ</t>
    </rPh>
    <rPh sb="102" eb="107">
      <t>テキヨウカイシビ</t>
    </rPh>
    <rPh sb="116" eb="118">
      <t>ヒヅケ</t>
    </rPh>
    <rPh sb="122" eb="128">
      <t>ショウヒゼイリツジョウホウ</t>
    </rPh>
    <rPh sb="129" eb="134">
      <t>テキヨウシュウリョウビ</t>
    </rPh>
    <rPh sb="143" eb="145">
      <t>ヒヅケ</t>
    </rPh>
    <phoneticPr fontId="3"/>
  </si>
  <si>
    <t>工事連番</t>
    <rPh sb="0" eb="4">
      <t>コウジレンバン</t>
    </rPh>
    <phoneticPr fontId="3"/>
  </si>
  <si>
    <t>6.単価情報.工事連番</t>
    <rPh sb="2" eb="6">
      <t>タンカジョウホウ</t>
    </rPh>
    <rPh sb="7" eb="11">
      <t>コウジレンバン</t>
    </rPh>
    <phoneticPr fontId="3"/>
  </si>
  <si>
    <t>6.先行作業明細.精積算明細ID</t>
    <rPh sb="2" eb="8">
      <t>センコウサギョウメイサイ</t>
    </rPh>
    <rPh sb="9" eb="12">
      <t>セイセキサン</t>
    </rPh>
    <rPh sb="12" eb="14">
      <t>メイサイ</t>
    </rPh>
    <phoneticPr fontId="3"/>
  </si>
  <si>
    <t>先行工事作業処理区分</t>
    <rPh sb="0" eb="4">
      <t>センコウコウジ</t>
    </rPh>
    <rPh sb="4" eb="8">
      <t>サギョウショリ</t>
    </rPh>
    <rPh sb="8" eb="10">
      <t>クブン</t>
    </rPh>
    <phoneticPr fontId="3"/>
  </si>
  <si>
    <t>注文書ヘッダID</t>
    <rPh sb="0" eb="3">
      <t>チュウモンショ</t>
    </rPh>
    <phoneticPr fontId="3"/>
  </si>
  <si>
    <t>6.先行作業明細.注文書ヘッダID</t>
    <rPh sb="2" eb="8">
      <t>センコウサギョウメイサイ</t>
    </rPh>
    <rPh sb="9" eb="12">
      <t>チュウモンショ</t>
    </rPh>
    <phoneticPr fontId="3"/>
  </si>
  <si>
    <t>6.先行作業明細.先行工事作業処理区分</t>
    <rPh sb="2" eb="8">
      <t>センコウサギョウメイサイ</t>
    </rPh>
    <rPh sb="9" eb="11">
      <t>センコウ</t>
    </rPh>
    <rPh sb="11" eb="13">
      <t>コウジ</t>
    </rPh>
    <rPh sb="13" eb="15">
      <t>サギョウ</t>
    </rPh>
    <rPh sb="15" eb="17">
      <t>ショリ</t>
    </rPh>
    <rPh sb="17" eb="19">
      <t>クブン</t>
    </rPh>
    <phoneticPr fontId="3"/>
  </si>
  <si>
    <t>7.注文書ヘッダ.注文書№</t>
    <rPh sb="2" eb="5">
      <t>チュウモンショ</t>
    </rPh>
    <rPh sb="9" eb="12">
      <t>チュウモンショ</t>
    </rPh>
    <phoneticPr fontId="3"/>
  </si>
  <si>
    <t>"案件ID","example案件ID"</t>
  </si>
  <si>
    <t>"案件コード","example案件コード"</t>
  </si>
  <si>
    <t>"案件枝コード","example案件枝コード"</t>
  </si>
  <si>
    <t>"案件名","example案件名"</t>
  </si>
  <si>
    <t>"案件カナ名","example案件カナ名"</t>
  </si>
  <si>
    <t>"受注状態コード","example受注状態コード"</t>
  </si>
  <si>
    <t>"受注状態","example受注状態"</t>
  </si>
  <si>
    <t>"顧客支店コード","example顧客支店コード"</t>
  </si>
  <si>
    <t>"顧客名","example顧客名"</t>
  </si>
  <si>
    <t>"想定金額","example想定金額"</t>
  </si>
  <si>
    <t>"顧客郵便番号","example顧客郵便番号"</t>
  </si>
  <si>
    <t>"顧客住所１","example顧客住所１"</t>
  </si>
  <si>
    <t>"顧客住所２","example顧客住所２"</t>
  </si>
  <si>
    <t>"郵便番号","example郵便番号"</t>
  </si>
  <si>
    <t>"現場住所１","example現場住所１"</t>
  </si>
  <si>
    <t>"現場住所２","example現場住所２"</t>
  </si>
  <si>
    <t>"受注見込日","example受注見込日"</t>
  </si>
  <si>
    <t>"着工希望日","example着工希望日"</t>
  </si>
  <si>
    <t>"完了希望日","example完了希望日"</t>
  </si>
  <si>
    <t>"営業部門コード","example営業部門コード"</t>
  </si>
  <si>
    <t>"営業部門名","example営業部門名"</t>
  </si>
  <si>
    <t>"営業管理職コード","example営業管理職コード"</t>
  </si>
  <si>
    <t>"営業管理職氏名","example営業管理職氏名"</t>
  </si>
  <si>
    <t>"営業担当者コード","example営業担当者コード"</t>
  </si>
  <si>
    <t>"営業担当者氏名","example営業担当者氏名"</t>
  </si>
  <si>
    <t>"進捗度コード","example進捗度コード"</t>
  </si>
  <si>
    <t>"進捗度","example進捗度"</t>
  </si>
  <si>
    <t>"案件区分","example案件区分"</t>
  </si>
  <si>
    <t>"案件区分名","example案件区分名"</t>
  </si>
  <si>
    <t>"官民区分","example官民区分"</t>
  </si>
  <si>
    <t>"官民区分名","example官民区分名"</t>
  </si>
  <si>
    <t>"見積提出期限","example見積提出期限"</t>
  </si>
  <si>
    <t>"敷地面積","example敷地面積"</t>
  </si>
  <si>
    <t>"建築面積","example建築面積"</t>
  </si>
  <si>
    <t>"延床面積","example延床面積"</t>
  </si>
  <si>
    <t>"施工床面積","example施工床面積"</t>
  </si>
  <si>
    <t>"専有面積","example専有面積"</t>
  </si>
  <si>
    <t>"施工面積","example施工面積"</t>
  </si>
  <si>
    <t>"戸数","example戸数"</t>
  </si>
  <si>
    <t>"階数（地上）","example階数（地上）"</t>
  </si>
  <si>
    <t>"階数（地下）","example階数（地下）"</t>
  </si>
  <si>
    <t>"工事経費率","example工事経費率"</t>
  </si>
  <si>
    <t>"工事経費金額","example工事経費金額"</t>
  </si>
  <si>
    <t>"販売管理費率","example販売管理費率"</t>
  </si>
  <si>
    <t>"販売管理費金額","example販売管理費金額"</t>
  </si>
  <si>
    <t>"調整金額","example調整金額"</t>
  </si>
  <si>
    <t>"雇用保険率","example雇用保険率"</t>
  </si>
  <si>
    <t>"健康保険保険率","example健康保険保険率"</t>
  </si>
  <si>
    <t>"介護保険率","example介護保険率"</t>
  </si>
  <si>
    <t>"厚生年金率","example厚生年金率"</t>
  </si>
  <si>
    <t>"締日区分","example締日区分"</t>
  </si>
  <si>
    <t>"締日","example締日"</t>
  </si>
  <si>
    <t>"支払区分","example支払区分"</t>
  </si>
  <si>
    <t>"支払日","example支払日"</t>
  </si>
  <si>
    <t>"不成約理由","example不成約理由"</t>
  </si>
  <si>
    <t>"対象現場コード","example対象現場コード"</t>
  </si>
  <si>
    <t>"現場名","example現場名"</t>
  </si>
  <si>
    <t>"物件コード","example物件コード"</t>
  </si>
  <si>
    <t>"物件名","example物件名"</t>
  </si>
  <si>
    <t>"物件カナ名","example物件カナ名"</t>
  </si>
  <si>
    <t>"概算コード","example概算コード"</t>
  </si>
  <si>
    <t>"連番","example連番"</t>
  </si>
  <si>
    <t>"棟コード","example棟コード"</t>
  </si>
  <si>
    <t>"請求条件コード","example請求条件コード"</t>
  </si>
  <si>
    <t>"請求条件区分名","example請求条件区分名"</t>
  </si>
  <si>
    <t>"割合","example割合"</t>
  </si>
  <si>
    <t>"請求金額","example請求金額"</t>
  </si>
  <si>
    <t>"消費税率区分","example消費税率区分"</t>
  </si>
  <si>
    <t>"消費税率","example消費税率"</t>
  </si>
  <si>
    <t>"消費税金額","example消費税金額"</t>
  </si>
  <si>
    <t>"合計金額","example合計金額"</t>
  </si>
  <si>
    <t>"大工事コード","example大工事コード"</t>
  </si>
  <si>
    <t>"大工事名","example大工事名"</t>
  </si>
  <si>
    <t>"小工事コード","example小工事コード"</t>
  </si>
  <si>
    <t>"小工事名","example小工事名"</t>
  </si>
  <si>
    <t>"工事連番","example工事連番"</t>
  </si>
  <si>
    <t>"精積算明細ID","example精積算明細ID"</t>
  </si>
  <si>
    <t>"計画概要","example計画概要"</t>
  </si>
  <si>
    <t>"見積日付","example見積日付"</t>
  </si>
  <si>
    <t>"先行工事内容","example先行工事内容"</t>
  </si>
  <si>
    <t>"工事原価","example工事原価"</t>
  </si>
  <si>
    <t>"支払条件","example支払条件"</t>
  </si>
  <si>
    <t>"添付ファイルID","example添付ファイルID"</t>
  </si>
  <si>
    <t>"先行工事作業処理区分","example先行工事作業処理区分"</t>
  </si>
  <si>
    <t>"注文書ヘッダID","example注文書ヘッダID"</t>
  </si>
  <si>
    <t>"注文書№","example注文書№"</t>
  </si>
  <si>
    <t>"協力業者コード","example協力業者コード"</t>
  </si>
  <si>
    <t>"協力業者名","example協力業者名"</t>
  </si>
  <si>
    <t>"数量","example数量"</t>
  </si>
  <si>
    <t>"発注金額","example発注金額"</t>
  </si>
  <si>
    <t>"先行作業発注情報明細": [</t>
    <rPh sb="1" eb="5">
      <t>センコウサギョウ</t>
    </rPh>
    <rPh sb="5" eb="11">
      <t>ハッチュウジョウホウメイサイ</t>
    </rPh>
    <phoneticPr fontId="3"/>
  </si>
  <si>
    <t>LEFT JOIN 単価情報
先行作業明細.単価ID＝単価情報.単価ID
LEFT JOIN 大工事情報
単価情報.大工事コード = 大工事情報.大工事コード
LEFT JOIN 小工事情報
単価情報.大工事コード = 小工事情報.大工事コード
単価情報.小工事コード = 小工事情報.小工事コード
LEFT JOIN 添付ファイル情報
添付ファイル情報.添付ファイルID＝先行作業明細.添付ファイルID</t>
    <rPh sb="10" eb="12">
      <t>タンカ</t>
    </rPh>
    <rPh sb="12" eb="14">
      <t>ジョウホウ</t>
    </rPh>
    <rPh sb="22" eb="24">
      <t>タンカ</t>
    </rPh>
    <rPh sb="27" eb="31">
      <t>タンカジョウホウ</t>
    </rPh>
    <rPh sb="32" eb="34">
      <t>タンカ</t>
    </rPh>
    <rPh sb="47" eb="48">
      <t>ダイ</t>
    </rPh>
    <rPh sb="160" eb="162">
      <t>テンプ</t>
    </rPh>
    <rPh sb="166" eb="168">
      <t>ジョウホウ</t>
    </rPh>
    <rPh sb="169" eb="171">
      <t>テンプ</t>
    </rPh>
    <rPh sb="175" eb="177">
      <t>ジョウホウ</t>
    </rPh>
    <rPh sb="178" eb="180">
      <t>テンプ</t>
    </rPh>
    <rPh sb="187" eb="193">
      <t>センコウサギョウメイサイ</t>
    </rPh>
    <rPh sb="194" eb="196">
      <t>テンプ</t>
    </rPh>
    <phoneticPr fontId="3"/>
  </si>
  <si>
    <t>ファイル保存パス</t>
    <rPh sb="4" eb="6">
      <t>ホゾン</t>
    </rPh>
    <phoneticPr fontId="3"/>
  </si>
  <si>
    <t>ファイル名</t>
    <rPh sb="4" eb="5">
      <t>メイ</t>
    </rPh>
    <phoneticPr fontId="3"/>
  </si>
  <si>
    <t>ファイル拡張子</t>
    <rPh sb="4" eb="7">
      <t>カクチョウシ</t>
    </rPh>
    <phoneticPr fontId="3"/>
  </si>
  <si>
    <t>ファイルサイズ</t>
    <phoneticPr fontId="3"/>
  </si>
  <si>
    <t>6.添付ファイル情報.注文書ヘッダID</t>
    <rPh sb="2" eb="4">
      <t>テンプ</t>
    </rPh>
    <rPh sb="8" eb="10">
      <t>ジョウホウ</t>
    </rPh>
    <rPh sb="11" eb="14">
      <t>チュウモンショ</t>
    </rPh>
    <phoneticPr fontId="3"/>
  </si>
  <si>
    <t>6.添付ファイル情報.添付ファイルID</t>
    <rPh sb="2" eb="4">
      <t>テンプ</t>
    </rPh>
    <rPh sb="8" eb="10">
      <t>ジョウホウ</t>
    </rPh>
    <rPh sb="11" eb="13">
      <t>テンプ</t>
    </rPh>
    <phoneticPr fontId="3"/>
  </si>
  <si>
    <t>6.添付ファイル情報.先行工事作業処理区分</t>
    <rPh sb="2" eb="4">
      <t>テンプ</t>
    </rPh>
    <rPh sb="8" eb="10">
      <t>ジョウホウ</t>
    </rPh>
    <rPh sb="11" eb="13">
      <t>センコウ</t>
    </rPh>
    <rPh sb="13" eb="15">
      <t>コウジ</t>
    </rPh>
    <rPh sb="15" eb="17">
      <t>サギョウ</t>
    </rPh>
    <rPh sb="17" eb="19">
      <t>ショリ</t>
    </rPh>
    <rPh sb="19" eb="21">
      <t>クブン</t>
    </rPh>
    <phoneticPr fontId="3"/>
  </si>
  <si>
    <t>INNER JOIN 顧客情報
顧客情報.顧客コード＝案件情報.案件コード
INNER JOIN 組織情報 営業組織
組織情報.組織コード= 案件情報.営業部門ID
LEFT JOIN 従業員情報 営業管理職
従業員情報,従業員コード=案件情報.営業管理職コード
LEFT JOIN 従業員情報 営業担当者
従業員情報.従業員コード=案件情報.営業担当者コード
LEFT JOIN 項目リスト設定 受注状態
項目リスト設定.項目分類コード＝”D0001”（受注状態）
LEFT JOIN 項目リスト設定 進捗度
項目リスト設定.項目分類コード＝”D0003”（進捗度）
LEFT JOIN 項目リスト設定 案件区分
項目リスト設定.項目分類コード＝”D0002”（受注状態）
LEFT JOIN 項目リスト設定 官民区分
項目リスト設定.項目分類コード＝”D0006”（官民区分）
LEFT JOIN 項目リスト設定 支払日区分
項目リスト設定.項目分類コード＝”D0007”（支払日区分）</t>
    <rPh sb="11" eb="15">
      <t>コキャクジョウホウ</t>
    </rPh>
    <rPh sb="16" eb="20">
      <t>コキャクジョウホウ</t>
    </rPh>
    <rPh sb="21" eb="23">
      <t>コキャク</t>
    </rPh>
    <rPh sb="27" eb="31">
      <t>アンケンジョウホウ</t>
    </rPh>
    <rPh sb="32" eb="34">
      <t>アンケン</t>
    </rPh>
    <rPh sb="49" eb="51">
      <t>ソシキ</t>
    </rPh>
    <rPh sb="51" eb="53">
      <t>ジョウホウ</t>
    </rPh>
    <rPh sb="54" eb="58">
      <t>エイギョウソシキ</t>
    </rPh>
    <rPh sb="59" eb="63">
      <t>ソシキジョウホウ</t>
    </rPh>
    <rPh sb="64" eb="66">
      <t>ソシキ</t>
    </rPh>
    <rPh sb="71" eb="75">
      <t>アンケンジョウホウ</t>
    </rPh>
    <rPh sb="76" eb="80">
      <t>エイギョウブモン</t>
    </rPh>
    <rPh sb="93" eb="96">
      <t>ジュウギョウイン</t>
    </rPh>
    <rPh sb="96" eb="98">
      <t>ジョウホウ</t>
    </rPh>
    <rPh sb="99" eb="104">
      <t>エイギョウカンリショク</t>
    </rPh>
    <rPh sb="105" eb="110">
      <t>ジュウギョウインジョウホウ</t>
    </rPh>
    <rPh sb="111" eb="114">
      <t>ジュウギョウイン</t>
    </rPh>
    <rPh sb="118" eb="122">
      <t>アンケンジョウホウ</t>
    </rPh>
    <rPh sb="123" eb="128">
      <t>エイギョウカンリショク</t>
    </rPh>
    <rPh sb="142" eb="147">
      <t>ジュウギョウインジョウホウ</t>
    </rPh>
    <rPh sb="148" eb="150">
      <t>エイギョウ</t>
    </rPh>
    <rPh sb="150" eb="153">
      <t>タントウシャ</t>
    </rPh>
    <rPh sb="154" eb="159">
      <t>ジュウギョウインジョウホウ</t>
    </rPh>
    <rPh sb="160" eb="163">
      <t>ジュウギョウイン</t>
    </rPh>
    <rPh sb="167" eb="171">
      <t>アンケンジョウホウ</t>
    </rPh>
    <rPh sb="172" eb="177">
      <t>エイギョウタントウシャ</t>
    </rPh>
    <rPh sb="191" eb="193">
      <t>コウモク</t>
    </rPh>
    <rPh sb="196" eb="198">
      <t>セッテイ</t>
    </rPh>
    <rPh sb="199" eb="203">
      <t>ジュチュウジョウタイ</t>
    </rPh>
    <rPh sb="204" eb="206">
      <t>コウモク</t>
    </rPh>
    <rPh sb="209" eb="211">
      <t>セッテイ</t>
    </rPh>
    <rPh sb="212" eb="216">
      <t>コウモクブンルイ</t>
    </rPh>
    <rPh sb="228" eb="232">
      <t>ジュチュウジョウタイ</t>
    </rPh>
    <rPh sb="252" eb="255">
      <t>シンチョクド</t>
    </rPh>
    <rPh sb="280" eb="283">
      <t>シンチョクド</t>
    </rPh>
    <rPh sb="303" eb="307">
      <t>アンケンクブン</t>
    </rPh>
    <rPh sb="356" eb="360">
      <t>カンミンクブン</t>
    </rPh>
    <rPh sb="385" eb="389">
      <t>カンミンクブン</t>
    </rPh>
    <phoneticPr fontId="3"/>
  </si>
  <si>
    <t>⇐2025/6/9 №138対応、締日を手入力にするため、締日区分を削除</t>
    <rPh sb="14" eb="16">
      <t>タイオウ</t>
    </rPh>
    <rPh sb="17" eb="19">
      <t>シメビ</t>
    </rPh>
    <rPh sb="20" eb="23">
      <t>テニュウリョク</t>
    </rPh>
    <rPh sb="29" eb="33">
      <t>シメビクブン</t>
    </rPh>
    <rPh sb="34" eb="36">
      <t>サクジョ</t>
    </rPh>
    <phoneticPr fontId="3"/>
  </si>
  <si>
    <t>1.案件情報.締日区分</t>
    <phoneticPr fontId="3"/>
  </si>
  <si>
    <t>支払区分名</t>
    <rPh sb="4" eb="5">
      <t>メイ</t>
    </rPh>
    <phoneticPr fontId="3"/>
  </si>
  <si>
    <t>⇐2025/6/9　№138対応 締日、支払日は手入力で支払区分は区分取得に変更</t>
    <rPh sb="14" eb="16">
      <t>タイオウ</t>
    </rPh>
    <rPh sb="17" eb="19">
      <t>シメビ</t>
    </rPh>
    <rPh sb="20" eb="23">
      <t>シハライビ</t>
    </rPh>
    <rPh sb="24" eb="27">
      <t>テニュウリョク</t>
    </rPh>
    <rPh sb="28" eb="32">
      <t>シハライクブン</t>
    </rPh>
    <rPh sb="33" eb="35">
      <t>クブン</t>
    </rPh>
    <rPh sb="35" eb="37">
      <t>シュトク</t>
    </rPh>
    <rPh sb="38" eb="40">
      <t>ヘンコウ</t>
    </rPh>
    <phoneticPr fontId="3"/>
  </si>
  <si>
    <t>サブクエリ</t>
    <phoneticPr fontId="3"/>
  </si>
  <si>
    <t>WITH 明細最小連番 AS (	
SELECT	
注文書明細.注文書明細ID
注文書明細.連番
注文書明細.大工事コード
注文書明細.小工事コード
注文書明細.数量	
    ROW_NUMBER() OVER (	
      PARTITION BY 注文書明細.注文書ヘッダID	
      ORDER BY 注文書明細.連番 ASC	
    ) AS 連番	
  FROM 注文書明細
）</t>
    <rPh sb="26" eb="31">
      <t>チュウモンショメイサイ</t>
    </rPh>
    <rPh sb="32" eb="35">
      <t>チュウモンショ</t>
    </rPh>
    <rPh sb="35" eb="37">
      <t>メイサイ</t>
    </rPh>
    <rPh sb="46" eb="48">
      <t>レンバン</t>
    </rPh>
    <rPh sb="55" eb="58">
      <t>ダイコウジ</t>
    </rPh>
    <rPh sb="68" eb="71">
      <t>ショウコウジ</t>
    </rPh>
    <rPh sb="81" eb="83">
      <t>スウリョウ</t>
    </rPh>
    <rPh sb="129" eb="132">
      <t>チュウモンショ</t>
    </rPh>
    <rPh sb="132" eb="134">
      <t>メイサイ</t>
    </rPh>
    <rPh sb="160" eb="163">
      <t>チュウモンショ</t>
    </rPh>
    <rPh sb="163" eb="165">
      <t>メイサイ</t>
    </rPh>
    <rPh sb="183" eb="185">
      <t>レンバン</t>
    </rPh>
    <phoneticPr fontId="3"/>
  </si>
  <si>
    <t>←2025/6/17　№77対応</t>
    <rPh sb="14" eb="16">
      <t>タイオウ</t>
    </rPh>
    <phoneticPr fontId="3"/>
  </si>
  <si>
    <t>明細最小連番</t>
    <rPh sb="0" eb="2">
      <t>メイサイ</t>
    </rPh>
    <rPh sb="2" eb="4">
      <t>サイショウ</t>
    </rPh>
    <rPh sb="4" eb="6">
      <t>レンバン</t>
    </rPh>
    <phoneticPr fontId="3"/>
  </si>
  <si>
    <t>連番＝1
AND 案件ID＝1-2.案件ID</t>
    <rPh sb="0" eb="2">
      <t>レンバン</t>
    </rPh>
    <rPh sb="9" eb="11">
      <t>アンケン</t>
    </rPh>
    <rPh sb="18" eb="20">
      <t>アンケン</t>
    </rPh>
    <phoneticPr fontId="3"/>
  </si>
  <si>
    <t>LEFT JOIN 注文書ヘッダ
ON 注文書ヘッダ.注文書ヘッダID = 明細最小連番.注文書ヘッダID
LEFT JOIN 協力業者情報 
ON 業者情報.協力業者コード = 注文書ヘッダ.協力業者コード
LEFT JOIN 大工事情報 
ON 大工事情報.大工事コード = 明細最小連番.大工事コード
LEFTJOIN 小工事情報
ON 小工事情報.大工事コード = 明細最小連番.大工事コード 
AND 小工事情報.小工事コード = 明細最小連番.小工事コード</t>
    <rPh sb="20" eb="23">
      <t>チュウモンショ</t>
    </rPh>
    <rPh sb="38" eb="40">
      <t>メイサイ</t>
    </rPh>
    <rPh sb="40" eb="42">
      <t>サイショウ</t>
    </rPh>
    <rPh sb="42" eb="44">
      <t>レンバン</t>
    </rPh>
    <rPh sb="75" eb="79">
      <t>ギョウシャジョウホウ</t>
    </rPh>
    <rPh sb="90" eb="93">
      <t>チュウモンショ</t>
    </rPh>
    <rPh sb="125" eb="130">
      <t>ダイコウジジョウホウ</t>
    </rPh>
    <rPh sb="140" eb="146">
      <t>メイサイサイショウレンバン</t>
    </rPh>
    <rPh sb="172" eb="177">
      <t>ショウコウジジョウホウ</t>
    </rPh>
    <rPh sb="187" eb="193">
      <t>メイサイサイショウレンバン</t>
    </rPh>
    <rPh sb="206" eb="211">
      <t>ショウコウジジョウホウ</t>
    </rPh>
    <rPh sb="221" eb="227">
      <t>メイサイサイショウレンバン</t>
    </rPh>
    <phoneticPr fontId="3"/>
  </si>
  <si>
    <t>7.小工事情報.小工事名</t>
    <rPh sb="2" eb="5">
      <t>ショウコウジ</t>
    </rPh>
    <rPh sb="5" eb="7">
      <t>ジョウホウ</t>
    </rPh>
    <rPh sb="8" eb="11">
      <t>ショウコウジ</t>
    </rPh>
    <rPh sb="11" eb="12">
      <t>メイ</t>
    </rPh>
    <phoneticPr fontId="3"/>
  </si>
  <si>
    <t>7.明細最小連番.数量</t>
    <rPh sb="2" eb="8">
      <t>メイサイサイショウレンバン</t>
    </rPh>
    <rPh sb="9" eb="11">
      <t>スウリョウ</t>
    </rPh>
    <phoneticPr fontId="3"/>
  </si>
  <si>
    <t>7.注文書ヘッダ.注文書金額合計</t>
    <rPh sb="2" eb="5">
      <t>チュウモンショ</t>
    </rPh>
    <rPh sb="9" eb="12">
      <t>チュウモンショ</t>
    </rPh>
    <rPh sb="12" eb="14">
      <t>キンガク</t>
    </rPh>
    <rPh sb="14" eb="16">
      <t>ゴウケイ</t>
    </rPh>
    <phoneticPr fontId="3"/>
  </si>
  <si>
    <t>連結テーブル</t>
  </si>
  <si>
    <t>０．一般申請情報を取得する。（※パラメータ．受注状態コード　=　”3”（途中解約）の場合のみ実施する。）</t>
    <rPh sb="2" eb="6">
      <t>イッパンシンセイ</t>
    </rPh>
    <rPh sb="6" eb="8">
      <t>ジョウホウ</t>
    </rPh>
    <rPh sb="9" eb="11">
      <t>シュトク</t>
    </rPh>
    <rPh sb="22" eb="26">
      <t>ジュチュウジョウタイ</t>
    </rPh>
    <rPh sb="36" eb="40">
      <t>トチュウカイヤク</t>
    </rPh>
    <rPh sb="42" eb="44">
      <t>バアイ</t>
    </rPh>
    <rPh sb="46" eb="48">
      <t>ジッシ</t>
    </rPh>
    <phoneticPr fontId="3"/>
  </si>
  <si>
    <t>屋良</t>
    <rPh sb="0" eb="2">
      <t>ヤラ</t>
    </rPh>
    <phoneticPr fontId="3"/>
  </si>
  <si>
    <t>案件情報</t>
    <rPh sb="0" eb="4">
      <t>アンケンジョウホウ</t>
    </rPh>
    <phoneticPr fontId="3"/>
  </si>
  <si>
    <t>案件情報．案件コード　=　パラメータ．案件コード</t>
    <rPh sb="5" eb="7">
      <t>アンケン</t>
    </rPh>
    <rPh sb="19" eb="21">
      <t>アンケン</t>
    </rPh>
    <phoneticPr fontId="3"/>
  </si>
  <si>
    <t>案件情報．削除フラグ　=　”0”（未取消）</t>
    <rPh sb="5" eb="7">
      <t>サクジョ</t>
    </rPh>
    <rPh sb="17" eb="20">
      <t>ミトリケシ</t>
    </rPh>
    <phoneticPr fontId="3"/>
  </si>
  <si>
    <t>案件情報．最新フラグ　=　”1”（最新）</t>
    <rPh sb="5" eb="7">
      <t>サイシン</t>
    </rPh>
    <rPh sb="17" eb="19">
      <t>サイシン</t>
    </rPh>
    <phoneticPr fontId="3"/>
  </si>
  <si>
    <t>INNER JOIN　物件情報</t>
    <rPh sb="11" eb="15">
      <t>ブッケンジョウホウ</t>
    </rPh>
    <phoneticPr fontId="3"/>
  </si>
  <si>
    <t>物件情報．削除フラグ　=　”0”（未取消）</t>
    <rPh sb="5" eb="7">
      <t>サクジョ</t>
    </rPh>
    <rPh sb="17" eb="20">
      <t>ミトリケシ</t>
    </rPh>
    <phoneticPr fontId="3"/>
  </si>
  <si>
    <t>物件情報．最新フラグ　=　”1”（最新）</t>
    <rPh sb="5" eb="7">
      <t>サイシン</t>
    </rPh>
    <rPh sb="17" eb="19">
      <t>サイシン</t>
    </rPh>
    <phoneticPr fontId="3"/>
  </si>
  <si>
    <t>物件情報．案件コード　=　案件情報．案件コード</t>
    <rPh sb="5" eb="7">
      <t>アンケン</t>
    </rPh>
    <rPh sb="18" eb="20">
      <t>アンケン</t>
    </rPh>
    <phoneticPr fontId="3"/>
  </si>
  <si>
    <t>INNER JOIN　現場情報</t>
    <rPh sb="11" eb="13">
      <t>ゲンバ</t>
    </rPh>
    <rPh sb="13" eb="15">
      <t>ジョウホウ</t>
    </rPh>
    <phoneticPr fontId="3"/>
  </si>
  <si>
    <t>現場情報．物件ID　=　物件情報．物件ID</t>
    <rPh sb="5" eb="7">
      <t>ブッケン</t>
    </rPh>
    <rPh sb="12" eb="14">
      <t>ブッケン</t>
    </rPh>
    <rPh sb="17" eb="19">
      <t>ブッケン</t>
    </rPh>
    <phoneticPr fontId="3"/>
  </si>
  <si>
    <t>現場情報．削除フラグ　=　”0”（未取消）</t>
    <rPh sb="5" eb="7">
      <t>サクジョ</t>
    </rPh>
    <rPh sb="17" eb="20">
      <t>ミトリケシ</t>
    </rPh>
    <phoneticPr fontId="3"/>
  </si>
  <si>
    <t>現場情報．最新フラグ　=　”1”（最新）</t>
    <rPh sb="5" eb="7">
      <t>サイシン</t>
    </rPh>
    <rPh sb="17" eb="19">
      <t>サイシン</t>
    </rPh>
    <phoneticPr fontId="3"/>
  </si>
  <si>
    <t>現場コードリスト</t>
    <rPh sb="0" eb="2">
      <t>ゲンバ</t>
    </rPh>
    <phoneticPr fontId="3"/>
  </si>
  <si>
    <t>０．現場情報．現場コード</t>
    <rPh sb="2" eb="6">
      <t>ゲンバジョウホウ</t>
    </rPh>
    <rPh sb="7" eb="9">
      <t>ゲンバ</t>
    </rPh>
    <phoneticPr fontId="3"/>
  </si>
  <si>
    <t>発注ヘッダ</t>
    <rPh sb="0" eb="2">
      <t>ハッチュウ</t>
    </rPh>
    <phoneticPr fontId="3"/>
  </si>
  <si>
    <t>発注ヘッダ．現場コード　IN　０-３．現場コードリスト</t>
    <rPh sb="6" eb="8">
      <t>ゲンバ</t>
    </rPh>
    <rPh sb="19" eb="21">
      <t>ゲンバ</t>
    </rPh>
    <phoneticPr fontId="3"/>
  </si>
  <si>
    <t>発注ヘッダ．削除フラグ　=　”0”（未取消）</t>
    <rPh sb="6" eb="8">
      <t>サクジョ</t>
    </rPh>
    <rPh sb="18" eb="21">
      <t>ミトリケシ</t>
    </rPh>
    <phoneticPr fontId="3"/>
  </si>
  <si>
    <t>発注ヘッダ．最新フラグ　=　”1”（最新）</t>
    <rPh sb="6" eb="8">
      <t>サイシン</t>
    </rPh>
    <rPh sb="18" eb="20">
      <t>サイシン</t>
    </rPh>
    <phoneticPr fontId="3"/>
  </si>
  <si>
    <t>INNER JOIN　査定明細情報</t>
    <rPh sb="11" eb="13">
      <t>サテイ</t>
    </rPh>
    <rPh sb="13" eb="15">
      <t>メイサイ</t>
    </rPh>
    <rPh sb="15" eb="17">
      <t>ジョウホウ</t>
    </rPh>
    <phoneticPr fontId="3"/>
  </si>
  <si>
    <t>査定明細情報．削除フラグ　=　”0”（未取消）</t>
    <rPh sb="7" eb="9">
      <t>サクジョ</t>
    </rPh>
    <rPh sb="19" eb="22">
      <t>ミトリケシ</t>
    </rPh>
    <phoneticPr fontId="3"/>
  </si>
  <si>
    <t>査定明細情報．最新フラグ　=　”1”（最新）</t>
    <rPh sb="7" eb="9">
      <t>サイシン</t>
    </rPh>
    <rPh sb="19" eb="21">
      <t>サイシン</t>
    </rPh>
    <phoneticPr fontId="3"/>
  </si>
  <si>
    <t>査定明細情報．注文書№　=　案件情報．注文書№</t>
    <rPh sb="7" eb="11">
      <t>チュウモンショナンバー</t>
    </rPh>
    <rPh sb="19" eb="22">
      <t>チュウモンショ</t>
    </rPh>
    <phoneticPr fontId="3"/>
  </si>
  <si>
    <t>Select</t>
    <phoneticPr fontId="3"/>
  </si>
  <si>
    <t>発注ヘッダ．注文書№、発注ヘッダ．注文書合計金額（SUM）、査定明細情報．当月査定金額（SUM)</t>
    <rPh sb="0" eb="2">
      <t>ハッチュウ</t>
    </rPh>
    <rPh sb="6" eb="10">
      <t>チュウモンショナンバー</t>
    </rPh>
    <rPh sb="11" eb="13">
      <t>ハッチュウ</t>
    </rPh>
    <rPh sb="17" eb="20">
      <t>チュウモンショ</t>
    </rPh>
    <rPh sb="20" eb="24">
      <t>ゴウケイキンガク</t>
    </rPh>
    <rPh sb="30" eb="34">
      <t>サテイメイサイ</t>
    </rPh>
    <rPh sb="34" eb="36">
      <t>ジョウホウ</t>
    </rPh>
    <rPh sb="37" eb="43">
      <t>トウゲツサテイキンガク</t>
    </rPh>
    <phoneticPr fontId="3"/>
  </si>
  <si>
    <t>発注ヘッダ．注文書№</t>
    <rPh sb="0" eb="2">
      <t>ハッチュウ</t>
    </rPh>
    <rPh sb="6" eb="9">
      <t>チュウモンショ</t>
    </rPh>
    <phoneticPr fontId="3"/>
  </si>
  <si>
    <t>GroupBy</t>
    <phoneticPr fontId="3"/>
  </si>
  <si>
    <t>未発注確認用リスト</t>
    <rPh sb="0" eb="3">
      <t>ミハッチュウ</t>
    </rPh>
    <rPh sb="3" eb="6">
      <t>カクニンヨウ</t>
    </rPh>
    <phoneticPr fontId="3"/>
  </si>
  <si>
    <t>査定済金額</t>
    <rPh sb="0" eb="3">
      <t>サテイズミ</t>
    </rPh>
    <rPh sb="3" eb="5">
      <t>キンガク</t>
    </rPh>
    <phoneticPr fontId="3"/>
  </si>
  <si>
    <t>０-４．発注ヘッダ．注文書№</t>
    <rPh sb="4" eb="6">
      <t>ハッチュウ</t>
    </rPh>
    <rPh sb="10" eb="14">
      <t>チュウモンショナンバー</t>
    </rPh>
    <phoneticPr fontId="3"/>
  </si>
  <si>
    <t>０-４．発注ヘッダ．注文書合計金額</t>
    <rPh sb="4" eb="6">
      <t>ハッチュウ</t>
    </rPh>
    <rPh sb="10" eb="13">
      <t>チュウモンショ</t>
    </rPh>
    <rPh sb="13" eb="15">
      <t>ゴウケイ</t>
    </rPh>
    <rPh sb="15" eb="17">
      <t>キンガク</t>
    </rPh>
    <phoneticPr fontId="3"/>
  </si>
  <si>
    <t>０-４．発注ヘッダ．当月査定金額</t>
    <rPh sb="4" eb="6">
      <t>ハッチュウ</t>
    </rPh>
    <rPh sb="10" eb="16">
      <t>トウゲツサテイキンガク</t>
    </rPh>
    <phoneticPr fontId="3"/>
  </si>
  <si>
    <t>①</t>
    <phoneticPr fontId="3"/>
  </si>
  <si>
    <t>発注金額　！=　査定済金額の場合は、以下の内部変数に追加して、次のループへ</t>
    <rPh sb="0" eb="4">
      <t>ハッチュウキンガク</t>
    </rPh>
    <rPh sb="8" eb="11">
      <t>サテイズミ</t>
    </rPh>
    <rPh sb="11" eb="13">
      <t>キンガク</t>
    </rPh>
    <phoneticPr fontId="3"/>
  </si>
  <si>
    <t>０-６．未発注確認用リスト．注文書№</t>
    <rPh sb="4" eb="5">
      <t>ミ</t>
    </rPh>
    <rPh sb="5" eb="7">
      <t>ハッチュウ</t>
    </rPh>
    <rPh sb="7" eb="10">
      <t>カクニンヨウ</t>
    </rPh>
    <rPh sb="14" eb="18">
      <t>チュウモンショナンバー</t>
    </rPh>
    <phoneticPr fontId="3"/>
  </si>
  <si>
    <t>未査定残有りリスト</t>
    <rPh sb="0" eb="1">
      <t>ミ</t>
    </rPh>
    <rPh sb="1" eb="3">
      <t>サテイ</t>
    </rPh>
    <rPh sb="3" eb="4">
      <t>ザン</t>
    </rPh>
    <rPh sb="4" eb="5">
      <t>ア</t>
    </rPh>
    <phoneticPr fontId="3"/>
  </si>
  <si>
    <t>メッセージID</t>
    <phoneticPr fontId="3"/>
  </si>
  <si>
    <t>B00007</t>
    <phoneticPr fontId="3"/>
  </si>
  <si>
    <t>未査定残が発生している注文書がある為、保存処理が実施できません。
未査定残を解消して、処理を再度実施してください。</t>
    <rPh sb="0" eb="1">
      <t>ミ</t>
    </rPh>
    <rPh sb="1" eb="3">
      <t>サテイ</t>
    </rPh>
    <rPh sb="3" eb="4">
      <t>ザン</t>
    </rPh>
    <rPh sb="5" eb="7">
      <t>ハッセイ</t>
    </rPh>
    <rPh sb="11" eb="14">
      <t>チュウモンショ</t>
    </rPh>
    <rPh sb="17" eb="18">
      <t>タメ</t>
    </rPh>
    <rPh sb="19" eb="21">
      <t>ホゾン</t>
    </rPh>
    <rPh sb="21" eb="23">
      <t>ショリ</t>
    </rPh>
    <rPh sb="24" eb="26">
      <t>ジッシ</t>
    </rPh>
    <rPh sb="33" eb="34">
      <t>ミ</t>
    </rPh>
    <rPh sb="34" eb="36">
      <t>サテイ</t>
    </rPh>
    <rPh sb="36" eb="37">
      <t>ザン</t>
    </rPh>
    <rPh sb="38" eb="40">
      <t>カイショウ</t>
    </rPh>
    <rPh sb="43" eb="45">
      <t>ショリ</t>
    </rPh>
    <rPh sb="46" eb="48">
      <t>サイド</t>
    </rPh>
    <rPh sb="48" eb="50">
      <t>ジッシ</t>
    </rPh>
    <phoneticPr fontId="3"/>
  </si>
  <si>
    <t>操作</t>
    <rPh sb="0" eb="2">
      <t>ソウサ</t>
    </rPh>
    <phoneticPr fontId="3"/>
  </si>
  <si>
    <t>更新（UpDate）</t>
    <rPh sb="0" eb="2">
      <t>コウシン</t>
    </rPh>
    <phoneticPr fontId="3"/>
  </si>
  <si>
    <t>2025/9/9　懸案№37（屋良）</t>
  </si>
  <si>
    <t>2025/9/9</t>
    <phoneticPr fontId="3"/>
  </si>
  <si>
    <t>登録（Create）</t>
    <rPh sb="0" eb="2">
      <t>トウロク</t>
    </rPh>
    <phoneticPr fontId="3"/>
  </si>
  <si>
    <t>０-２．取得件数が０件だった場合は、№１へ</t>
  </si>
  <si>
    <t>０-３．取得件数が１件以上の場合は内部変数に値を格納する。</t>
    <rPh sb="8" eb="9">
      <t>ケン</t>
    </rPh>
    <rPh sb="9" eb="11">
      <t>イジョウ</t>
    </rPh>
    <rPh sb="12" eb="14">
      <t>バアイ</t>
    </rPh>
    <rPh sb="15" eb="19">
      <t>ナイブヘンスウ</t>
    </rPh>
    <rPh sb="20" eb="21">
      <t>アタイ</t>
    </rPh>
    <rPh sb="22" eb="24">
      <t>カクノウ</t>
    </rPh>
    <phoneticPr fontId="3"/>
  </si>
  <si>
    <t>０-４．現場コードリストを条件に発注情報を取得する。</t>
    <rPh sb="3" eb="5">
      <t>ゲンバ</t>
    </rPh>
    <rPh sb="12" eb="14">
      <t>ジョウケン</t>
    </rPh>
    <rPh sb="15" eb="17">
      <t>ハッチュウ</t>
    </rPh>
    <rPh sb="17" eb="19">
      <t>ジョウホウ</t>
    </rPh>
    <rPh sb="20" eb="22">
      <t>シュトク</t>
    </rPh>
    <phoneticPr fontId="3"/>
  </si>
  <si>
    <t>０-５．取得件数が０件だった場合は、№１へ</t>
  </si>
  <si>
    <t>０-６．取得件数が１件以上の場合は内部変数に値を格納する。</t>
    <rPh sb="8" eb="9">
      <t>ケン</t>
    </rPh>
    <rPh sb="9" eb="11">
      <t>イジョウ</t>
    </rPh>
    <rPh sb="12" eb="14">
      <t>バアイ</t>
    </rPh>
    <rPh sb="15" eb="19">
      <t>ナイブヘンスウ</t>
    </rPh>
    <rPh sb="20" eb="21">
      <t>アタイ</t>
    </rPh>
    <rPh sb="22" eb="24">
      <t>カクノウ</t>
    </rPh>
    <phoneticPr fontId="3"/>
  </si>
  <si>
    <t>０-７．未発注確認用リストをループして以下の処理を実施する。</t>
    <rPh sb="18" eb="20">
      <t>イカ</t>
    </rPh>
    <rPh sb="21" eb="23">
      <t>ショリ</t>
    </rPh>
    <rPh sb="24" eb="26">
      <t>ジッシ</t>
    </rPh>
    <phoneticPr fontId="3"/>
  </si>
  <si>
    <t>０-８．未査定残有りリストが１件以上ある場合は、保存処理を中断してエラーメッセージを返す。</t>
    <rPh sb="14" eb="15">
      <t>ケン</t>
    </rPh>
    <rPh sb="15" eb="17">
      <t>イジョウ</t>
    </rPh>
    <rPh sb="19" eb="21">
      <t>バアイ</t>
    </rPh>
    <rPh sb="23" eb="27">
      <t>ホゾンショリ</t>
    </rPh>
    <rPh sb="28" eb="30">
      <t>チュウダン</t>
    </rPh>
    <rPh sb="41" eb="42">
      <t>カエ</t>
    </rPh>
    <phoneticPr fontId="3"/>
  </si>
  <si>
    <t>1-2．案件ID</t>
    <rPh sb="4" eb="6">
      <t>アンケン</t>
    </rPh>
    <phoneticPr fontId="3"/>
  </si>
  <si>
    <t>パラメータ．案件要望明細リスト．連番</t>
    <rPh sb="6" eb="10">
      <t>アンケンヨウボウ</t>
    </rPh>
    <rPh sb="10" eb="12">
      <t>メイサイ</t>
    </rPh>
    <rPh sb="16" eb="18">
      <t>レンバン</t>
    </rPh>
    <phoneticPr fontId="3"/>
  </si>
  <si>
    <t>パラメータ．案件要望明細リスト．要望発生年月日</t>
    <rPh sb="16" eb="18">
      <t>ヨウボウ</t>
    </rPh>
    <rPh sb="18" eb="23">
      <t>ハッセイネンガッピ</t>
    </rPh>
    <phoneticPr fontId="3"/>
  </si>
  <si>
    <t>パラメータ．案件要望明細リスト．要望内容</t>
    <rPh sb="16" eb="20">
      <t>ヨウボウナイヨウ</t>
    </rPh>
    <phoneticPr fontId="3"/>
  </si>
  <si>
    <t>パラメータ．案件要望明細リスト．要望回答内容</t>
    <rPh sb="16" eb="18">
      <t>ヨウボウ</t>
    </rPh>
    <rPh sb="18" eb="20">
      <t>カイトウ</t>
    </rPh>
    <rPh sb="20" eb="22">
      <t>ナイヨウ</t>
    </rPh>
    <phoneticPr fontId="3"/>
  </si>
  <si>
    <t>サーバ．システム日付</t>
    <rPh sb="8" eb="10">
      <t>ヒヅケ</t>
    </rPh>
    <phoneticPr fontId="3"/>
  </si>
  <si>
    <t>パラメータ．案件コード</t>
    <rPh sb="6" eb="8">
      <t>アンケン</t>
    </rPh>
    <phoneticPr fontId="3"/>
  </si>
  <si>
    <t>パラメータ．現場棟明細リスト．棟コード</t>
  </si>
  <si>
    <t>パラメータ．現場棟明細リスト．棟コード</t>
    <rPh sb="6" eb="9">
      <t>ゲンバトウ</t>
    </rPh>
    <rPh sb="9" eb="11">
      <t>メイサイ</t>
    </rPh>
    <rPh sb="15" eb="16">
      <t>トウ</t>
    </rPh>
    <phoneticPr fontId="3"/>
  </si>
  <si>
    <t>パラメータ．顧客支店コード</t>
    <rPh sb="6" eb="10">
      <t>コキャクシテン</t>
    </rPh>
    <phoneticPr fontId="3"/>
  </si>
  <si>
    <t>7-1．保存が正常に終了した場合、11の処理へ</t>
    <rPh sb="4" eb="6">
      <t>ホゾン</t>
    </rPh>
    <rPh sb="7" eb="9">
      <t>セイジョウ</t>
    </rPh>
    <rPh sb="10" eb="12">
      <t>シュウリョウ</t>
    </rPh>
    <rPh sb="14" eb="16">
      <t>バアイ</t>
    </rPh>
    <rPh sb="20" eb="22">
      <t>ショリ</t>
    </rPh>
    <phoneticPr fontId="3"/>
  </si>
  <si>
    <t>8．パラメータ．受注状態コード＝”06”だった場合、物件情報にデータを作成する</t>
    <rPh sb="21" eb="23">
      <t>バアイ</t>
    </rPh>
    <rPh sb="24" eb="26">
      <t>ブッケン</t>
    </rPh>
    <rPh sb="26" eb="28">
      <t>ジョウホウ</t>
    </rPh>
    <rPh sb="33" eb="35">
      <t>サクセイ</t>
    </rPh>
    <phoneticPr fontId="3"/>
  </si>
  <si>
    <t>パラメータ．パラメータ．案件名</t>
    <rPh sb="12" eb="15">
      <t>アンケンメイ</t>
    </rPh>
    <phoneticPr fontId="3"/>
  </si>
  <si>
    <t>パラメータ．パラメータ．案件カナ名</t>
    <rPh sb="12" eb="14">
      <t>アンケン</t>
    </rPh>
    <rPh sb="16" eb="17">
      <t>メイ</t>
    </rPh>
    <phoneticPr fontId="3"/>
  </si>
  <si>
    <t>パラメータ．システム日付</t>
    <rPh sb="10" eb="12">
      <t>ヒヅケ</t>
    </rPh>
    <phoneticPr fontId="3"/>
  </si>
  <si>
    <t>パラメータ．着工希望日</t>
    <rPh sb="6" eb="11">
      <t>チャッコウキボウビ</t>
    </rPh>
    <phoneticPr fontId="3"/>
  </si>
  <si>
    <t>パラメータ．物件郵便番号</t>
    <rPh sb="6" eb="8">
      <t>ブッケン</t>
    </rPh>
    <rPh sb="8" eb="12">
      <t>ユウビンバンゴウ</t>
    </rPh>
    <phoneticPr fontId="3"/>
  </si>
  <si>
    <t>パラメータ．物件住所1</t>
    <rPh sb="6" eb="10">
      <t>ブッケンジュウショ</t>
    </rPh>
    <phoneticPr fontId="3"/>
  </si>
  <si>
    <t>パラメータ．物件住所2</t>
    <rPh sb="6" eb="10">
      <t>ブッケンジュウショ</t>
    </rPh>
    <phoneticPr fontId="3"/>
  </si>
  <si>
    <t>8-2．保存できた場合は物件ID、物件コードを取得し保持。</t>
    <rPh sb="3" eb="5">
      <t>ホゾン</t>
    </rPh>
    <rPh sb="8" eb="10">
      <t>バアイ</t>
    </rPh>
    <rPh sb="11" eb="13">
      <t>ブッケン</t>
    </rPh>
    <rPh sb="16" eb="18">
      <t>ブッケン</t>
    </rPh>
    <rPh sb="22" eb="24">
      <t>シュトク</t>
    </rPh>
    <rPh sb="25" eb="27">
      <t>ホジ</t>
    </rPh>
    <phoneticPr fontId="3"/>
  </si>
  <si>
    <t>9．パラメータ．受注状態コード＝”06”だった場合、現場情報にデータを作成する</t>
    <rPh sb="21" eb="23">
      <t>バアイ</t>
    </rPh>
    <rPh sb="24" eb="26">
      <t>ゲンバ</t>
    </rPh>
    <rPh sb="26" eb="28">
      <t>ジョウホウ</t>
    </rPh>
    <rPh sb="33" eb="35">
      <t>サクセイ</t>
    </rPh>
    <phoneticPr fontId="3"/>
  </si>
  <si>
    <t>8-2．物件ID</t>
    <rPh sb="4" eb="6">
      <t>ブッケン</t>
    </rPh>
    <phoneticPr fontId="3"/>
  </si>
  <si>
    <t>8-2．物件ID+”000”（固定）+パラメータ．現場棟明細．棟番号</t>
    <rPh sb="4" eb="6">
      <t>ブッケン</t>
    </rPh>
    <rPh sb="15" eb="17">
      <t>コテイ</t>
    </rPh>
    <rPh sb="25" eb="27">
      <t>ゲンバ</t>
    </rPh>
    <rPh sb="27" eb="28">
      <t>トウ</t>
    </rPh>
    <rPh sb="28" eb="30">
      <t>メイサイ</t>
    </rPh>
    <rPh sb="31" eb="32">
      <t>トウ</t>
    </rPh>
    <rPh sb="32" eb="34">
      <t>バンゴウ</t>
    </rPh>
    <phoneticPr fontId="3"/>
  </si>
  <si>
    <t>パラメータ．案件名+パラメータ．現場棟明細．棟工事名</t>
    <rPh sb="6" eb="8">
      <t>アンケン</t>
    </rPh>
    <rPh sb="8" eb="9">
      <t>メイ</t>
    </rPh>
    <rPh sb="16" eb="18">
      <t>ゲンバ</t>
    </rPh>
    <rPh sb="18" eb="19">
      <t>トウ</t>
    </rPh>
    <rPh sb="19" eb="21">
      <t>メイサイ</t>
    </rPh>
    <rPh sb="22" eb="25">
      <t>トウコウジ</t>
    </rPh>
    <rPh sb="25" eb="26">
      <t>メイ</t>
    </rPh>
    <phoneticPr fontId="3"/>
  </si>
  <si>
    <t>パラメータ．建築面積</t>
    <rPh sb="6" eb="8">
      <t>ケンチク</t>
    </rPh>
    <rPh sb="8" eb="10">
      <t>メンセキ</t>
    </rPh>
    <phoneticPr fontId="3"/>
  </si>
  <si>
    <t>パラメータ．延床面積</t>
    <rPh sb="6" eb="8">
      <t>ノベユカ</t>
    </rPh>
    <rPh sb="8" eb="10">
      <t>メンセキ</t>
    </rPh>
    <phoneticPr fontId="3"/>
  </si>
  <si>
    <t>パラメータ．施工床面積</t>
    <rPh sb="6" eb="9">
      <t>セコウユカ</t>
    </rPh>
    <rPh sb="9" eb="11">
      <t>メンセキ</t>
    </rPh>
    <phoneticPr fontId="3"/>
  </si>
  <si>
    <t>パラメータ．パラメータ．階数地上</t>
    <rPh sb="12" eb="14">
      <t>カイスウ</t>
    </rPh>
    <rPh sb="14" eb="16">
      <t>チジョウ</t>
    </rPh>
    <phoneticPr fontId="3"/>
  </si>
  <si>
    <t>パラメータ．パラメータ．階数地下</t>
    <rPh sb="12" eb="14">
      <t>カイスウ</t>
    </rPh>
    <rPh sb="14" eb="16">
      <t>チカ</t>
    </rPh>
    <phoneticPr fontId="3"/>
  </si>
  <si>
    <t>パラメータ．構造区分</t>
    <rPh sb="6" eb="10">
      <t>コウゾウクブン</t>
    </rPh>
    <phoneticPr fontId="3"/>
  </si>
  <si>
    <t>9-2．各ループ中で保存できた場合は以下レコードを取得しリストで保持。</t>
    <rPh sb="3" eb="4">
      <t>カク</t>
    </rPh>
    <rPh sb="7" eb="8">
      <t>ナカ</t>
    </rPh>
    <rPh sb="9" eb="11">
      <t>ホゾン</t>
    </rPh>
    <rPh sb="14" eb="16">
      <t>バアイ</t>
    </rPh>
    <rPh sb="17" eb="19">
      <t>イカ</t>
    </rPh>
    <rPh sb="24" eb="26">
      <t>シュトク</t>
    </rPh>
    <rPh sb="31" eb="33">
      <t>ホジ</t>
    </rPh>
    <phoneticPr fontId="3"/>
  </si>
  <si>
    <t>9．現場コード</t>
    <rPh sb="2" eb="4">
      <t>ゲンバ</t>
    </rPh>
    <phoneticPr fontId="3"/>
  </si>
  <si>
    <t>パラメータ．現場棟明細．棟コード</t>
    <rPh sb="6" eb="9">
      <t>ゲンバトウ</t>
    </rPh>
    <rPh sb="9" eb="11">
      <t>メイサイ</t>
    </rPh>
    <rPh sb="12" eb="13">
      <t>トウ</t>
    </rPh>
    <phoneticPr fontId="3"/>
  </si>
  <si>
    <t>9-3．9-2で取得した現場明細リストを基に精積算情報を取得してリストに追加</t>
    <rPh sb="8" eb="10">
      <t>シュトク</t>
    </rPh>
    <rPh sb="12" eb="14">
      <t>ゲンバ</t>
    </rPh>
    <rPh sb="14" eb="16">
      <t>メイサイ</t>
    </rPh>
    <rPh sb="20" eb="21">
      <t>モト</t>
    </rPh>
    <rPh sb="22" eb="25">
      <t>セイセキサン</t>
    </rPh>
    <rPh sb="25" eb="27">
      <t>ジョウホウ</t>
    </rPh>
    <rPh sb="28" eb="30">
      <t>シュトク</t>
    </rPh>
    <rPh sb="36" eb="38">
      <t>ツイカ</t>
    </rPh>
    <phoneticPr fontId="3"/>
  </si>
  <si>
    <t>精積算ヘッダ．案件コード ＝ 現場明細リスト．案件コード</t>
    <rPh sb="0" eb="3">
      <t>セイセキサン</t>
    </rPh>
    <rPh sb="7" eb="9">
      <t>アンケン</t>
    </rPh>
    <rPh sb="15" eb="19">
      <t>ゲンバメイサイ</t>
    </rPh>
    <rPh sb="23" eb="25">
      <t>アンケン</t>
    </rPh>
    <phoneticPr fontId="3"/>
  </si>
  <si>
    <t>精積算ヘッダ．棟コード ＝ 現場明細リスト．棟コード</t>
    <rPh sb="0" eb="1">
      <t>セイ</t>
    </rPh>
    <rPh sb="1" eb="3">
      <t>セキサン</t>
    </rPh>
    <rPh sb="7" eb="8">
      <t>トウ</t>
    </rPh>
    <rPh sb="14" eb="16">
      <t>ゲンバ</t>
    </rPh>
    <rPh sb="16" eb="18">
      <t>メイサイ</t>
    </rPh>
    <rPh sb="22" eb="23">
      <t>トウ</t>
    </rPh>
    <phoneticPr fontId="3"/>
  </si>
  <si>
    <t>精積算ヘッダ．最新フラグ＝ ”1”</t>
    <rPh sb="0" eb="1">
      <t>セイ</t>
    </rPh>
    <rPh sb="1" eb="3">
      <t>セキサン</t>
    </rPh>
    <rPh sb="7" eb="9">
      <t>サイシン</t>
    </rPh>
    <phoneticPr fontId="3"/>
  </si>
  <si>
    <t>9-2．現場明細リスト．案件ID</t>
    <rPh sb="4" eb="8">
      <t>ゲンバメイサイ</t>
    </rPh>
    <rPh sb="12" eb="14">
      <t>アンケン</t>
    </rPh>
    <phoneticPr fontId="3"/>
  </si>
  <si>
    <t>9-2．現場明細リスト．案件コード</t>
    <rPh sb="12" eb="14">
      <t>アンケン</t>
    </rPh>
    <phoneticPr fontId="3"/>
  </si>
  <si>
    <t>9-2．現場明細リスト．現場コード</t>
    <rPh sb="12" eb="14">
      <t>ゲンバ</t>
    </rPh>
    <phoneticPr fontId="3"/>
  </si>
  <si>
    <t>9-2．現場明細リスト．現場棟明細．棟コード</t>
    <rPh sb="12" eb="15">
      <t>ゲンバトウ</t>
    </rPh>
    <rPh sb="15" eb="17">
      <t>メイサイ</t>
    </rPh>
    <rPh sb="18" eb="19">
      <t>トウ</t>
    </rPh>
    <phoneticPr fontId="3"/>
  </si>
  <si>
    <t>9-2．精積算情報．精積算ヘッダID</t>
    <rPh sb="4" eb="7">
      <t>セイセキサン</t>
    </rPh>
    <rPh sb="7" eb="9">
      <t>ジョウホウ</t>
    </rPh>
    <rPh sb="10" eb="13">
      <t>セイセキサン</t>
    </rPh>
    <phoneticPr fontId="3"/>
  </si>
  <si>
    <t>9-2．精積算情報．精積算コード</t>
    <rPh sb="4" eb="7">
      <t>セイセキサン</t>
    </rPh>
    <rPh sb="7" eb="9">
      <t>ジョウホウ</t>
    </rPh>
    <rPh sb="10" eb="13">
      <t>セイセキサン</t>
    </rPh>
    <phoneticPr fontId="3"/>
  </si>
  <si>
    <t>9-2．精積算情報．精積算合計金額</t>
    <rPh sb="4" eb="7">
      <t>セイセキサン</t>
    </rPh>
    <rPh sb="7" eb="9">
      <t>ジョウホウ</t>
    </rPh>
    <rPh sb="10" eb="13">
      <t>セイセキサン</t>
    </rPh>
    <rPh sb="13" eb="17">
      <t>ゴウケイキンガク</t>
    </rPh>
    <phoneticPr fontId="3"/>
  </si>
  <si>
    <t>9-3．9-2で取得した現場明細リストを基に精積算明細を取得してリストの末尾に追加</t>
    <rPh sb="8" eb="10">
      <t>シュトク</t>
    </rPh>
    <rPh sb="12" eb="14">
      <t>ゲンバ</t>
    </rPh>
    <rPh sb="14" eb="16">
      <t>メイサイ</t>
    </rPh>
    <rPh sb="20" eb="21">
      <t>モト</t>
    </rPh>
    <rPh sb="22" eb="25">
      <t>セイセキサン</t>
    </rPh>
    <rPh sb="25" eb="27">
      <t>メイサイ</t>
    </rPh>
    <rPh sb="28" eb="30">
      <t>シュトク</t>
    </rPh>
    <rPh sb="36" eb="38">
      <t>マツビ</t>
    </rPh>
    <rPh sb="39" eb="41">
      <t>ツイカ</t>
    </rPh>
    <phoneticPr fontId="3"/>
  </si>
  <si>
    <t>精積算明細．精積算ヘッダID ＝ 現場明細リスト．精積算ヘッダID</t>
    <rPh sb="0" eb="3">
      <t>セイセキサン</t>
    </rPh>
    <rPh sb="3" eb="5">
      <t>メイサイ</t>
    </rPh>
    <rPh sb="6" eb="9">
      <t>セイセキサン</t>
    </rPh>
    <rPh sb="17" eb="21">
      <t>ゲンバメイサイ</t>
    </rPh>
    <rPh sb="25" eb="28">
      <t>セイセキサン</t>
    </rPh>
    <phoneticPr fontId="3"/>
  </si>
  <si>
    <t>精積算明細．削除フラグ＝”1”（有効）</t>
    <rPh sb="0" eb="1">
      <t>セイ</t>
    </rPh>
    <rPh sb="1" eb="3">
      <t>セキサン</t>
    </rPh>
    <rPh sb="3" eb="5">
      <t>メイサイ</t>
    </rPh>
    <rPh sb="6" eb="8">
      <t>サクジョ</t>
    </rPh>
    <rPh sb="16" eb="18">
      <t>ユウコウ</t>
    </rPh>
    <phoneticPr fontId="3"/>
  </si>
  <si>
    <t>9-5．9-4で取得した現場明細リストを基に実行予算ヘッダにデータを保存する。</t>
    <rPh sb="8" eb="10">
      <t>シュトク</t>
    </rPh>
    <rPh sb="12" eb="14">
      <t>ゲンバ</t>
    </rPh>
    <rPh sb="14" eb="16">
      <t>メイサイ</t>
    </rPh>
    <rPh sb="20" eb="21">
      <t>モト</t>
    </rPh>
    <rPh sb="22" eb="26">
      <t>ジッコウヨサン</t>
    </rPh>
    <rPh sb="34" eb="36">
      <t>ホゾン</t>
    </rPh>
    <phoneticPr fontId="3"/>
  </si>
  <si>
    <t>9-4．現場明細リスト．現場コード</t>
    <rPh sb="4" eb="8">
      <t>ゲンバメイサイ</t>
    </rPh>
    <rPh sb="12" eb="14">
      <t>ゲンバ</t>
    </rPh>
    <phoneticPr fontId="3"/>
  </si>
  <si>
    <t>9-4．現場明細リスト．精積算コード</t>
    <rPh sb="4" eb="8">
      <t>ゲンバメイサイ</t>
    </rPh>
    <rPh sb="12" eb="15">
      <t>セイセキサン</t>
    </rPh>
    <phoneticPr fontId="3"/>
  </si>
  <si>
    <t>9-4．現場明細リスト．精積算合計金額</t>
    <rPh sb="4" eb="8">
      <t>ゲンバメイサイ</t>
    </rPh>
    <rPh sb="12" eb="19">
      <t>セイセキサンゴウケイキンガク</t>
    </rPh>
    <phoneticPr fontId="3"/>
  </si>
  <si>
    <t>9-6．9-4で取得した現場明細リストを基に実行予算ヘッダからデータを取得し、現場明細リストの</t>
    <rPh sb="8" eb="10">
      <t>シュトク</t>
    </rPh>
    <rPh sb="12" eb="14">
      <t>ゲンバ</t>
    </rPh>
    <rPh sb="14" eb="16">
      <t>メイサイ</t>
    </rPh>
    <rPh sb="20" eb="21">
      <t>モト</t>
    </rPh>
    <rPh sb="22" eb="26">
      <t>ジッコウヨサン</t>
    </rPh>
    <rPh sb="35" eb="37">
      <t>シュトク</t>
    </rPh>
    <rPh sb="39" eb="41">
      <t>ゲンバ</t>
    </rPh>
    <rPh sb="41" eb="43">
      <t>メイサイ</t>
    </rPh>
    <phoneticPr fontId="3"/>
  </si>
  <si>
    <t>実行予算ヘッダ．精積算コード＝現場明細リスト．精積算コード</t>
    <rPh sb="0" eb="4">
      <t>ジッコウヨサン</t>
    </rPh>
    <rPh sb="8" eb="11">
      <t>セイセキサン</t>
    </rPh>
    <rPh sb="15" eb="19">
      <t>ゲンバメイサイ</t>
    </rPh>
    <rPh sb="23" eb="26">
      <t>セイセキサン</t>
    </rPh>
    <phoneticPr fontId="3"/>
  </si>
  <si>
    <t>現場明細リスト．案件ID</t>
    <rPh sb="8" eb="10">
      <t>アンケン</t>
    </rPh>
    <phoneticPr fontId="3"/>
  </si>
  <si>
    <t>現場明細リスト．案件コード</t>
    <rPh sb="8" eb="10">
      <t>アンケン</t>
    </rPh>
    <phoneticPr fontId="3"/>
  </si>
  <si>
    <t>現場明細リスト．現場コード</t>
    <rPh sb="8" eb="10">
      <t>ゲンバ</t>
    </rPh>
    <phoneticPr fontId="3"/>
  </si>
  <si>
    <t>現場明細リスト．棟工事明細．棟コード</t>
    <rPh sb="8" eb="9">
      <t>トウ</t>
    </rPh>
    <rPh sb="9" eb="11">
      <t>コウジ</t>
    </rPh>
    <rPh sb="11" eb="13">
      <t>メイサイ</t>
    </rPh>
    <rPh sb="14" eb="15">
      <t>トウ</t>
    </rPh>
    <phoneticPr fontId="3"/>
  </si>
  <si>
    <t>現場明細リスト．精積算ヘッダID</t>
    <rPh sb="8" eb="11">
      <t>セイセキサン</t>
    </rPh>
    <phoneticPr fontId="3"/>
  </si>
  <si>
    <t>現場明細リスト．精積算コード</t>
    <rPh sb="8" eb="11">
      <t>セイセキサン</t>
    </rPh>
    <phoneticPr fontId="3"/>
  </si>
  <si>
    <t>実行予算ヘッダ．実行予算ヘッダID</t>
    <rPh sb="0" eb="4">
      <t>ジッコウヨサン</t>
    </rPh>
    <rPh sb="8" eb="12">
      <t>ジッコウヨサン</t>
    </rPh>
    <phoneticPr fontId="3"/>
  </si>
  <si>
    <t>9-7．9-6で取得した現場明細リストを基に実行予算明細にデータを保存する</t>
    <rPh sb="8" eb="10">
      <t>シュトク</t>
    </rPh>
    <rPh sb="12" eb="14">
      <t>ゲンバ</t>
    </rPh>
    <rPh sb="14" eb="16">
      <t>メイサイ</t>
    </rPh>
    <rPh sb="20" eb="21">
      <t>モト</t>
    </rPh>
    <rPh sb="22" eb="26">
      <t>ジッコウヨサン</t>
    </rPh>
    <rPh sb="26" eb="28">
      <t>メイサイ</t>
    </rPh>
    <rPh sb="33" eb="35">
      <t>ホゾン</t>
    </rPh>
    <phoneticPr fontId="3"/>
  </si>
  <si>
    <t>9-6．現場明細リスト．実行予算ヘッダID</t>
    <rPh sb="4" eb="8">
      <t>ゲンバメイサイ</t>
    </rPh>
    <rPh sb="12" eb="16">
      <t>ジッコウヨサン</t>
    </rPh>
    <phoneticPr fontId="3"/>
  </si>
  <si>
    <t>9-6．現場明細リスト．精積算明細リスト．連番</t>
    <rPh sb="4" eb="8">
      <t>ゲンバメイサイ</t>
    </rPh>
    <rPh sb="12" eb="15">
      <t>セイセキサン</t>
    </rPh>
    <rPh sb="15" eb="17">
      <t>メイサイ</t>
    </rPh>
    <rPh sb="21" eb="23">
      <t>レンバン</t>
    </rPh>
    <phoneticPr fontId="3"/>
  </si>
  <si>
    <t>9-6．現場明細リスト．精積算明細リスト．大工事コード</t>
    <rPh sb="4" eb="8">
      <t>ゲンバメイサイ</t>
    </rPh>
    <rPh sb="12" eb="15">
      <t>セイセキサン</t>
    </rPh>
    <rPh sb="15" eb="17">
      <t>メイサイ</t>
    </rPh>
    <rPh sb="21" eb="24">
      <t>ダイコウジ</t>
    </rPh>
    <phoneticPr fontId="3"/>
  </si>
  <si>
    <t>9-6．現場明細リスト．精積算明細リスト．小工事コード</t>
    <rPh sb="4" eb="8">
      <t>ゲンバメイサイ</t>
    </rPh>
    <rPh sb="12" eb="17">
      <t>セイセキサンメイサイ</t>
    </rPh>
    <rPh sb="21" eb="24">
      <t>ショウコウジ</t>
    </rPh>
    <phoneticPr fontId="3"/>
  </si>
  <si>
    <t>9-6．現場明細リスト．精積算明細リスト．工事連番</t>
    <rPh sb="4" eb="8">
      <t>ゲンバメイサイ</t>
    </rPh>
    <rPh sb="12" eb="15">
      <t>セイセキサン</t>
    </rPh>
    <rPh sb="15" eb="17">
      <t>メイサイ</t>
    </rPh>
    <rPh sb="21" eb="25">
      <t>コウジレンバン</t>
    </rPh>
    <phoneticPr fontId="3"/>
  </si>
  <si>
    <t>9-6．現場明細リスト．精積算明細リスト．規格</t>
    <rPh sb="4" eb="8">
      <t>ゲンバメイサイ</t>
    </rPh>
    <rPh sb="12" eb="15">
      <t>セイセキサン</t>
    </rPh>
    <rPh sb="15" eb="17">
      <t>メイサイ</t>
    </rPh>
    <rPh sb="21" eb="23">
      <t>キカク</t>
    </rPh>
    <phoneticPr fontId="3"/>
  </si>
  <si>
    <t>9-7．現場明細リスト．精積算明細リスト．単価</t>
    <rPh sb="4" eb="8">
      <t>ゲンバメイサイ</t>
    </rPh>
    <rPh sb="12" eb="15">
      <t>セイセキサン</t>
    </rPh>
    <rPh sb="15" eb="17">
      <t>メイサイ</t>
    </rPh>
    <rPh sb="21" eb="23">
      <t>タンカ</t>
    </rPh>
    <phoneticPr fontId="3"/>
  </si>
  <si>
    <t>9-8．現場明細リスト．精積算明細リスト．数量</t>
    <rPh sb="4" eb="8">
      <t>ゲンバメイサイ</t>
    </rPh>
    <rPh sb="12" eb="15">
      <t>セイセキサン</t>
    </rPh>
    <rPh sb="15" eb="17">
      <t>メイサイ</t>
    </rPh>
    <rPh sb="21" eb="23">
      <t>スウリョウ</t>
    </rPh>
    <phoneticPr fontId="3"/>
  </si>
  <si>
    <t>9-9．現場明細リスト．精積算明細リスト．単位区分</t>
    <rPh sb="4" eb="8">
      <t>ゲンバメイサイ</t>
    </rPh>
    <rPh sb="12" eb="15">
      <t>セイセキサン</t>
    </rPh>
    <rPh sb="15" eb="17">
      <t>メイサイ</t>
    </rPh>
    <rPh sb="21" eb="25">
      <t>タンイクブン</t>
    </rPh>
    <phoneticPr fontId="3"/>
  </si>
  <si>
    <t>9-10．現場明細リスト．精積算明細リスト．精積算金額</t>
    <rPh sb="5" eb="9">
      <t>ゲンバメイサイ</t>
    </rPh>
    <rPh sb="13" eb="16">
      <t>セイセキサン</t>
    </rPh>
    <rPh sb="16" eb="18">
      <t>メイサイ</t>
    </rPh>
    <rPh sb="22" eb="27">
      <t>セイセキサンキンガク</t>
    </rPh>
    <phoneticPr fontId="3"/>
  </si>
  <si>
    <t>9-12．現場明細リスト．精積算明細リスト．備考</t>
    <rPh sb="5" eb="9">
      <t>ゲンバメイサイ</t>
    </rPh>
    <rPh sb="13" eb="16">
      <t>セイセキサン</t>
    </rPh>
    <rPh sb="16" eb="18">
      <t>メイサイ</t>
    </rPh>
    <rPh sb="22" eb="24">
      <t>ビコウ</t>
    </rPh>
    <phoneticPr fontId="3"/>
  </si>
  <si>
    <t>10-1．9-6で設定した現場明細リストを基に概算ヘッダからデータを取得し、現場明細リストの</t>
    <rPh sb="9" eb="11">
      <t>セッテイ</t>
    </rPh>
    <rPh sb="13" eb="15">
      <t>ゲンバ</t>
    </rPh>
    <rPh sb="15" eb="17">
      <t>メイサイ</t>
    </rPh>
    <rPh sb="21" eb="22">
      <t>モト</t>
    </rPh>
    <rPh sb="23" eb="25">
      <t>ガイサン</t>
    </rPh>
    <rPh sb="34" eb="36">
      <t>シュトク</t>
    </rPh>
    <rPh sb="38" eb="40">
      <t>ゲンバ</t>
    </rPh>
    <rPh sb="40" eb="42">
      <t>メイサイ</t>
    </rPh>
    <phoneticPr fontId="3"/>
  </si>
  <si>
    <t>概算ヘッダ．案件コード＝現場明細リスト．案件コード</t>
    <rPh sb="0" eb="2">
      <t>ガイサン</t>
    </rPh>
    <rPh sb="6" eb="8">
      <t>アンケン</t>
    </rPh>
    <rPh sb="12" eb="16">
      <t>ゲンバメイサイ</t>
    </rPh>
    <rPh sb="20" eb="22">
      <t>アンケン</t>
    </rPh>
    <phoneticPr fontId="3"/>
  </si>
  <si>
    <t>概算ヘッダ．棟コード＝現場明細リスト．棟コード</t>
    <rPh sb="0" eb="2">
      <t>ガイサン</t>
    </rPh>
    <rPh sb="6" eb="7">
      <t>トウ</t>
    </rPh>
    <rPh sb="11" eb="15">
      <t>ゲンバメイサイ</t>
    </rPh>
    <rPh sb="19" eb="20">
      <t>トウ</t>
    </rPh>
    <phoneticPr fontId="3"/>
  </si>
  <si>
    <t>概算ヘッダ．最新フラグ＝”1”</t>
    <rPh sb="0" eb="2">
      <t>ガイサン</t>
    </rPh>
    <rPh sb="6" eb="8">
      <t>サイシン</t>
    </rPh>
    <phoneticPr fontId="3"/>
  </si>
  <si>
    <t>9-6．実行予算ヘッダ．実行予算ヘッダID</t>
    <rPh sb="4" eb="8">
      <t>ジッコウヨサン</t>
    </rPh>
    <rPh sb="12" eb="16">
      <t>ジッコウヨサン</t>
    </rPh>
    <phoneticPr fontId="3"/>
  </si>
  <si>
    <t>10-1．概算ヘッダ．概算コード</t>
    <rPh sb="5" eb="7">
      <t>ガイサン</t>
    </rPh>
    <rPh sb="11" eb="13">
      <t>ガイサン</t>
    </rPh>
    <phoneticPr fontId="3"/>
  </si>
  <si>
    <t>10-2．取得した概算コードに紐づく出来高シミュレーションデータの削除フラグを”1”（取消）にする。</t>
    <rPh sb="5" eb="7">
      <t>シュトク</t>
    </rPh>
    <rPh sb="9" eb="11">
      <t>ガイサン</t>
    </rPh>
    <rPh sb="15" eb="16">
      <t>ヒモ</t>
    </rPh>
    <rPh sb="18" eb="21">
      <t>デキダカ</t>
    </rPh>
    <rPh sb="33" eb="35">
      <t>サクジョ</t>
    </rPh>
    <rPh sb="43" eb="45">
      <t>トリケシ</t>
    </rPh>
    <phoneticPr fontId="3"/>
  </si>
  <si>
    <t>出来高シミュレーション．概算コード＝現場明細．概算コード</t>
    <rPh sb="0" eb="3">
      <t>デキダカ</t>
    </rPh>
    <rPh sb="12" eb="14">
      <t>ガイサン</t>
    </rPh>
    <rPh sb="18" eb="22">
      <t>ゲンバメイサイ</t>
    </rPh>
    <rPh sb="23" eb="25">
      <t>ガイサン</t>
    </rPh>
    <phoneticPr fontId="3"/>
  </si>
  <si>
    <t>出来高シミュレーション．削除フラグ＝”1”（取消）</t>
    <rPh sb="0" eb="3">
      <t>デキダカ</t>
    </rPh>
    <rPh sb="12" eb="14">
      <t>サクジョ</t>
    </rPh>
    <rPh sb="22" eb="24">
      <t>トリケシ</t>
    </rPh>
    <phoneticPr fontId="3"/>
  </si>
  <si>
    <t>10-3．現場明細リストを基に出来高シミュレーションデータを作成する。</t>
    <rPh sb="5" eb="9">
      <t>ゲンバメイサイ</t>
    </rPh>
    <rPh sb="13" eb="14">
      <t>モト</t>
    </rPh>
    <rPh sb="15" eb="18">
      <t>デキダカ</t>
    </rPh>
    <rPh sb="30" eb="32">
      <t>サクセイ</t>
    </rPh>
    <phoneticPr fontId="3"/>
  </si>
  <si>
    <t>10-1．現場明細リスト．現場コード</t>
    <rPh sb="5" eb="9">
      <t>ゲンバメイサイ</t>
    </rPh>
    <rPh sb="13" eb="15">
      <t>ゲンバ</t>
    </rPh>
    <phoneticPr fontId="3"/>
  </si>
  <si>
    <t>10-4．10-1で設定した現場明細リストを基に出来高シミュレーションからデータを取得し、</t>
    <rPh sb="10" eb="12">
      <t>セッテイ</t>
    </rPh>
    <rPh sb="14" eb="16">
      <t>ゲンバ</t>
    </rPh>
    <rPh sb="16" eb="18">
      <t>メイサイ</t>
    </rPh>
    <rPh sb="22" eb="23">
      <t>モト</t>
    </rPh>
    <rPh sb="24" eb="27">
      <t>デキダカ</t>
    </rPh>
    <rPh sb="41" eb="43">
      <t>シュトク</t>
    </rPh>
    <phoneticPr fontId="3"/>
  </si>
  <si>
    <t>出来高シミュレーション．現場コード＝現場明細．現場コード</t>
    <rPh sb="0" eb="3">
      <t>デキダカ</t>
    </rPh>
    <rPh sb="12" eb="14">
      <t>ゲンバ</t>
    </rPh>
    <rPh sb="18" eb="22">
      <t>ゲンバメイサイ</t>
    </rPh>
    <rPh sb="23" eb="25">
      <t>ゲンバ</t>
    </rPh>
    <phoneticPr fontId="3"/>
  </si>
  <si>
    <t>10-4．出来高シミュレーション．出来高シミュレーションID</t>
    <rPh sb="5" eb="8">
      <t>デキダカ</t>
    </rPh>
    <rPh sb="17" eb="20">
      <t>デキダカ</t>
    </rPh>
    <phoneticPr fontId="3"/>
  </si>
  <si>
    <t>10-5．取得した出来高シミュレーションIDを基に、実行予算ヘッダからデータを取得し、新しくリストを作成する。</t>
    <rPh sb="5" eb="7">
      <t>シュトク</t>
    </rPh>
    <rPh sb="9" eb="12">
      <t>デキダカ</t>
    </rPh>
    <rPh sb="23" eb="24">
      <t>モト</t>
    </rPh>
    <rPh sb="26" eb="30">
      <t>ジッコウヨサン</t>
    </rPh>
    <rPh sb="39" eb="41">
      <t>シュトク</t>
    </rPh>
    <rPh sb="43" eb="44">
      <t>アタラ</t>
    </rPh>
    <rPh sb="50" eb="52">
      <t>サクセイ</t>
    </rPh>
    <phoneticPr fontId="3"/>
  </si>
  <si>
    <t>出来高シミュレーション．出来高シミュレーションID＝現場明細．出来高シミュレーションID</t>
    <rPh sb="0" eb="3">
      <t>デキダカ</t>
    </rPh>
    <rPh sb="12" eb="15">
      <t>デキダカ</t>
    </rPh>
    <rPh sb="26" eb="30">
      <t>ゲンバメイサイ</t>
    </rPh>
    <rPh sb="31" eb="34">
      <t>デキダカ</t>
    </rPh>
    <phoneticPr fontId="3"/>
  </si>
  <si>
    <t>実行予算ヘッダ．現場コード＝出来高シミュレーション．現場コード</t>
    <rPh sb="0" eb="4">
      <t>ジッコウヨサン</t>
    </rPh>
    <rPh sb="8" eb="10">
      <t>ゲンバ</t>
    </rPh>
    <rPh sb="14" eb="17">
      <t>デキダカ</t>
    </rPh>
    <rPh sb="26" eb="28">
      <t>ゲンバ</t>
    </rPh>
    <phoneticPr fontId="3"/>
  </si>
  <si>
    <t>実行予算明細．実行予算ヘッダID＝実行予算ヘッダ．実行予算ヘッダID</t>
    <rPh sb="0" eb="4">
      <t>ジッコウヨサン</t>
    </rPh>
    <rPh sb="4" eb="6">
      <t>メイサイ</t>
    </rPh>
    <rPh sb="7" eb="11">
      <t>ジッコウヨサン</t>
    </rPh>
    <rPh sb="17" eb="21">
      <t>ジッコウヨサン</t>
    </rPh>
    <rPh sb="25" eb="29">
      <t>ジッコウヨサン</t>
    </rPh>
    <phoneticPr fontId="3"/>
  </si>
  <si>
    <t>実行予算明細．大工事コード</t>
    <rPh sb="0" eb="4">
      <t>ジッコウヨサン</t>
    </rPh>
    <rPh sb="4" eb="6">
      <t>メイサイ</t>
    </rPh>
    <rPh sb="7" eb="10">
      <t>ダイコウジ</t>
    </rPh>
    <phoneticPr fontId="3"/>
  </si>
  <si>
    <t>10-5．出来高シミュレーション．出来高シミュレーションID</t>
    <rPh sb="5" eb="8">
      <t>デキダカ</t>
    </rPh>
    <rPh sb="17" eb="20">
      <t>デキダカ</t>
    </rPh>
    <phoneticPr fontId="3"/>
  </si>
  <si>
    <t>10-5．実行予算明細．大工事コード</t>
    <rPh sb="5" eb="11">
      <t>ジッコウヨサンメイサイ</t>
    </rPh>
    <rPh sb="12" eb="15">
      <t>ダイコウジ</t>
    </rPh>
    <phoneticPr fontId="3"/>
  </si>
  <si>
    <t>10-6．10-5で作成したリストを出来高シミュレーション予算項目テーブルに保存する</t>
    <rPh sb="10" eb="12">
      <t>サクセイ</t>
    </rPh>
    <rPh sb="18" eb="21">
      <t>デキダカ</t>
    </rPh>
    <rPh sb="29" eb="33">
      <t>ヨサンコウモク</t>
    </rPh>
    <rPh sb="38" eb="40">
      <t>ホゾン</t>
    </rPh>
    <phoneticPr fontId="3"/>
  </si>
  <si>
    <t>10-5．出来高シミュレーションID</t>
    <rPh sb="5" eb="8">
      <t>デキダカ</t>
    </rPh>
    <phoneticPr fontId="3"/>
  </si>
  <si>
    <t>10-5．大工事コード</t>
    <rPh sb="5" eb="8">
      <t>ダイコウジ</t>
    </rPh>
    <phoneticPr fontId="3"/>
  </si>
  <si>
    <t>11．すべての処理が終了した場合、メッセージを返して処理を終了する</t>
    <rPh sb="7" eb="9">
      <t>ショリ</t>
    </rPh>
    <rPh sb="10" eb="12">
      <t>シュウリョウ</t>
    </rPh>
    <rPh sb="14" eb="16">
      <t>バアイ</t>
    </rPh>
    <rPh sb="23" eb="24">
      <t>カエ</t>
    </rPh>
    <rPh sb="26" eb="28">
      <t>ショリ</t>
    </rPh>
    <rPh sb="29" eb="31">
      <t>シュウリョウ</t>
    </rPh>
    <phoneticPr fontId="3"/>
  </si>
  <si>
    <t>１．保存前の最新の歴番の取得</t>
    <rPh sb="2" eb="4">
      <t>ホゾン</t>
    </rPh>
    <rPh sb="4" eb="5">
      <t>マエ</t>
    </rPh>
    <rPh sb="6" eb="8">
      <t>サイシン</t>
    </rPh>
    <rPh sb="9" eb="11">
      <t>レキバン</t>
    </rPh>
    <rPh sb="12" eb="14">
      <t>シュトク</t>
    </rPh>
    <phoneticPr fontId="3"/>
  </si>
  <si>
    <t>※新規作成時（案件コードが未採番）の場合は実施しない。</t>
    <rPh sb="0" eb="5">
      <t>シンキサクセイジ</t>
    </rPh>
    <rPh sb="6" eb="8">
      <t>アンケン</t>
    </rPh>
    <rPh sb="12" eb="15">
      <t>ミサイバン</t>
    </rPh>
    <rPh sb="17" eb="19">
      <t>バアイ</t>
    </rPh>
    <rPh sb="20" eb="22">
      <t>ジッシ</t>
    </rPh>
    <phoneticPr fontId="3"/>
  </si>
  <si>
    <t>２．案件情報を作成する。</t>
    <rPh sb="1" eb="5">
      <t>アンケンジョウホウ</t>
    </rPh>
    <rPh sb="6" eb="8">
      <t>サクセイ</t>
    </rPh>
    <phoneticPr fontId="3"/>
  </si>
  <si>
    <t>１-２．取得件数が１件以上の場合は内部変数に値を格納する。</t>
    <rPh sb="3" eb="7">
      <t>シュトクケンスウ</t>
    </rPh>
    <rPh sb="9" eb="10">
      <t>ケン</t>
    </rPh>
    <rPh sb="10" eb="12">
      <t>イジョウ</t>
    </rPh>
    <rPh sb="13" eb="15">
      <t>バアイ</t>
    </rPh>
    <rPh sb="16" eb="20">
      <t>ナイブヘンスウ</t>
    </rPh>
    <rPh sb="21" eb="22">
      <t>アタイ</t>
    </rPh>
    <rPh sb="23" eb="25">
      <t>カクノウ</t>
    </rPh>
    <phoneticPr fontId="3"/>
  </si>
  <si>
    <t>案件情報．削除フラグ　=　'0'（未取消）</t>
    <rPh sb="0" eb="2">
      <t>アンケン</t>
    </rPh>
    <rPh sb="2" eb="4">
      <t>ジョウホウ</t>
    </rPh>
    <rPh sb="5" eb="7">
      <t>サクジョ</t>
    </rPh>
    <rPh sb="17" eb="18">
      <t>ミ</t>
    </rPh>
    <rPh sb="18" eb="20">
      <t>トリケシ</t>
    </rPh>
    <phoneticPr fontId="3"/>
  </si>
  <si>
    <t>案件情報．最新フラグ　=　'1'（最新）</t>
    <rPh sb="0" eb="2">
      <t>アンケン</t>
    </rPh>
    <rPh sb="2" eb="4">
      <t>ジョウホウ</t>
    </rPh>
    <rPh sb="5" eb="7">
      <t>サイシン</t>
    </rPh>
    <rPh sb="17" eb="19">
      <t>サイシン</t>
    </rPh>
    <phoneticPr fontId="3"/>
  </si>
  <si>
    <t>１．案件情報．案件ID</t>
    <rPh sb="2" eb="4">
      <t>アンケン</t>
    </rPh>
    <rPh sb="4" eb="6">
      <t>ジョウホウ</t>
    </rPh>
    <rPh sb="7" eb="9">
      <t>アンケン</t>
    </rPh>
    <phoneticPr fontId="3"/>
  </si>
  <si>
    <t>歴番</t>
    <rPh sb="0" eb="2">
      <t>レキバン</t>
    </rPh>
    <phoneticPr fontId="4"/>
  </si>
  <si>
    <t>１．案件情報．歴番</t>
    <rPh sb="2" eb="4">
      <t>アンケン</t>
    </rPh>
    <rPh sb="4" eb="6">
      <t>ジョウホウ</t>
    </rPh>
    <rPh sb="7" eb="9">
      <t>レキバン</t>
    </rPh>
    <phoneticPr fontId="3"/>
  </si>
  <si>
    <t>１-２．歴番+1（取得できてない場合は”1”）</t>
    <rPh sb="4" eb="6">
      <t>レキバン</t>
    </rPh>
    <rPh sb="9" eb="11">
      <t>シュトク</t>
    </rPh>
    <rPh sb="16" eb="18">
      <t>バアイ</t>
    </rPh>
    <phoneticPr fontId="3"/>
  </si>
  <si>
    <t>2025/9/9　懸案対応中に記載漏れを発見したので追記（屋良）</t>
    <rPh sb="9" eb="14">
      <t>ケンアンタイオウチュウ</t>
    </rPh>
    <rPh sb="15" eb="18">
      <t>キサイモ</t>
    </rPh>
    <rPh sb="20" eb="22">
      <t>ハッケン</t>
    </rPh>
    <rPh sb="26" eb="28">
      <t>ツイキ</t>
    </rPh>
    <phoneticPr fontId="3"/>
  </si>
  <si>
    <t>１-２．取得件数が１件以上の場合は前回履歴の最新フラグを更新する。</t>
    <rPh sb="3" eb="7">
      <t>シュトクケンスウ</t>
    </rPh>
    <rPh sb="9" eb="10">
      <t>ケン</t>
    </rPh>
    <rPh sb="10" eb="12">
      <t>イジョウ</t>
    </rPh>
    <rPh sb="13" eb="15">
      <t>バアイ</t>
    </rPh>
    <rPh sb="17" eb="19">
      <t>ゼンカイ</t>
    </rPh>
    <rPh sb="19" eb="21">
      <t>リレキ</t>
    </rPh>
    <rPh sb="22" eb="24">
      <t>サイシン</t>
    </rPh>
    <rPh sb="28" eb="30">
      <t>コウシン</t>
    </rPh>
    <phoneticPr fontId="3"/>
  </si>
  <si>
    <t>案件情報．案件ID　=　１-２．案件ID</t>
    <rPh sb="5" eb="7">
      <t>アンケン</t>
    </rPh>
    <rPh sb="16" eb="18">
      <t>アンケン</t>
    </rPh>
    <phoneticPr fontId="3"/>
  </si>
  <si>
    <t>”2”（過去）</t>
    <rPh sb="4" eb="6">
      <t>カコ</t>
    </rPh>
    <phoneticPr fontId="3"/>
  </si>
  <si>
    <t>２-２．保存できなかった場合は処理を終了。</t>
    <rPh sb="3" eb="5">
      <t>ホゾン</t>
    </rPh>
    <rPh sb="11" eb="13">
      <t>バアイ</t>
    </rPh>
    <phoneticPr fontId="3"/>
  </si>
  <si>
    <t>２-３．保存できた場合は案件IDを取得する。</t>
    <rPh sb="4" eb="6">
      <t>ホゾン</t>
    </rPh>
    <rPh sb="9" eb="11">
      <t>バアイ</t>
    </rPh>
    <rPh sb="12" eb="14">
      <t>アンケン</t>
    </rPh>
    <rPh sb="17" eb="19">
      <t>シュトク</t>
    </rPh>
    <phoneticPr fontId="3"/>
  </si>
  <si>
    <t>２-３．案件情報．案件ID</t>
    <rPh sb="4" eb="6">
      <t>アンケン</t>
    </rPh>
    <rPh sb="6" eb="8">
      <t>ジョウホウ</t>
    </rPh>
    <rPh sb="9" eb="11">
      <t>アンケン</t>
    </rPh>
    <phoneticPr fontId="3"/>
  </si>
  <si>
    <t>２-４．取得件数が１件以上の場合は内部変数に値を格納する。</t>
    <rPh sb="3" eb="7">
      <t>シュトクケンスウ</t>
    </rPh>
    <rPh sb="9" eb="10">
      <t>ケン</t>
    </rPh>
    <rPh sb="10" eb="12">
      <t>イジョウ</t>
    </rPh>
    <rPh sb="13" eb="15">
      <t>バアイ</t>
    </rPh>
    <rPh sb="16" eb="20">
      <t>ナイブヘンスウ</t>
    </rPh>
    <rPh sb="21" eb="22">
      <t>アタイ</t>
    </rPh>
    <rPh sb="23" eb="25">
      <t>カクノウ</t>
    </rPh>
    <phoneticPr fontId="3"/>
  </si>
  <si>
    <t>３．請求条件明細情報を保存する</t>
    <phoneticPr fontId="3"/>
  </si>
  <si>
    <t>２-４．案件ID</t>
    <rPh sb="4" eb="6">
      <t>アンケン</t>
    </rPh>
    <phoneticPr fontId="3"/>
  </si>
  <si>
    <t>2025/9/9　懸案№40（屋良）</t>
    <rPh sb="9" eb="11">
      <t>ケンアン</t>
    </rPh>
    <rPh sb="15" eb="17">
      <t>ヤラ</t>
    </rPh>
    <phoneticPr fontId="5"/>
  </si>
  <si>
    <t>出来高請求案件フラグ</t>
    <phoneticPr fontId="3"/>
  </si>
  <si>
    <t>４．現場棟明細情報を保存する</t>
    <phoneticPr fontId="3"/>
  </si>
  <si>
    <t>５．案件要望明細情報を保存する</t>
    <phoneticPr fontId="3"/>
  </si>
  <si>
    <t>６．先行作業明細情報を保存する</t>
    <phoneticPr fontId="3"/>
  </si>
  <si>
    <t>新規現場棟番号リスト</t>
    <phoneticPr fontId="3"/>
  </si>
  <si>
    <t>７．現場棟明細リストの棟コードを既存現場棟番号リストと比較して、既存棟コードとしてない新規のコードがある場合は、新規の棟番号の概算情報を作成する。</t>
    <rPh sb="2" eb="7">
      <t>ゲンバトウメイサイ</t>
    </rPh>
    <rPh sb="11" eb="12">
      <t>トウ</t>
    </rPh>
    <rPh sb="16" eb="18">
      <t>キゾン</t>
    </rPh>
    <rPh sb="18" eb="20">
      <t>ゲンバ</t>
    </rPh>
    <rPh sb="20" eb="23">
      <t>トウバンゴウ</t>
    </rPh>
    <rPh sb="27" eb="29">
      <t>ヒカク</t>
    </rPh>
    <rPh sb="32" eb="34">
      <t>キゾン</t>
    </rPh>
    <rPh sb="34" eb="35">
      <t>トウ</t>
    </rPh>
    <rPh sb="43" eb="45">
      <t>シンキ</t>
    </rPh>
    <rPh sb="52" eb="54">
      <t>バアイ</t>
    </rPh>
    <rPh sb="56" eb="58">
      <t>シンキ</t>
    </rPh>
    <rPh sb="59" eb="60">
      <t>トウ</t>
    </rPh>
    <rPh sb="60" eb="62">
      <t>バンゴウ</t>
    </rPh>
    <rPh sb="63" eb="65">
      <t>ガイサン</t>
    </rPh>
    <rPh sb="65" eb="67">
      <t>ジョウホウ</t>
    </rPh>
    <rPh sb="68" eb="70">
      <t>サクセイ</t>
    </rPh>
    <phoneticPr fontId="3"/>
  </si>
  <si>
    <t>※新規の棟コードの分だけ作成する。</t>
    <rPh sb="1" eb="3">
      <t>シンキ</t>
    </rPh>
    <rPh sb="4" eb="5">
      <t>トウ</t>
    </rPh>
    <rPh sb="9" eb="10">
      <t>ブン</t>
    </rPh>
    <rPh sb="12" eb="14">
      <t>サクセイ</t>
    </rPh>
    <phoneticPr fontId="3"/>
  </si>
  <si>
    <t>”G"+パラメータ．案件コード+パラメータ．現場棟明細リスト．棟コード</t>
    <rPh sb="10" eb="12">
      <t>アンケン</t>
    </rPh>
    <rPh sb="22" eb="24">
      <t>ゲンバ</t>
    </rPh>
    <rPh sb="24" eb="25">
      <t>トウ</t>
    </rPh>
    <rPh sb="25" eb="27">
      <t>メイサイ</t>
    </rPh>
    <rPh sb="31" eb="32">
      <t>トウ</t>
    </rPh>
    <phoneticPr fontId="3"/>
  </si>
  <si>
    <t>”1”（最新）</t>
    <rPh sb="4" eb="6">
      <t>サイシン</t>
    </rPh>
    <phoneticPr fontId="3"/>
  </si>
  <si>
    <t>８．現場棟明細リストの棟コードを既存現場棟番号リストと比較して、既存棟コードとしてない新規のコードがある場合は、新規の棟番号の精積算情報を作成する。</t>
    <rPh sb="2" eb="7">
      <t>ゲンバトウメイサイ</t>
    </rPh>
    <rPh sb="11" eb="12">
      <t>トウ</t>
    </rPh>
    <rPh sb="16" eb="18">
      <t>キゾン</t>
    </rPh>
    <rPh sb="18" eb="20">
      <t>ゲンバ</t>
    </rPh>
    <rPh sb="20" eb="23">
      <t>トウバンゴウ</t>
    </rPh>
    <rPh sb="27" eb="29">
      <t>ヒカク</t>
    </rPh>
    <rPh sb="32" eb="34">
      <t>キゾン</t>
    </rPh>
    <rPh sb="34" eb="35">
      <t>トウ</t>
    </rPh>
    <rPh sb="43" eb="45">
      <t>シンキ</t>
    </rPh>
    <rPh sb="52" eb="54">
      <t>バアイ</t>
    </rPh>
    <rPh sb="56" eb="58">
      <t>シンキ</t>
    </rPh>
    <rPh sb="59" eb="60">
      <t>トウ</t>
    </rPh>
    <rPh sb="60" eb="62">
      <t>バンゴウ</t>
    </rPh>
    <rPh sb="63" eb="66">
      <t>セイセキサン</t>
    </rPh>
    <rPh sb="66" eb="68">
      <t>ジョウホウ</t>
    </rPh>
    <rPh sb="69" eb="71">
      <t>サクセイ</t>
    </rPh>
    <phoneticPr fontId="3"/>
  </si>
  <si>
    <t>”S"+パラメータ．案件コード+パラメータ．現場棟明細リスト．棟コード</t>
    <rPh sb="10" eb="12">
      <t>アンケン</t>
    </rPh>
    <rPh sb="22" eb="24">
      <t>ゲンバ</t>
    </rPh>
    <rPh sb="24" eb="25">
      <t>トウ</t>
    </rPh>
    <rPh sb="25" eb="27">
      <t>メイサイ</t>
    </rPh>
    <rPh sb="31" eb="32">
      <t>トウ</t>
    </rPh>
    <phoneticPr fontId="3"/>
  </si>
  <si>
    <t>不要な処理なので削除</t>
    <rPh sb="0" eb="2">
      <t>フヨウ</t>
    </rPh>
    <rPh sb="3" eb="5">
      <t>ショリ</t>
    </rPh>
    <rPh sb="8" eb="10">
      <t>サクジョ</t>
    </rPh>
    <phoneticPr fontId="3"/>
  </si>
  <si>
    <t>９．パラメータ．受注状態コード＝”06”（成約）だった場合、物件情報にデータを作成する</t>
    <rPh sb="21" eb="23">
      <t>セイヤク</t>
    </rPh>
    <phoneticPr fontId="3"/>
  </si>
  <si>
    <t>※成約ではなかった場合、11の処理へ</t>
    <rPh sb="1" eb="3">
      <t>セイヤク</t>
    </rPh>
    <rPh sb="8" eb="10">
      <t>バアイ</t>
    </rPh>
    <rPh sb="14" eb="16">
      <t>ショリ</t>
    </rPh>
    <phoneticPr fontId="3"/>
  </si>
  <si>
    <t>LEFT JOIN 物件情報</t>
    <rPh sb="10" eb="12">
      <t>ブッケン</t>
    </rPh>
    <rPh sb="12" eb="14">
      <t>ジョウホウ</t>
    </rPh>
    <phoneticPr fontId="3"/>
  </si>
  <si>
    <t>物件情報．物件コード　=　案件情報．物件コード</t>
    <phoneticPr fontId="3"/>
  </si>
  <si>
    <t>物件コード</t>
    <rPh sb="0" eb="2">
      <t>ブッケン</t>
    </rPh>
    <phoneticPr fontId="3"/>
  </si>
  <si>
    <t>物件名</t>
    <rPh sb="0" eb="3">
      <t>ブッケンメイ</t>
    </rPh>
    <phoneticPr fontId="3"/>
  </si>
  <si>
    <t>2025/9/9　懸案№51（屋良）</t>
    <phoneticPr fontId="3"/>
  </si>
  <si>
    <t>１．物件情報．物件コード</t>
    <rPh sb="2" eb="6">
      <t>ブッケンジョウホウ</t>
    </rPh>
    <rPh sb="7" eb="9">
      <t>ブッケン</t>
    </rPh>
    <phoneticPr fontId="3"/>
  </si>
  <si>
    <t>対象現場コード</t>
    <rPh sb="0" eb="4">
      <t>タイショウゲンバ</t>
    </rPh>
    <phoneticPr fontId="3"/>
  </si>
  <si>
    <t>１．物件情報．物件名</t>
    <rPh sb="2" eb="6">
      <t>ブッケンジョウホウ</t>
    </rPh>
    <rPh sb="7" eb="9">
      <t>ブッケン</t>
    </rPh>
    <rPh sb="9" eb="10">
      <t>メイ</t>
    </rPh>
    <phoneticPr fontId="3"/>
  </si>
  <si>
    <t>１．現場情報．現場名</t>
    <rPh sb="2" eb="4">
      <t>ゲンバ</t>
    </rPh>
    <rPh sb="4" eb="6">
      <t>ジョウホウ</t>
    </rPh>
    <rPh sb="7" eb="10">
      <t>ゲンバメイ</t>
    </rPh>
    <phoneticPr fontId="3"/>
  </si>
  <si>
    <t>対象現場名</t>
    <rPh sb="0" eb="4">
      <t>タイショウゲンバ</t>
    </rPh>
    <rPh sb="4" eb="5">
      <t>メイ</t>
    </rPh>
    <phoneticPr fontId="3"/>
  </si>
  <si>
    <t>LEFT JOIN 現場情報</t>
    <rPh sb="10" eb="12">
      <t>ゲンバ</t>
    </rPh>
    <rPh sb="12" eb="14">
      <t>ジョウホウ</t>
    </rPh>
    <phoneticPr fontId="3"/>
  </si>
  <si>
    <t>現場情報．現場コード　=　案件情報．対象現場コード</t>
    <rPh sb="5" eb="7">
      <t>ゲンバ</t>
    </rPh>
    <rPh sb="18" eb="22">
      <t>タイショウゲンバ</t>
    </rPh>
    <phoneticPr fontId="3"/>
  </si>
  <si>
    <t>API名称</t>
    <phoneticPr fontId="3"/>
  </si>
  <si>
    <t>桁数</t>
    <phoneticPr fontId="3"/>
  </si>
  <si>
    <t>２．内部変数に格納した値を戻り値として返し、処理を終了する。</t>
    <rPh sb="2" eb="6">
      <t>ナイブヘンスウ</t>
    </rPh>
    <rPh sb="7" eb="9">
      <t>カクノウ</t>
    </rPh>
    <rPh sb="11" eb="12">
      <t>アタイ</t>
    </rPh>
    <rPh sb="13" eb="14">
      <t>モド</t>
    </rPh>
    <rPh sb="15" eb="16">
      <t>チ</t>
    </rPh>
    <rPh sb="19" eb="20">
      <t>カエ</t>
    </rPh>
    <rPh sb="22" eb="24">
      <t>ショリ</t>
    </rPh>
    <rPh sb="25" eb="27">
      <t>シュウリョウ</t>
    </rPh>
    <phoneticPr fontId="3"/>
  </si>
  <si>
    <t>＜初期表示＞</t>
    <rPh sb="1" eb="5">
      <t>ショキヒョウジ</t>
    </rPh>
    <phoneticPr fontId="3"/>
  </si>
  <si>
    <t xml:space="preserve">    "message": "success",</t>
  </si>
  <si>
    <t xml:space="preserve">        "社報情報": [</t>
    <rPh sb="11" eb="13">
      <t>ジョウホウ</t>
    </rPh>
    <phoneticPr fontId="3"/>
  </si>
  <si>
    <t>"一般申請情報ID","example一般申請情報ID",</t>
  </si>
  <si>
    <t>"発信№","example発信№</t>
  </si>
  <si>
    <t>"申請種別","example申請種別</t>
  </si>
  <si>
    <t>"宛先社員コード","example宛先社員コード</t>
  </si>
  <si>
    <t>"宛先社員名","example宛先社員名</t>
  </si>
  <si>
    <t>"発信者コード","example発信者コード</t>
  </si>
  <si>
    <t>"発信者名","example発信者名</t>
  </si>
  <si>
    <t>"件名","example件名</t>
  </si>
  <si>
    <t>"付帯文書","example付帯文書</t>
  </si>
  <si>
    <t>"申請内容","example申請内容</t>
  </si>
  <si>
    <t>"回答希望日","example回答希望日</t>
  </si>
  <si>
    <t>"申請者コード","example申請者コード</t>
  </si>
  <si>
    <t>"申請者連絡先","example申請者連絡先</t>
  </si>
  <si>
    <t>"申請日","example申請日</t>
  </si>
  <si>
    <t>"申請者氏名","example申請者氏名</t>
  </si>
  <si>
    <t>"申請者部門コード","example申請者部門コード</t>
  </si>
  <si>
    <t>"申請者部門名","example申請者部門名</t>
  </si>
  <si>
    <t xml:space="preserve">        "一般申請回答情報リスト": [</t>
    <rPh sb="9" eb="15">
      <t>イッパンシンセイカイトウ</t>
    </rPh>
    <rPh sb="15" eb="17">
      <t>ジョウホウ</t>
    </rPh>
    <phoneticPr fontId="3"/>
  </si>
  <si>
    <t>{"一般申請回答情報ID","example一般申請回答情報ID</t>
    <phoneticPr fontId="3"/>
  </si>
  <si>
    <t>"決済内容","example決済内容</t>
  </si>
  <si>
    <t>"決済日","example決済日</t>
  </si>
  <si>
    <t>"理由","example理由}]</t>
    <phoneticPr fontId="3"/>
  </si>
  <si>
    <t xml:space="preserve">        "一派申請添付ファイル情報リスト": [</t>
    <rPh sb="9" eb="13">
      <t>イッパシンセイ</t>
    </rPh>
    <rPh sb="13" eb="15">
      <t>テンプ</t>
    </rPh>
    <rPh sb="19" eb="21">
      <t>ジョウホウ</t>
    </rPh>
    <phoneticPr fontId="3"/>
  </si>
  <si>
    <t>｛"WF添付ファイル情報ID","exampleWF添付ファイル情報ID",</t>
    <phoneticPr fontId="3"/>
  </si>
  <si>
    <t>"添付ファイルID","example添付ファイルID",</t>
  </si>
  <si>
    <t>"ファイル保存パス","exampleファイル保存パス",</t>
  </si>
  <si>
    <t>"ファイル名","exampleファイル名",</t>
  </si>
  <si>
    <t>"ファイル拡張子","exampleファイル拡張子",</t>
  </si>
  <si>
    <t>"ファイルサイズ","exampleファイルサイズ",</t>
  </si>
  <si>
    <t>"削除フラグ","example削除フラグ",｝</t>
    <phoneticPr fontId="3"/>
  </si>
  <si>
    <t xml:space="preserve">        "回答添付ファイル情報リスト": [</t>
    <rPh sb="9" eb="11">
      <t>カイトウ</t>
    </rPh>
    <rPh sb="11" eb="13">
      <t>テンプ</t>
    </rPh>
    <rPh sb="17" eb="19">
      <t>ジョウホウ</t>
    </rPh>
    <phoneticPr fontId="3"/>
  </si>
  <si>
    <t xml:space="preserve">        ]</t>
  </si>
  <si>
    <t>案件登録選択肢検索API</t>
    <rPh sb="0" eb="2">
      <t>アンケン</t>
    </rPh>
    <rPh sb="2" eb="4">
      <t>トウロク</t>
    </rPh>
    <rPh sb="4" eb="7">
      <t>センタクシ</t>
    </rPh>
    <rPh sb="7" eb="9">
      <t>ケンサク</t>
    </rPh>
    <phoneticPr fontId="3"/>
  </si>
  <si>
    <t>対象現場内容</t>
    <rPh sb="0" eb="4">
      <t>タイショウゲンバ</t>
    </rPh>
    <rPh sb="4" eb="6">
      <t>ナイヨウ</t>
    </rPh>
    <phoneticPr fontId="3"/>
  </si>
  <si>
    <t>１．現場情報を取得する。</t>
    <rPh sb="2" eb="4">
      <t>ゲンバ</t>
    </rPh>
    <rPh sb="4" eb="6">
      <t>ジョウホウ</t>
    </rPh>
    <rPh sb="7" eb="9">
      <t>シュトク</t>
    </rPh>
    <phoneticPr fontId="3"/>
  </si>
  <si>
    <t>現場情報</t>
    <rPh sb="0" eb="2">
      <t>ゲンバ</t>
    </rPh>
    <rPh sb="2" eb="4">
      <t>ジョウホウ</t>
    </rPh>
    <phoneticPr fontId="3"/>
  </si>
  <si>
    <t>現場情報．現場コード　=　パラメータ．対象現場内容
OR　現場情報．現場名　=　パラメータ．対象現場内容</t>
    <rPh sb="0" eb="4">
      <t>ゲンバジョウホウ</t>
    </rPh>
    <rPh sb="5" eb="7">
      <t>ゲンバ</t>
    </rPh>
    <rPh sb="36" eb="37">
      <t>メイ</t>
    </rPh>
    <phoneticPr fontId="3"/>
  </si>
  <si>
    <t>現場名</t>
    <rPh sb="0" eb="3">
      <t>ゲンバメイ</t>
    </rPh>
    <phoneticPr fontId="4"/>
  </si>
  <si>
    <t>１．現場情報．現場コード</t>
    <rPh sb="2" eb="4">
      <t>ゲンバ</t>
    </rPh>
    <rPh sb="4" eb="6">
      <t>ジョウホウ</t>
    </rPh>
    <rPh sb="7" eb="9">
      <t>ゲンバ</t>
    </rPh>
    <phoneticPr fontId="3"/>
  </si>
  <si>
    <t>１．現場情報．現場名</t>
    <rPh sb="2" eb="4">
      <t>ゲンバ</t>
    </rPh>
    <rPh sb="4" eb="6">
      <t>ジョウホウ</t>
    </rPh>
    <rPh sb="7" eb="9">
      <t>ゲンバ</t>
    </rPh>
    <rPh sb="9" eb="10">
      <t>メイ</t>
    </rPh>
    <phoneticPr fontId="3"/>
  </si>
  <si>
    <t>＜対象現場検索処理＞</t>
    <rPh sb="1" eb="5">
      <t>タイショウゲンバ</t>
    </rPh>
    <rPh sb="5" eb="9">
      <t>ケンサクショリ</t>
    </rPh>
    <phoneticPr fontId="12"/>
  </si>
  <si>
    <t xml:space="preserve">案件情報更新API </t>
    <phoneticPr fontId="3"/>
  </si>
  <si>
    <t>出来高請求案件フラグ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</si>
</sst>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游ゴシック"/>
      <family val="3"/>
      <charset val="128"/>
      <scheme val="minor"/>
    </font>
    <font>
      <sz val="11"/>
      <color theme="1"/>
      <name val="游ゴシック"/>
      <family val="3"/>
      <charset val="128"/>
      <scheme val="minor"/>
    </font>
    <font>
      <sz val="14"/>
      <color theme="1"/>
      <name val="游ゴシック"/>
      <family val="3"/>
      <charset val="128"/>
      <scheme val="minor"/>
    </font>
    <font>
      <sz val="6"/>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11"/>
      <color theme="0"/>
      <name val="游ゴシック"/>
      <family val="3"/>
      <charset val="128"/>
      <scheme val="minor"/>
    </font>
    <font>
      <sz val="11"/>
      <color rgb="FF3F3F76"/>
      <name val="游ゴシック"/>
      <family val="2"/>
      <charset val="128"/>
      <scheme val="minor"/>
    </font>
    <font>
      <sz val="9"/>
      <color indexed="81"/>
      <name val="MS P ゴシック"/>
      <family val="2"/>
    </font>
    <font>
      <b/>
      <sz val="9"/>
      <color indexed="81"/>
      <name val="MS P ゴシック"/>
      <family val="2"/>
    </font>
    <font>
      <b/>
      <sz val="9"/>
      <color indexed="81"/>
      <name val="ＭＳ Ｐゴシック"/>
      <family val="3"/>
      <charset val="128"/>
    </font>
    <font>
      <sz val="9"/>
      <color indexed="81"/>
      <name val="ＭＳ Ｐゴシック"/>
      <family val="3"/>
      <charset val="128"/>
    </font>
    <font>
      <sz val="9"/>
      <color rgb="FFFF0000"/>
      <name val="游ゴシック"/>
      <family val="3"/>
      <charset val="128"/>
    </font>
    <font>
      <sz val="10"/>
      <color rgb="FFFF0000"/>
      <name val="游ゴシック"/>
      <family val="3"/>
      <charset val="128"/>
      <scheme val="minor"/>
    </font>
    <font>
      <sz val="10"/>
      <name val="游ゴシック"/>
      <family val="3"/>
      <charset val="128"/>
      <scheme val="minor"/>
    </font>
    <font>
      <sz val="10"/>
      <color theme="1"/>
      <name val="游ゴシック Medium"/>
      <family val="3"/>
      <charset val="128"/>
    </font>
    <font>
      <sz val="10"/>
      <name val="游ゴシック"/>
      <family val="3"/>
      <charset val="128"/>
    </font>
    <font>
      <sz val="10"/>
      <color theme="0"/>
      <name val="游ゴシック"/>
      <family val="3"/>
      <charset val="128"/>
      <scheme val="minor"/>
    </font>
    <font>
      <sz val="10"/>
      <color theme="1"/>
      <name val="游ゴシック"/>
      <family val="3"/>
      <charset val="128"/>
    </font>
    <font>
      <strike/>
      <sz val="10"/>
      <color theme="1"/>
      <name val="游ゴシック"/>
      <family val="3"/>
      <charset val="128"/>
      <scheme val="minor"/>
    </font>
    <font>
      <sz val="10"/>
      <color rgb="FFFF0000"/>
      <name val="游ゴシック"/>
      <family val="3"/>
      <charset val="128"/>
    </font>
  </fonts>
  <fills count="12">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7" tint="0.79995117038483843"/>
        <bgColor indexed="64"/>
      </patternFill>
    </fill>
    <fill>
      <patternFill patternType="solid">
        <fgColor theme="5" tint="0.79995117038483843"/>
        <bgColor indexed="64"/>
      </patternFill>
    </fill>
    <fill>
      <patternFill patternType="solid">
        <fgColor theme="0"/>
        <bgColor theme="0"/>
      </patternFill>
    </fill>
    <fill>
      <patternFill patternType="solid">
        <fgColor theme="4" tint="0.79998168889431442"/>
        <bgColor indexed="64"/>
      </patternFill>
    </fill>
    <fill>
      <patternFill patternType="solid">
        <fgColor theme="0"/>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0" tint="-0.249977111117893"/>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theme="2"/>
      </bottom>
      <diagonal/>
    </border>
  </borders>
  <cellStyleXfs count="1">
    <xf numFmtId="0" fontId="0" fillId="0" borderId="0">
      <alignment vertical="center"/>
    </xf>
  </cellStyleXfs>
  <cellXfs count="191">
    <xf numFmtId="0" fontId="0" fillId="0" borderId="0" xfId="0">
      <alignment vertical="center"/>
    </xf>
    <xf numFmtId="0" fontId="0" fillId="0" borderId="0" xfId="0" applyAlignment="1">
      <alignment horizontal="center" vertical="center"/>
    </xf>
    <xf numFmtId="0" fontId="0" fillId="0" borderId="2" xfId="0" applyBorder="1">
      <alignment vertical="center"/>
    </xf>
    <xf numFmtId="0" fontId="0" fillId="0" borderId="3" xfId="0" applyBorder="1">
      <alignment vertical="center"/>
    </xf>
    <xf numFmtId="0" fontId="0" fillId="0" borderId="1" xfId="0" applyBorder="1" applyAlignment="1">
      <alignment horizontal="center"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1" fillId="0" borderId="0" xfId="0" applyFont="1">
      <alignment vertical="center"/>
    </xf>
    <xf numFmtId="0" fontId="1" fillId="0" borderId="0" xfId="0" quotePrefix="1" applyFont="1">
      <alignment vertical="center"/>
    </xf>
    <xf numFmtId="0" fontId="0" fillId="0" borderId="5" xfId="0" applyBorder="1">
      <alignment vertical="center"/>
    </xf>
    <xf numFmtId="0" fontId="0" fillId="0" borderId="6"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5" fillId="0" borderId="4" xfId="0" applyFont="1" applyBorder="1">
      <alignment vertical="center"/>
    </xf>
    <xf numFmtId="0" fontId="5" fillId="0" borderId="5" xfId="0" applyFont="1" applyBorder="1">
      <alignment vertical="center"/>
    </xf>
    <xf numFmtId="0" fontId="5" fillId="0" borderId="6" xfId="0" applyFont="1" applyBorder="1">
      <alignment vertical="center"/>
    </xf>
    <xf numFmtId="0" fontId="5" fillId="0" borderId="4" xfId="0" applyFont="1" applyBorder="1" applyAlignment="1">
      <alignment horizontal="left" vertical="center"/>
    </xf>
    <xf numFmtId="0" fontId="5" fillId="0" borderId="4" xfId="0" applyFont="1" applyBorder="1" applyAlignment="1">
      <alignment horizontal="center" vertical="center"/>
    </xf>
    <xf numFmtId="0" fontId="6" fillId="0" borderId="0" xfId="0" applyFont="1">
      <alignment vertical="center"/>
    </xf>
    <xf numFmtId="0" fontId="0" fillId="0" borderId="1" xfId="0" applyBorder="1">
      <alignment vertical="center"/>
    </xf>
    <xf numFmtId="0" fontId="1" fillId="0" borderId="5" xfId="0" applyFont="1" applyBorder="1">
      <alignment vertical="center"/>
    </xf>
    <xf numFmtId="0" fontId="0" fillId="4" borderId="4" xfId="0" applyFill="1" applyBorder="1">
      <alignment vertical="center"/>
    </xf>
    <xf numFmtId="0" fontId="0" fillId="4" borderId="5" xfId="0" applyFill="1" applyBorder="1">
      <alignment vertical="center"/>
    </xf>
    <xf numFmtId="0" fontId="0" fillId="4" borderId="6" xfId="0" applyFill="1" applyBorder="1">
      <alignment vertical="center"/>
    </xf>
    <xf numFmtId="0" fontId="4" fillId="0" borderId="2" xfId="0" applyFont="1" applyBorder="1">
      <alignment vertical="center"/>
    </xf>
    <xf numFmtId="0" fontId="4" fillId="0" borderId="0" xfId="0" applyFont="1">
      <alignment vertical="center"/>
    </xf>
    <xf numFmtId="0" fontId="4" fillId="0" borderId="3" xfId="0" applyFont="1" applyBorder="1">
      <alignment vertical="center"/>
    </xf>
    <xf numFmtId="0" fontId="4" fillId="8" borderId="5" xfId="0" applyFont="1" applyFill="1" applyBorder="1">
      <alignment vertical="center"/>
    </xf>
    <xf numFmtId="0" fontId="4" fillId="8" borderId="6" xfId="0" applyFont="1" applyFill="1" applyBorder="1">
      <alignment vertical="center"/>
    </xf>
    <xf numFmtId="0" fontId="4" fillId="0" borderId="5" xfId="0" applyFont="1" applyBorder="1" applyAlignment="1">
      <alignment horizontal="left" vertical="center"/>
    </xf>
    <xf numFmtId="0" fontId="4" fillId="0" borderId="6" xfId="0" applyFont="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4" fillId="0" borderId="0" xfId="0" quotePrefix="1" applyFont="1">
      <alignment vertical="center"/>
    </xf>
    <xf numFmtId="0" fontId="13" fillId="0" borderId="0" xfId="0" applyFont="1">
      <alignment vertical="center"/>
    </xf>
    <xf numFmtId="0" fontId="14" fillId="0" borderId="0" xfId="0" applyFont="1">
      <alignment vertical="center"/>
    </xf>
    <xf numFmtId="0" fontId="4" fillId="0" borderId="0" xfId="0" applyFont="1" applyAlignment="1">
      <alignment horizontal="center"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 xfId="0" applyFont="1" applyBorder="1">
      <alignment vertical="center"/>
    </xf>
    <xf numFmtId="0" fontId="4" fillId="0" borderId="7" xfId="0" applyFont="1" applyBorder="1">
      <alignment vertical="center"/>
    </xf>
    <xf numFmtId="0" fontId="4" fillId="0" borderId="8" xfId="0" applyFont="1" applyBorder="1">
      <alignment vertical="center"/>
    </xf>
    <xf numFmtId="0" fontId="4" fillId="0" borderId="9" xfId="0" applyFont="1" applyBorder="1">
      <alignment vertical="center"/>
    </xf>
    <xf numFmtId="0" fontId="4" fillId="0" borderId="0" xfId="0" applyFont="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4" xfId="0" quotePrefix="1" applyFont="1" applyBorder="1">
      <alignment vertical="center"/>
    </xf>
    <xf numFmtId="0" fontId="15" fillId="6" borderId="0" xfId="0" applyFont="1" applyFill="1" applyAlignment="1">
      <alignment horizontal="left" vertical="center"/>
    </xf>
    <xf numFmtId="0" fontId="4" fillId="0" borderId="0" xfId="0" quotePrefix="1" applyFont="1" applyAlignment="1">
      <alignment horizontal="left" vertical="center"/>
    </xf>
    <xf numFmtId="0" fontId="4" fillId="4" borderId="4" xfId="0" applyFont="1" applyFill="1" applyBorder="1">
      <alignment vertical="center"/>
    </xf>
    <xf numFmtId="0" fontId="4" fillId="4" borderId="5" xfId="0" applyFont="1" applyFill="1" applyBorder="1">
      <alignment vertical="center"/>
    </xf>
    <xf numFmtId="0" fontId="4" fillId="4" borderId="6" xfId="0" applyFont="1" applyFill="1" applyBorder="1">
      <alignment vertical="center"/>
    </xf>
    <xf numFmtId="0" fontId="16" fillId="0" borderId="5" xfId="0" applyFont="1" applyBorder="1">
      <alignment vertical="center"/>
    </xf>
    <xf numFmtId="0" fontId="13" fillId="0" borderId="0" xfId="0" quotePrefix="1" applyFont="1" applyAlignment="1">
      <alignment horizontal="left" vertical="center"/>
    </xf>
    <xf numFmtId="0" fontId="16" fillId="0" borderId="5" xfId="0" applyFont="1" applyBorder="1" applyAlignment="1">
      <alignment horizontal="left" vertical="center"/>
    </xf>
    <xf numFmtId="0" fontId="13" fillId="0" borderId="4" xfId="0" applyFont="1" applyBorder="1">
      <alignment vertical="center"/>
    </xf>
    <xf numFmtId="0" fontId="4" fillId="0" borderId="10" xfId="0" applyFont="1" applyBorder="1">
      <alignment vertical="center"/>
    </xf>
    <xf numFmtId="0" fontId="13" fillId="0" borderId="5" xfId="0" applyFont="1" applyBorder="1" applyAlignment="1">
      <alignment horizontal="left" vertical="center"/>
    </xf>
    <xf numFmtId="0" fontId="13" fillId="0" borderId="6" xfId="0" applyFont="1" applyBorder="1" applyAlignment="1">
      <alignment horizontal="left" vertical="center"/>
    </xf>
    <xf numFmtId="0" fontId="13" fillId="0" borderId="4" xfId="0" applyFont="1" applyBorder="1" applyAlignment="1">
      <alignment horizontal="center" vertical="center"/>
    </xf>
    <xf numFmtId="0" fontId="13" fillId="0" borderId="5" xfId="0" applyFont="1" applyBorder="1">
      <alignment vertical="center"/>
    </xf>
    <xf numFmtId="0" fontId="13" fillId="0" borderId="6" xfId="0" applyFont="1" applyBorder="1">
      <alignment vertical="center"/>
    </xf>
    <xf numFmtId="0" fontId="13" fillId="0" borderId="0" xfId="0" applyFont="1" applyAlignment="1">
      <alignment horizontal="left" vertical="center"/>
    </xf>
    <xf numFmtId="0" fontId="4" fillId="0" borderId="11" xfId="0" applyFont="1" applyBorder="1">
      <alignment vertical="center"/>
    </xf>
    <xf numFmtId="0" fontId="4" fillId="0" borderId="11" xfId="0" applyFont="1" applyBorder="1" applyAlignment="1">
      <alignment horizontal="center" vertical="center"/>
    </xf>
    <xf numFmtId="0" fontId="4" fillId="0" borderId="12" xfId="0" applyFont="1" applyBorder="1">
      <alignment vertical="center"/>
    </xf>
    <xf numFmtId="0" fontId="17" fillId="0" borderId="0" xfId="0" applyFont="1">
      <alignment vertical="center"/>
    </xf>
    <xf numFmtId="0" fontId="4" fillId="9" borderId="0" xfId="0" applyFont="1" applyFill="1">
      <alignment vertical="center"/>
    </xf>
    <xf numFmtId="0" fontId="4" fillId="10" borderId="1" xfId="0" applyFont="1" applyFill="1" applyBorder="1" applyAlignment="1">
      <alignment horizontal="center" vertical="center"/>
    </xf>
    <xf numFmtId="0" fontId="0" fillId="9" borderId="0" xfId="0" applyFill="1">
      <alignment vertical="center"/>
    </xf>
    <xf numFmtId="0" fontId="13" fillId="9" borderId="0" xfId="0" applyFont="1" applyFill="1">
      <alignment vertical="center"/>
    </xf>
    <xf numFmtId="0" fontId="4" fillId="9" borderId="4" xfId="0" applyFont="1" applyFill="1" applyBorder="1">
      <alignment vertical="center"/>
    </xf>
    <xf numFmtId="0" fontId="4" fillId="9" borderId="5" xfId="0" applyFont="1" applyFill="1" applyBorder="1">
      <alignment vertical="center"/>
    </xf>
    <xf numFmtId="0" fontId="4" fillId="9" borderId="6" xfId="0" applyFont="1" applyFill="1" applyBorder="1">
      <alignment vertical="center"/>
    </xf>
    <xf numFmtId="0" fontId="4" fillId="0" borderId="0" xfId="0" applyFont="1" applyAlignment="1">
      <alignment horizontal="left" vertical="center" wrapText="1"/>
    </xf>
    <xf numFmtId="0" fontId="4" fillId="0" borderId="3" xfId="0" applyFont="1" applyBorder="1" applyAlignment="1">
      <alignment vertical="center" wrapText="1"/>
    </xf>
    <xf numFmtId="0" fontId="18" fillId="0" borderId="5" xfId="0" applyFont="1" applyBorder="1" applyAlignment="1">
      <alignment horizontal="left" vertical="center"/>
    </xf>
    <xf numFmtId="0" fontId="4" fillId="11" borderId="0" xfId="0" applyFont="1" applyFill="1" applyAlignment="1">
      <alignment horizontal="left" vertical="center"/>
    </xf>
    <xf numFmtId="0" fontId="4" fillId="11" borderId="0" xfId="0" applyFont="1" applyFill="1" applyAlignment="1">
      <alignment horizontal="center" vertical="center"/>
    </xf>
    <xf numFmtId="0" fontId="4" fillId="11" borderId="0" xfId="0" applyFont="1" applyFill="1">
      <alignment vertical="center"/>
    </xf>
    <xf numFmtId="0" fontId="19" fillId="11" borderId="0" xfId="0" applyFont="1" applyFill="1" applyAlignment="1">
      <alignment horizontal="left" vertical="center"/>
    </xf>
    <xf numFmtId="0" fontId="4" fillId="9" borderId="4" xfId="0" applyFont="1" applyFill="1" applyBorder="1" applyAlignment="1">
      <alignment horizontal="left" vertical="center"/>
    </xf>
    <xf numFmtId="0" fontId="4" fillId="9" borderId="4" xfId="0" applyFont="1" applyFill="1" applyBorder="1" applyAlignment="1">
      <alignment horizontal="center" vertical="center"/>
    </xf>
    <xf numFmtId="0" fontId="4" fillId="0" borderId="7" xfId="0" applyFont="1" applyBorder="1" applyAlignment="1">
      <alignment horizontal="center" vertical="center"/>
    </xf>
    <xf numFmtId="0" fontId="13" fillId="0" borderId="8" xfId="0" applyFont="1" applyBorder="1">
      <alignment vertical="center"/>
    </xf>
    <xf numFmtId="0" fontId="13" fillId="0" borderId="9" xfId="0" applyFont="1" applyBorder="1">
      <alignment vertical="center"/>
    </xf>
    <xf numFmtId="0" fontId="4" fillId="0" borderId="13" xfId="0" applyFont="1" applyBorder="1" applyAlignment="1">
      <alignment horizontal="center" vertical="center"/>
    </xf>
    <xf numFmtId="0" fontId="4" fillId="0" borderId="11" xfId="0" applyFont="1" applyBorder="1" applyAlignment="1">
      <alignment horizontal="left" vertical="center" wrapText="1"/>
    </xf>
    <xf numFmtId="0" fontId="4" fillId="0" borderId="11" xfId="0" applyFont="1" applyBorder="1" applyAlignment="1">
      <alignment horizontal="left" vertical="center"/>
    </xf>
    <xf numFmtId="0" fontId="4" fillId="0" borderId="8" xfId="0" quotePrefix="1" applyFont="1" applyBorder="1" applyAlignment="1">
      <alignment horizontal="left" vertical="center"/>
    </xf>
    <xf numFmtId="0" fontId="4" fillId="0" borderId="8" xfId="0" applyFont="1" applyBorder="1" applyAlignment="1">
      <alignment horizontal="center" vertical="center"/>
    </xf>
    <xf numFmtId="0" fontId="15" fillId="6" borderId="8" xfId="0" applyFont="1" applyFill="1" applyBorder="1" applyAlignment="1">
      <alignment horizontal="left" vertical="center"/>
    </xf>
    <xf numFmtId="0" fontId="15" fillId="6" borderId="5" xfId="0" applyFont="1" applyFill="1" applyBorder="1" applyAlignment="1">
      <alignment horizontal="left" vertical="center"/>
    </xf>
    <xf numFmtId="0" fontId="20" fillId="0" borderId="5" xfId="0" applyFont="1" applyBorder="1">
      <alignmen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0" fillId="0" borderId="1" xfId="0" applyBorder="1" applyAlignment="1">
      <alignment horizontal="center" vertical="center" shrinkToFit="1"/>
    </xf>
    <xf numFmtId="0" fontId="1" fillId="0" borderId="1" xfId="0" applyFont="1" applyBorder="1" applyAlignment="1">
      <alignment horizontal="center" vertical="center" shrinkToFit="1"/>
    </xf>
    <xf numFmtId="14" fontId="0" fillId="0" borderId="1" xfId="0" applyNumberFormat="1" applyBorder="1" applyAlignment="1">
      <alignment horizontal="center" vertical="center" shrinkToFit="1"/>
    </xf>
    <xf numFmtId="0" fontId="1" fillId="0" borderId="1" xfId="0" applyFont="1" applyBorder="1" applyAlignment="1">
      <alignment horizontal="left" vertical="center" wrapText="1"/>
    </xf>
    <xf numFmtId="0" fontId="0" fillId="0" borderId="1" xfId="0" applyBorder="1" applyAlignment="1">
      <alignment horizontal="lef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xf>
    <xf numFmtId="0" fontId="0" fillId="5" borderId="1" xfId="0" applyFill="1" applyBorder="1" applyAlignment="1">
      <alignment horizontal="center" vertical="center"/>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5" fillId="0" borderId="1" xfId="0" applyFont="1" applyBorder="1" applyAlignment="1">
      <alignment horizontal="left" vertical="center"/>
    </xf>
    <xf numFmtId="0" fontId="1" fillId="0" borderId="1" xfId="0" applyFont="1" applyBorder="1" applyAlignment="1">
      <alignment horizontal="left" vertical="center"/>
    </xf>
    <xf numFmtId="0" fontId="4" fillId="0" borderId="1" xfId="0" applyFont="1" applyBorder="1" applyAlignment="1">
      <alignment horizontal="center" vertical="center"/>
    </xf>
    <xf numFmtId="0" fontId="4" fillId="4" borderId="1"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6" xfId="0" applyFont="1" applyFill="1" applyBorder="1" applyAlignment="1">
      <alignment horizontal="center" vertical="center"/>
    </xf>
    <xf numFmtId="0" fontId="4" fillId="0" borderId="1" xfId="0" applyFont="1" applyBorder="1" applyAlignment="1">
      <alignment horizontal="left" vertical="center"/>
    </xf>
    <xf numFmtId="0" fontId="4" fillId="5" borderId="1" xfId="0" applyFont="1" applyFill="1" applyBorder="1" applyAlignment="1">
      <alignment horizontal="center"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0" xfId="0" applyFont="1" applyFill="1" applyAlignment="1">
      <alignment horizontal="center" vertical="center"/>
    </xf>
    <xf numFmtId="0" fontId="4" fillId="5" borderId="3"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4" fillId="5" borderId="9" xfId="0" applyFont="1" applyFill="1" applyBorder="1" applyAlignment="1">
      <alignment horizontal="center" vertical="center"/>
    </xf>
    <xf numFmtId="0" fontId="4" fillId="0" borderId="1" xfId="0" applyFont="1" applyBorder="1" applyAlignment="1">
      <alignment horizontal="left" vertical="center"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8" borderId="1" xfId="0" applyFont="1" applyFill="1" applyBorder="1" applyAlignment="1">
      <alignment horizontal="center" vertical="center"/>
    </xf>
    <xf numFmtId="0" fontId="4" fillId="0" borderId="1" xfId="0" applyFont="1" applyBorder="1" applyAlignment="1">
      <alignment horizontal="center" vertical="center" shrinkToFit="1"/>
    </xf>
    <xf numFmtId="14" fontId="4" fillId="0" borderId="4" xfId="0" applyNumberFormat="1" applyFont="1" applyBorder="1" applyAlignment="1">
      <alignment horizontal="center" vertical="center" shrinkToFit="1"/>
    </xf>
    <xf numFmtId="14" fontId="4" fillId="0" borderId="5" xfId="0" applyNumberFormat="1" applyFont="1" applyBorder="1" applyAlignment="1">
      <alignment horizontal="center" vertical="center" shrinkToFit="1"/>
    </xf>
    <xf numFmtId="14" fontId="4" fillId="0" borderId="6" xfId="0" applyNumberFormat="1" applyFont="1" applyBorder="1" applyAlignment="1">
      <alignment horizontal="center" vertical="center" shrinkToFit="1"/>
    </xf>
    <xf numFmtId="0" fontId="4" fillId="10" borderId="4" xfId="0" applyFont="1" applyFill="1" applyBorder="1" applyAlignment="1">
      <alignment horizontal="center" vertical="center"/>
    </xf>
    <xf numFmtId="0" fontId="4" fillId="10" borderId="5" xfId="0" applyFont="1" applyFill="1" applyBorder="1" applyAlignment="1">
      <alignment horizontal="center" vertical="center"/>
    </xf>
    <xf numFmtId="0" fontId="4" fillId="10" borderId="6" xfId="0" applyFont="1" applyFill="1" applyBorder="1" applyAlignment="1">
      <alignment horizontal="center" vertical="center"/>
    </xf>
    <xf numFmtId="0" fontId="4" fillId="10" borderId="1" xfId="0" applyFont="1" applyFill="1" applyBorder="1" applyAlignment="1">
      <alignment horizontal="center" vertical="center"/>
    </xf>
    <xf numFmtId="14" fontId="4" fillId="0" borderId="1" xfId="0" applyNumberFormat="1" applyFont="1" applyBorder="1" applyAlignment="1">
      <alignment horizontal="center" vertical="center" shrinkToFit="1"/>
    </xf>
    <xf numFmtId="0" fontId="4" fillId="8" borderId="4" xfId="0" applyFont="1" applyFill="1" applyBorder="1" applyAlignment="1">
      <alignment horizontal="left" vertical="center" wrapText="1"/>
    </xf>
    <xf numFmtId="0" fontId="4" fillId="8" borderId="5" xfId="0" applyFont="1" applyFill="1" applyBorder="1" applyAlignment="1">
      <alignment horizontal="left" vertical="center"/>
    </xf>
    <xf numFmtId="0" fontId="4" fillId="8" borderId="6" xfId="0" applyFont="1" applyFill="1" applyBorder="1" applyAlignment="1">
      <alignment horizontal="left" vertical="center"/>
    </xf>
    <xf numFmtId="0" fontId="4" fillId="9" borderId="1" xfId="0" applyFont="1" applyFill="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left" vertical="center"/>
    </xf>
    <xf numFmtId="0" fontId="4" fillId="5" borderId="4"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6" xfId="0" applyFont="1" applyFill="1" applyBorder="1" applyAlignment="1">
      <alignment horizontal="center" vertical="center"/>
    </xf>
    <xf numFmtId="0" fontId="13" fillId="0" borderId="1" xfId="0" applyFont="1" applyBorder="1" applyAlignment="1">
      <alignment horizontal="left" vertical="center" wrapText="1"/>
    </xf>
    <xf numFmtId="0" fontId="4" fillId="2" borderId="1"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0" borderId="5" xfId="0" applyFont="1" applyBorder="1" applyAlignment="1">
      <alignment horizontal="center" vertical="center"/>
    </xf>
    <xf numFmtId="0" fontId="4" fillId="0" borderId="4" xfId="0" applyFont="1" applyBorder="1" applyAlignment="1">
      <alignment horizontal="left" vertical="center" wrapText="1"/>
    </xf>
    <xf numFmtId="0" fontId="4" fillId="0" borderId="5" xfId="0" applyFont="1" applyBorder="1" applyAlignment="1">
      <alignment horizontal="left" vertical="center"/>
    </xf>
    <xf numFmtId="0" fontId="4" fillId="0" borderId="6" xfId="0" applyFont="1" applyBorder="1" applyAlignment="1">
      <alignment horizontal="left" vertical="center"/>
    </xf>
    <xf numFmtId="56" fontId="4" fillId="0" borderId="1" xfId="0" quotePrefix="1" applyNumberFormat="1" applyFont="1" applyBorder="1" applyAlignment="1">
      <alignment horizontal="center" vertical="center" shrinkToFit="1"/>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0" borderId="0" xfId="0" applyFont="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10" borderId="10" xfId="0" applyFont="1" applyFill="1" applyBorder="1" applyAlignment="1">
      <alignment horizontal="center" vertical="center"/>
    </xf>
    <xf numFmtId="0" fontId="4" fillId="10" borderId="11" xfId="0" applyFont="1" applyFill="1" applyBorder="1" applyAlignment="1">
      <alignment horizontal="center" vertical="center"/>
    </xf>
    <xf numFmtId="0" fontId="4" fillId="10" borderId="12" xfId="0" applyFont="1" applyFill="1" applyBorder="1" applyAlignment="1">
      <alignment horizontal="center" vertical="center"/>
    </xf>
    <xf numFmtId="0" fontId="4" fillId="7" borderId="4" xfId="0" applyFont="1" applyFill="1" applyBorder="1" applyAlignment="1">
      <alignment horizontal="center" vertical="center"/>
    </xf>
    <xf numFmtId="0" fontId="4" fillId="7" borderId="5" xfId="0" applyFont="1" applyFill="1" applyBorder="1" applyAlignment="1">
      <alignment horizontal="center" vertical="center"/>
    </xf>
    <xf numFmtId="0" fontId="4" fillId="7" borderId="6" xfId="0" applyFont="1" applyFill="1" applyBorder="1" applyAlignment="1">
      <alignment horizontal="center" vertical="center"/>
    </xf>
    <xf numFmtId="0" fontId="4" fillId="7" borderId="1" xfId="0" applyFont="1" applyFill="1" applyBorder="1" applyAlignment="1">
      <alignment horizontal="center" vertical="center"/>
    </xf>
    <xf numFmtId="0" fontId="13" fillId="0" borderId="4" xfId="0" applyFont="1" applyBorder="1" applyAlignment="1">
      <alignment horizontal="center" vertical="center"/>
    </xf>
    <xf numFmtId="0" fontId="13" fillId="0" borderId="6" xfId="0" applyFont="1" applyBorder="1" applyAlignment="1">
      <alignment horizontal="center" vertical="center"/>
    </xf>
    <xf numFmtId="0" fontId="4" fillId="8" borderId="5" xfId="0" applyFont="1" applyFill="1" applyBorder="1" applyAlignment="1">
      <alignment horizontal="left" vertical="center" wrapText="1"/>
    </xf>
    <xf numFmtId="0" fontId="4" fillId="8" borderId="6"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 fillId="9" borderId="6" xfId="0" applyFont="1" applyFill="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2</xdr:col>
      <xdr:colOff>69850</xdr:colOff>
      <xdr:row>8</xdr:row>
      <xdr:rowOff>57150</xdr:rowOff>
    </xdr:from>
    <xdr:to>
      <xdr:col>25</xdr:col>
      <xdr:colOff>203200</xdr:colOff>
      <xdr:row>8</xdr:row>
      <xdr:rowOff>946150</xdr:rowOff>
    </xdr:to>
    <xdr:sp macro="" textlink="">
      <xdr:nvSpPr>
        <xdr:cNvPr id="2" name="正方形/長方形 1">
          <a:extLst>
            <a:ext uri="{FF2B5EF4-FFF2-40B4-BE49-F238E27FC236}">
              <a16:creationId xmlns:a16="http://schemas.microsoft.com/office/drawing/2014/main" id="{F68B390C-8A36-4152-89B4-81F46B48C498}"/>
            </a:ext>
          </a:extLst>
        </xdr:cNvPr>
        <xdr:cNvSpPr/>
      </xdr:nvSpPr>
      <xdr:spPr>
        <a:xfrm>
          <a:off x="568325" y="1987550"/>
          <a:ext cx="5829300" cy="892175"/>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kumimoji="1" lang="ja-JP" altLang="en-US" sz="1100" kern="1200"/>
            <a:t>なし</a:t>
          </a:r>
        </a:p>
      </xdr:txBody>
    </xdr:sp>
    <xdr:clientData/>
  </xdr:twoCellAnchor>
</xdr:wsDr>
</file>

<file path=xl/persons/person.xml><?xml version="1.0" encoding="utf-8"?>
<personList xmlns="http://schemas.microsoft.com/office/spreadsheetml/2018/threadedcomments" xmlns:x="http://schemas.openxmlformats.org/spreadsheetml/2006/main">
  <person displayName="達也 柳" id="{13397D93-A6A6-4248-A4F5-B310C325EABC}" userId="90d99f1ad7a589c5"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59" dT="2025-04-22T09:57:32.94" personId="{13397D93-A6A6-4248-A4F5-B310C325EABC}" id="{8A8A8518-4669-4AFC-9A54-E287C170E4E2}">
    <text xml:space="preserve">工事工程区分未定のため、保留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BF9E8-8433-438B-9ADB-E3114D926E56}">
  <dimension ref="A1:AF123"/>
  <sheetViews>
    <sheetView topLeftCell="A3" workbookViewId="0">
      <selection sqref="A1:G2"/>
    </sheetView>
  </sheetViews>
  <sheetFormatPr defaultColWidth="3.25" defaultRowHeight="18.75"/>
  <cols>
    <col min="29" max="32" width="3.25" style="20"/>
  </cols>
  <sheetData>
    <row r="1" spans="1:28">
      <c r="A1" s="99" t="s">
        <v>0</v>
      </c>
      <c r="B1" s="99"/>
      <c r="C1" s="99"/>
      <c r="D1" s="99"/>
      <c r="E1" s="99"/>
      <c r="F1" s="99"/>
      <c r="G1" s="99"/>
      <c r="H1" s="99" t="s">
        <v>36</v>
      </c>
      <c r="I1" s="99"/>
      <c r="J1" s="99"/>
      <c r="K1" s="99"/>
      <c r="L1" s="99"/>
      <c r="M1" s="99"/>
      <c r="N1" s="99"/>
      <c r="O1" s="99"/>
      <c r="P1" s="99"/>
      <c r="Q1" s="99"/>
      <c r="R1" s="99"/>
      <c r="S1" s="99"/>
      <c r="T1" s="99"/>
      <c r="U1" s="99"/>
      <c r="V1" s="99"/>
      <c r="W1" s="99"/>
      <c r="X1" s="99"/>
      <c r="Y1" s="99"/>
      <c r="Z1" s="99"/>
      <c r="AA1" s="99"/>
    </row>
    <row r="2" spans="1:28">
      <c r="A2" s="99"/>
      <c r="B2" s="99"/>
      <c r="C2" s="99"/>
      <c r="D2" s="99"/>
      <c r="E2" s="99"/>
      <c r="F2" s="99"/>
      <c r="G2" s="99"/>
      <c r="H2" s="99"/>
      <c r="I2" s="99"/>
      <c r="J2" s="99"/>
      <c r="K2" s="99"/>
      <c r="L2" s="99"/>
      <c r="M2" s="99"/>
      <c r="N2" s="99"/>
      <c r="O2" s="99"/>
      <c r="P2" s="99"/>
      <c r="Q2" s="99"/>
      <c r="R2" s="99"/>
      <c r="S2" s="99"/>
      <c r="T2" s="99"/>
      <c r="U2" s="99"/>
      <c r="V2" s="99"/>
      <c r="W2" s="99"/>
      <c r="X2" s="99"/>
      <c r="Y2" s="99"/>
      <c r="Z2" s="99"/>
      <c r="AA2" s="99"/>
    </row>
    <row r="3" spans="1:28">
      <c r="A3" s="100" t="s">
        <v>1</v>
      </c>
      <c r="B3" s="100"/>
      <c r="C3" s="100"/>
      <c r="D3" s="100"/>
      <c r="E3" s="100"/>
      <c r="F3" s="100"/>
      <c r="G3" s="100"/>
      <c r="H3" s="100" t="s">
        <v>37</v>
      </c>
      <c r="I3" s="100"/>
      <c r="J3" s="100"/>
      <c r="K3" s="100"/>
      <c r="L3" s="100"/>
      <c r="M3" s="100"/>
      <c r="N3" s="100"/>
      <c r="O3" s="100"/>
      <c r="P3" s="100"/>
      <c r="Q3" s="100"/>
      <c r="R3" s="100"/>
      <c r="S3" s="100"/>
      <c r="T3" s="100"/>
      <c r="U3" s="100"/>
      <c r="V3" s="100"/>
      <c r="W3" s="100"/>
      <c r="X3" s="100"/>
      <c r="Y3" s="100"/>
      <c r="Z3" s="100"/>
      <c r="AA3" s="100"/>
    </row>
    <row r="4" spans="1:28">
      <c r="A4" s="100"/>
      <c r="B4" s="100"/>
      <c r="C4" s="100"/>
      <c r="D4" s="100"/>
      <c r="E4" s="100"/>
      <c r="F4" s="100"/>
      <c r="G4" s="100"/>
      <c r="H4" s="100"/>
      <c r="I4" s="100"/>
      <c r="J4" s="100"/>
      <c r="K4" s="100"/>
      <c r="L4" s="100"/>
      <c r="M4" s="100"/>
      <c r="N4" s="100"/>
      <c r="O4" s="100"/>
      <c r="P4" s="100"/>
      <c r="Q4" s="100"/>
      <c r="R4" s="100"/>
      <c r="S4" s="100"/>
      <c r="T4" s="100"/>
      <c r="U4" s="100"/>
      <c r="V4" s="100"/>
      <c r="W4" s="100"/>
      <c r="X4" s="100"/>
      <c r="Y4" s="100"/>
      <c r="Z4" s="100"/>
      <c r="AA4" s="100"/>
    </row>
    <row r="5" spans="1:28">
      <c r="A5" s="101" t="s">
        <v>2</v>
      </c>
      <c r="B5" s="101"/>
      <c r="C5" s="101"/>
      <c r="D5" s="102" t="s">
        <v>73</v>
      </c>
      <c r="E5" s="101"/>
      <c r="F5" s="101"/>
      <c r="G5" s="101"/>
      <c r="H5" s="101" t="s">
        <v>3</v>
      </c>
      <c r="I5" s="101"/>
      <c r="J5" s="101"/>
      <c r="K5" s="103">
        <v>45749</v>
      </c>
      <c r="L5" s="101"/>
      <c r="M5" s="101"/>
      <c r="N5" s="101"/>
      <c r="O5" s="101" t="s">
        <v>4</v>
      </c>
      <c r="P5" s="101"/>
      <c r="Q5" s="101"/>
      <c r="R5" s="101"/>
      <c r="S5" s="101"/>
      <c r="T5" s="101"/>
      <c r="U5" s="101"/>
      <c r="V5" s="101" t="s">
        <v>5</v>
      </c>
      <c r="W5" s="101"/>
      <c r="X5" s="101"/>
      <c r="Y5" s="101"/>
      <c r="Z5" s="101"/>
      <c r="AA5" s="101"/>
      <c r="AB5" s="1"/>
    </row>
    <row r="6" spans="1:28">
      <c r="A6" s="2"/>
      <c r="AA6" s="3"/>
    </row>
    <row r="7" spans="1:28">
      <c r="A7" s="2"/>
      <c r="B7" t="s">
        <v>6</v>
      </c>
      <c r="AA7" s="3"/>
    </row>
    <row r="8" spans="1:28">
      <c r="A8" s="2"/>
      <c r="B8" s="4" t="s">
        <v>7</v>
      </c>
      <c r="C8" s="106" t="s">
        <v>8</v>
      </c>
      <c r="D8" s="107"/>
      <c r="E8" s="107"/>
      <c r="F8" s="108"/>
      <c r="G8" s="109" t="s">
        <v>9</v>
      </c>
      <c r="H8" s="109"/>
      <c r="I8" s="109"/>
      <c r="J8" s="109"/>
      <c r="K8" s="4"/>
      <c r="L8" s="4" t="s">
        <v>10</v>
      </c>
      <c r="M8" s="4"/>
      <c r="N8" s="110" t="s">
        <v>11</v>
      </c>
      <c r="O8" s="111"/>
      <c r="P8" s="112"/>
      <c r="Q8" s="109" t="s">
        <v>12</v>
      </c>
      <c r="R8" s="109"/>
      <c r="S8" s="109" t="s">
        <v>13</v>
      </c>
      <c r="T8" s="109"/>
      <c r="U8" s="109"/>
      <c r="V8" s="109"/>
      <c r="W8" s="109"/>
      <c r="X8" s="109"/>
      <c r="Y8" s="109"/>
      <c r="Z8" s="109"/>
      <c r="AA8" s="3"/>
    </row>
    <row r="9" spans="1:28" ht="80.099999999999994" customHeight="1">
      <c r="A9" s="2"/>
      <c r="B9" s="4">
        <v>1</v>
      </c>
      <c r="C9" s="106"/>
      <c r="D9" s="107"/>
      <c r="E9" s="107"/>
      <c r="F9" s="108"/>
      <c r="G9" s="109"/>
      <c r="H9" s="109"/>
      <c r="I9" s="109"/>
      <c r="J9" s="109"/>
      <c r="K9" s="109"/>
      <c r="L9" s="109"/>
      <c r="M9" s="109"/>
      <c r="N9" s="113"/>
      <c r="O9" s="113"/>
      <c r="P9" s="113"/>
      <c r="Q9" s="109"/>
      <c r="R9" s="109"/>
      <c r="S9" s="104"/>
      <c r="T9" s="105"/>
      <c r="U9" s="105"/>
      <c r="V9" s="105"/>
      <c r="W9" s="105"/>
      <c r="X9" s="105"/>
      <c r="Y9" s="105"/>
      <c r="Z9" s="105"/>
      <c r="AA9" s="3"/>
    </row>
    <row r="10" spans="1:28" hidden="1">
      <c r="A10" s="2"/>
      <c r="B10" s="109">
        <v>3</v>
      </c>
      <c r="C10" s="109"/>
      <c r="D10" s="109"/>
      <c r="E10" s="109"/>
      <c r="F10" s="109"/>
      <c r="G10" s="109"/>
      <c r="H10" s="109"/>
      <c r="I10" s="109"/>
      <c r="J10" s="109"/>
      <c r="K10" s="109"/>
      <c r="L10" s="109"/>
      <c r="M10" s="109"/>
      <c r="N10" s="109"/>
      <c r="O10" s="109"/>
      <c r="P10" s="109"/>
      <c r="Q10" s="109"/>
      <c r="R10" s="109"/>
      <c r="S10" s="109"/>
      <c r="T10" s="109"/>
      <c r="U10" s="109"/>
      <c r="V10" s="109"/>
      <c r="W10" s="109"/>
      <c r="X10" s="109"/>
      <c r="Y10" s="109"/>
      <c r="Z10" s="109"/>
      <c r="AA10" s="3"/>
    </row>
    <row r="11" spans="1:28" hidden="1">
      <c r="A11" s="2"/>
      <c r="B11" s="109">
        <v>4</v>
      </c>
      <c r="C11" s="109"/>
      <c r="D11" s="109"/>
      <c r="E11" s="109"/>
      <c r="F11" s="109"/>
      <c r="G11" s="109"/>
      <c r="H11" s="109"/>
      <c r="I11" s="109"/>
      <c r="J11" s="109"/>
      <c r="K11" s="109"/>
      <c r="L11" s="109"/>
      <c r="M11" s="109"/>
      <c r="N11" s="109"/>
      <c r="O11" s="109"/>
      <c r="P11" s="109"/>
      <c r="Q11" s="109"/>
      <c r="R11" s="109"/>
      <c r="S11" s="109"/>
      <c r="T11" s="109"/>
      <c r="U11" s="109"/>
      <c r="V11" s="109"/>
      <c r="W11" s="109"/>
      <c r="X11" s="109"/>
      <c r="Y11" s="109"/>
      <c r="Z11" s="109"/>
      <c r="AA11" s="3"/>
    </row>
    <row r="12" spans="1:28" hidden="1">
      <c r="A12" s="2"/>
      <c r="B12" s="109">
        <v>5</v>
      </c>
      <c r="C12" s="109"/>
      <c r="D12" s="109"/>
      <c r="E12" s="109"/>
      <c r="F12" s="109"/>
      <c r="G12" s="109"/>
      <c r="H12" s="109"/>
      <c r="I12" s="109"/>
      <c r="J12" s="109"/>
      <c r="K12" s="109"/>
      <c r="L12" s="109"/>
      <c r="M12" s="109"/>
      <c r="N12" s="109"/>
      <c r="O12" s="109"/>
      <c r="P12" s="109"/>
      <c r="Q12" s="109"/>
      <c r="R12" s="109"/>
      <c r="S12" s="109"/>
      <c r="T12" s="109"/>
      <c r="U12" s="109"/>
      <c r="V12" s="109"/>
      <c r="W12" s="109"/>
      <c r="X12" s="109"/>
      <c r="Y12" s="109"/>
      <c r="Z12" s="109"/>
      <c r="AA12" s="3"/>
    </row>
    <row r="13" spans="1:28" hidden="1">
      <c r="A13" s="2"/>
      <c r="B13" s="109">
        <v>6</v>
      </c>
      <c r="C13" s="109"/>
      <c r="D13" s="109"/>
      <c r="E13" s="109"/>
      <c r="F13" s="109"/>
      <c r="G13" s="109"/>
      <c r="H13" s="109"/>
      <c r="I13" s="109"/>
      <c r="J13" s="109"/>
      <c r="K13" s="109"/>
      <c r="L13" s="109"/>
      <c r="M13" s="109"/>
      <c r="N13" s="109"/>
      <c r="O13" s="109"/>
      <c r="P13" s="109"/>
      <c r="Q13" s="109"/>
      <c r="R13" s="109"/>
      <c r="S13" s="109"/>
      <c r="T13" s="109"/>
      <c r="U13" s="109"/>
      <c r="V13" s="109"/>
      <c r="W13" s="109"/>
      <c r="X13" s="109"/>
      <c r="Y13" s="109"/>
      <c r="Z13" s="109"/>
      <c r="AA13" s="3"/>
    </row>
    <row r="14" spans="1:28" hidden="1">
      <c r="A14" s="2"/>
      <c r="B14" s="109">
        <v>7</v>
      </c>
      <c r="C14" s="109"/>
      <c r="D14" s="109"/>
      <c r="E14" s="109"/>
      <c r="F14" s="109"/>
      <c r="G14" s="109"/>
      <c r="H14" s="109"/>
      <c r="I14" s="109"/>
      <c r="J14" s="109"/>
      <c r="K14" s="109"/>
      <c r="L14" s="109"/>
      <c r="M14" s="109"/>
      <c r="N14" s="109"/>
      <c r="O14" s="109"/>
      <c r="P14" s="109"/>
      <c r="Q14" s="109"/>
      <c r="R14" s="109"/>
      <c r="S14" s="109"/>
      <c r="T14" s="109"/>
      <c r="U14" s="109"/>
      <c r="V14" s="109"/>
      <c r="W14" s="109"/>
      <c r="X14" s="109"/>
      <c r="Y14" s="109"/>
      <c r="Z14" s="109"/>
      <c r="AA14" s="3"/>
    </row>
    <row r="15" spans="1:28" hidden="1">
      <c r="A15" s="2"/>
      <c r="B15" s="109">
        <v>8</v>
      </c>
      <c r="C15" s="109"/>
      <c r="D15" s="109"/>
      <c r="E15" s="109"/>
      <c r="F15" s="109"/>
      <c r="G15" s="109"/>
      <c r="H15" s="109"/>
      <c r="I15" s="109"/>
      <c r="J15" s="109"/>
      <c r="K15" s="109"/>
      <c r="L15" s="109"/>
      <c r="M15" s="109"/>
      <c r="N15" s="109"/>
      <c r="O15" s="109"/>
      <c r="P15" s="109"/>
      <c r="Q15" s="109"/>
      <c r="R15" s="109"/>
      <c r="S15" s="109"/>
      <c r="T15" s="109"/>
      <c r="U15" s="109"/>
      <c r="V15" s="109"/>
      <c r="W15" s="109"/>
      <c r="X15" s="109"/>
      <c r="Y15" s="109"/>
      <c r="Z15" s="109"/>
      <c r="AA15" s="3"/>
    </row>
    <row r="16" spans="1:28" hidden="1">
      <c r="A16" s="2"/>
      <c r="B16" s="109">
        <v>9</v>
      </c>
      <c r="C16" s="109"/>
      <c r="D16" s="109"/>
      <c r="E16" s="109"/>
      <c r="F16" s="109"/>
      <c r="G16" s="109"/>
      <c r="H16" s="109"/>
      <c r="I16" s="109"/>
      <c r="J16" s="109"/>
      <c r="K16" s="109"/>
      <c r="L16" s="109"/>
      <c r="M16" s="109"/>
      <c r="N16" s="109"/>
      <c r="O16" s="109"/>
      <c r="P16" s="109"/>
      <c r="Q16" s="109"/>
      <c r="R16" s="109"/>
      <c r="S16" s="109"/>
      <c r="T16" s="109"/>
      <c r="U16" s="109"/>
      <c r="V16" s="109"/>
      <c r="W16" s="109"/>
      <c r="X16" s="109"/>
      <c r="Y16" s="109"/>
      <c r="Z16" s="109"/>
      <c r="AA16" s="3"/>
    </row>
    <row r="17" spans="1:31" hidden="1">
      <c r="A17" s="2"/>
      <c r="B17" s="109">
        <v>10</v>
      </c>
      <c r="C17" s="109"/>
      <c r="D17" s="109"/>
      <c r="E17" s="109"/>
      <c r="F17" s="109"/>
      <c r="G17" s="109"/>
      <c r="H17" s="109"/>
      <c r="I17" s="109"/>
      <c r="J17" s="109"/>
      <c r="K17" s="109"/>
      <c r="L17" s="109"/>
      <c r="M17" s="109"/>
      <c r="N17" s="109"/>
      <c r="O17" s="109"/>
      <c r="P17" s="109"/>
      <c r="Q17" s="109"/>
      <c r="R17" s="109"/>
      <c r="S17" s="109"/>
      <c r="T17" s="109"/>
      <c r="U17" s="109"/>
      <c r="V17" s="109"/>
      <c r="W17" s="109"/>
      <c r="X17" s="109"/>
      <c r="Y17" s="109"/>
      <c r="Z17" s="109"/>
      <c r="AA17" s="3"/>
    </row>
    <row r="18" spans="1:31" hidden="1">
      <c r="A18" s="2"/>
      <c r="B18" s="109">
        <v>11</v>
      </c>
      <c r="C18" s="109"/>
      <c r="D18" s="109"/>
      <c r="E18" s="109"/>
      <c r="F18" s="109"/>
      <c r="G18" s="109"/>
      <c r="H18" s="109"/>
      <c r="I18" s="109"/>
      <c r="J18" s="109"/>
      <c r="K18" s="109"/>
      <c r="L18" s="109"/>
      <c r="M18" s="109"/>
      <c r="N18" s="109"/>
      <c r="O18" s="109"/>
      <c r="P18" s="109"/>
      <c r="Q18" s="109"/>
      <c r="R18" s="109"/>
      <c r="S18" s="109"/>
      <c r="T18" s="109"/>
      <c r="U18" s="109"/>
      <c r="V18" s="109"/>
      <c r="W18" s="109"/>
      <c r="X18" s="109"/>
      <c r="Y18" s="109"/>
      <c r="Z18" s="109"/>
      <c r="AA18" s="3"/>
    </row>
    <row r="19" spans="1:31" hidden="1">
      <c r="A19" s="2"/>
      <c r="B19" s="109">
        <v>12</v>
      </c>
      <c r="C19" s="109"/>
      <c r="D19" s="109"/>
      <c r="E19" s="109"/>
      <c r="F19" s="109"/>
      <c r="G19" s="109"/>
      <c r="H19" s="109"/>
      <c r="I19" s="109"/>
      <c r="J19" s="109"/>
      <c r="K19" s="109"/>
      <c r="L19" s="109"/>
      <c r="M19" s="109"/>
      <c r="N19" s="109"/>
      <c r="O19" s="109"/>
      <c r="P19" s="109"/>
      <c r="Q19" s="109"/>
      <c r="R19" s="109"/>
      <c r="S19" s="109"/>
      <c r="T19" s="109"/>
      <c r="U19" s="109"/>
      <c r="V19" s="109"/>
      <c r="W19" s="109"/>
      <c r="X19" s="109"/>
      <c r="Y19" s="109"/>
      <c r="Z19" s="109"/>
      <c r="AA19" s="3"/>
    </row>
    <row r="20" spans="1:31">
      <c r="A20" s="5"/>
      <c r="B20" s="6"/>
      <c r="C20" s="6"/>
      <c r="D20" s="6"/>
      <c r="E20" s="6"/>
      <c r="F20" s="6"/>
      <c r="G20" s="6"/>
      <c r="H20" s="6"/>
      <c r="I20" s="6"/>
      <c r="J20" s="6"/>
      <c r="K20" s="6"/>
      <c r="L20" s="6"/>
      <c r="M20" s="6"/>
      <c r="N20" s="6"/>
      <c r="O20" s="6"/>
      <c r="P20" s="6"/>
      <c r="Q20" s="6"/>
      <c r="R20" s="6"/>
      <c r="S20" s="6"/>
      <c r="T20" s="6"/>
      <c r="U20" s="6"/>
      <c r="V20" s="6"/>
      <c r="W20" s="6"/>
      <c r="X20" s="6"/>
      <c r="Y20" s="6"/>
      <c r="Z20" s="6"/>
      <c r="AA20" s="7"/>
    </row>
    <row r="21" spans="1:31">
      <c r="A21" s="2"/>
      <c r="B21" t="s">
        <v>14</v>
      </c>
      <c r="AA21" s="3"/>
    </row>
    <row r="22" spans="1:31">
      <c r="A22" s="2"/>
      <c r="B22" s="8" t="s">
        <v>38</v>
      </c>
      <c r="AA22" s="3"/>
    </row>
    <row r="23" spans="1:31">
      <c r="A23" s="2"/>
      <c r="C23" s="9" t="s">
        <v>29</v>
      </c>
      <c r="D23" s="8" t="s">
        <v>39</v>
      </c>
      <c r="AA23" s="3"/>
    </row>
    <row r="24" spans="1:31" ht="54" customHeight="1">
      <c r="A24" s="2"/>
      <c r="C24" s="114" t="s">
        <v>35</v>
      </c>
      <c r="D24" s="114"/>
      <c r="E24" s="114"/>
      <c r="F24" s="114"/>
      <c r="G24" s="104" t="s">
        <v>333</v>
      </c>
      <c r="H24" s="105"/>
      <c r="I24" s="105"/>
      <c r="J24" s="105"/>
      <c r="K24" s="105"/>
      <c r="L24" s="105"/>
      <c r="M24" s="105"/>
      <c r="N24" s="105"/>
      <c r="O24" s="105"/>
      <c r="P24" s="105"/>
      <c r="Q24" s="105"/>
      <c r="R24" s="105"/>
      <c r="S24" s="105"/>
      <c r="T24" s="105"/>
      <c r="U24" s="105"/>
      <c r="V24" s="105"/>
      <c r="W24" s="105"/>
      <c r="X24" s="105"/>
      <c r="Y24" s="105"/>
      <c r="Z24" s="105"/>
      <c r="AA24" s="3"/>
    </row>
    <row r="25" spans="1:31">
      <c r="A25" s="2"/>
      <c r="C25" s="1"/>
      <c r="D25" s="1"/>
      <c r="E25" s="1"/>
      <c r="F25" s="1"/>
      <c r="G25" s="1"/>
      <c r="H25" s="1"/>
      <c r="I25" s="1"/>
      <c r="J25" s="1"/>
      <c r="K25" s="1"/>
      <c r="L25" s="1"/>
      <c r="M25" s="1"/>
      <c r="N25" s="1"/>
      <c r="O25" s="1"/>
      <c r="P25" s="1"/>
      <c r="Q25" s="1"/>
      <c r="R25" s="1"/>
      <c r="S25" s="1"/>
      <c r="T25" s="1"/>
      <c r="U25" s="1"/>
      <c r="V25" s="1"/>
      <c r="W25" s="1"/>
      <c r="X25" s="1"/>
      <c r="Y25" s="1"/>
      <c r="Z25" s="1"/>
      <c r="AA25" s="3"/>
    </row>
    <row r="26" spans="1:31">
      <c r="A26" s="2"/>
      <c r="C26" s="9" t="s">
        <v>52</v>
      </c>
      <c r="D26" s="8"/>
      <c r="AA26" s="3"/>
    </row>
    <row r="27" spans="1:31">
      <c r="A27" s="2"/>
      <c r="C27" s="115" t="s">
        <v>7</v>
      </c>
      <c r="D27" s="115"/>
      <c r="E27" s="115" t="s">
        <v>9</v>
      </c>
      <c r="F27" s="115"/>
      <c r="G27" s="115"/>
      <c r="H27" s="115"/>
      <c r="I27" s="115"/>
      <c r="J27" s="116" t="s">
        <v>18</v>
      </c>
      <c r="K27" s="117"/>
      <c r="L27" s="117"/>
      <c r="M27" s="117"/>
      <c r="N27" s="117"/>
      <c r="O27" s="117"/>
      <c r="P27" s="117"/>
      <c r="Q27" s="117"/>
      <c r="R27" s="117"/>
      <c r="S27" s="117"/>
      <c r="T27" s="117"/>
      <c r="U27" s="117"/>
      <c r="V27" s="117"/>
      <c r="W27" s="117"/>
      <c r="X27" s="117"/>
      <c r="Y27" s="117"/>
      <c r="Z27" s="118"/>
      <c r="AA27" s="3"/>
    </row>
    <row r="28" spans="1:31">
      <c r="A28" s="2"/>
      <c r="C28" s="109">
        <v>1</v>
      </c>
      <c r="D28" s="109"/>
      <c r="E28" s="119" t="s">
        <v>98</v>
      </c>
      <c r="F28" s="119"/>
      <c r="G28" s="119"/>
      <c r="H28" s="119"/>
      <c r="I28" s="119"/>
      <c r="J28" s="15"/>
      <c r="K28" s="10"/>
      <c r="L28" s="10"/>
      <c r="M28" s="10"/>
      <c r="N28" s="10"/>
      <c r="O28" s="10"/>
      <c r="P28" s="22"/>
      <c r="Q28" s="10"/>
      <c r="R28" s="10"/>
      <c r="S28" s="10"/>
      <c r="T28" s="10"/>
      <c r="U28" s="10"/>
      <c r="V28" s="10"/>
      <c r="W28" s="10"/>
      <c r="X28" s="10"/>
      <c r="Y28" s="10"/>
      <c r="Z28" s="11"/>
      <c r="AA28" s="3"/>
    </row>
    <row r="29" spans="1:31">
      <c r="A29" s="2"/>
      <c r="C29" s="109">
        <v>2</v>
      </c>
      <c r="D29" s="109"/>
      <c r="E29" s="15"/>
      <c r="F29" s="16" t="s">
        <v>80</v>
      </c>
      <c r="G29" s="16"/>
      <c r="H29" s="16"/>
      <c r="I29" s="17"/>
      <c r="J29" s="15" t="s">
        <v>338</v>
      </c>
      <c r="K29" s="10"/>
      <c r="L29" s="10"/>
      <c r="M29" s="10"/>
      <c r="N29" s="10"/>
      <c r="O29" s="10"/>
      <c r="P29" s="22"/>
      <c r="Q29" s="10"/>
      <c r="R29" s="10"/>
      <c r="S29" s="10"/>
      <c r="T29" s="10"/>
      <c r="U29" s="10"/>
      <c r="V29" s="10"/>
      <c r="W29" s="10"/>
      <c r="X29" s="10"/>
      <c r="Y29" s="10"/>
      <c r="Z29" s="11"/>
      <c r="AA29" s="3"/>
      <c r="AC29" s="20" t="str">
        <f>""""&amp;J29&amp;""""</f>
        <v>"1.項目コード"</v>
      </c>
      <c r="AD29" s="20" t="str">
        <f>""""&amp;"example"&amp;J29&amp;""""</f>
        <v>"example1.項目コード"</v>
      </c>
      <c r="AE29" s="20" t="str">
        <f>AC29&amp;": "&amp;AD29&amp;","</f>
        <v>"1.項目コード": "example1.項目コード",</v>
      </c>
    </row>
    <row r="30" spans="1:31">
      <c r="A30" s="2"/>
      <c r="C30" s="109">
        <v>3</v>
      </c>
      <c r="D30" s="109"/>
      <c r="E30" s="15"/>
      <c r="F30" s="16" t="s">
        <v>81</v>
      </c>
      <c r="G30" s="16"/>
      <c r="H30" s="16"/>
      <c r="I30" s="17"/>
      <c r="J30" s="15" t="s">
        <v>339</v>
      </c>
      <c r="K30" s="10"/>
      <c r="L30" s="10"/>
      <c r="M30" s="10"/>
      <c r="N30" s="10"/>
      <c r="O30" s="10"/>
      <c r="P30" s="22"/>
      <c r="Q30" s="10"/>
      <c r="R30" s="10"/>
      <c r="S30" s="10"/>
      <c r="T30" s="10"/>
      <c r="U30" s="10"/>
      <c r="V30" s="10"/>
      <c r="W30" s="10"/>
      <c r="X30" s="10"/>
      <c r="Y30" s="10"/>
      <c r="Z30" s="11"/>
      <c r="AA30" s="3"/>
      <c r="AC30" s="20" t="str">
        <f t="shared" ref="AC30:AC49" si="0">""""&amp;J30&amp;""""</f>
        <v>"1.項目内容"</v>
      </c>
      <c r="AD30" s="20" t="str">
        <f t="shared" ref="AD30:AD49" si="1">""""&amp;"example"&amp;J30&amp;""""</f>
        <v>"example1.項目内容"</v>
      </c>
      <c r="AE30" s="20" t="str">
        <f t="shared" ref="AE30:AE49" si="2">AC30&amp;": "&amp;AD30&amp;","</f>
        <v>"1.項目内容": "example1.項目内容",</v>
      </c>
    </row>
    <row r="31" spans="1:31">
      <c r="A31" s="2"/>
      <c r="C31" s="1"/>
      <c r="D31" s="1"/>
      <c r="E31" s="1"/>
      <c r="F31" s="8"/>
      <c r="J31" s="8"/>
      <c r="P31" s="8"/>
      <c r="AA31" s="3"/>
      <c r="AC31" s="20" t="str">
        <f t="shared" si="0"/>
        <v>""</v>
      </c>
      <c r="AD31" s="20" t="str">
        <f t="shared" si="1"/>
        <v>"example"</v>
      </c>
      <c r="AE31" s="20" t="str">
        <f t="shared" si="2"/>
        <v>"": "example",</v>
      </c>
    </row>
    <row r="32" spans="1:31">
      <c r="A32" s="2"/>
      <c r="C32" s="9" t="s">
        <v>30</v>
      </c>
      <c r="D32" s="8" t="s">
        <v>106</v>
      </c>
      <c r="AA32" s="3"/>
      <c r="AC32" s="20" t="str">
        <f t="shared" si="0"/>
        <v>""</v>
      </c>
      <c r="AD32" s="20" t="str">
        <f t="shared" si="1"/>
        <v>"example"</v>
      </c>
      <c r="AE32" s="20" t="str">
        <f t="shared" si="2"/>
        <v>"": "example",</v>
      </c>
    </row>
    <row r="33" spans="1:31" ht="53.45" customHeight="1">
      <c r="A33" s="2"/>
      <c r="C33" s="114" t="s">
        <v>35</v>
      </c>
      <c r="D33" s="114"/>
      <c r="E33" s="114"/>
      <c r="F33" s="114"/>
      <c r="G33" s="104" t="s">
        <v>335</v>
      </c>
      <c r="H33" s="105"/>
      <c r="I33" s="105"/>
      <c r="J33" s="105"/>
      <c r="K33" s="105"/>
      <c r="L33" s="105"/>
      <c r="M33" s="105"/>
      <c r="N33" s="105"/>
      <c r="O33" s="105"/>
      <c r="P33" s="105"/>
      <c r="Q33" s="105"/>
      <c r="R33" s="105"/>
      <c r="S33" s="105"/>
      <c r="T33" s="105"/>
      <c r="U33" s="105"/>
      <c r="V33" s="105"/>
      <c r="W33" s="105"/>
      <c r="X33" s="105"/>
      <c r="Y33" s="105"/>
      <c r="Z33" s="105"/>
      <c r="AA33" s="3"/>
      <c r="AC33" s="20" t="str">
        <f t="shared" si="0"/>
        <v>""</v>
      </c>
      <c r="AD33" s="20" t="str">
        <f t="shared" si="1"/>
        <v>"example"</v>
      </c>
      <c r="AE33" s="20" t="str">
        <f t="shared" si="2"/>
        <v>"": "example",</v>
      </c>
    </row>
    <row r="34" spans="1:31">
      <c r="A34" s="2"/>
      <c r="C34" s="1"/>
      <c r="D34" s="1"/>
      <c r="E34" s="1"/>
      <c r="F34" s="1"/>
      <c r="G34" s="1"/>
      <c r="H34" s="1"/>
      <c r="I34" s="1"/>
      <c r="J34" s="1"/>
      <c r="K34" s="1"/>
      <c r="L34" s="1"/>
      <c r="M34" s="1"/>
      <c r="N34" s="1"/>
      <c r="O34" s="1"/>
      <c r="P34" s="1"/>
      <c r="Q34" s="1"/>
      <c r="R34" s="1"/>
      <c r="S34" s="1"/>
      <c r="T34" s="1"/>
      <c r="U34" s="1"/>
      <c r="V34" s="1"/>
      <c r="W34" s="1"/>
      <c r="X34" s="1"/>
      <c r="Y34" s="1"/>
      <c r="Z34" s="1"/>
      <c r="AA34" s="3"/>
      <c r="AC34" s="20" t="str">
        <f t="shared" si="0"/>
        <v>""</v>
      </c>
      <c r="AD34" s="20" t="str">
        <f t="shared" si="1"/>
        <v>"example"</v>
      </c>
      <c r="AE34" s="20" t="str">
        <f t="shared" si="2"/>
        <v>"": "example",</v>
      </c>
    </row>
    <row r="35" spans="1:31">
      <c r="A35" s="2"/>
      <c r="C35" s="9" t="s">
        <v>53</v>
      </c>
      <c r="D35" s="8"/>
      <c r="AA35" s="3"/>
      <c r="AC35" s="20" t="str">
        <f t="shared" si="0"/>
        <v>""</v>
      </c>
      <c r="AD35" s="20" t="str">
        <f t="shared" si="1"/>
        <v>"example"</v>
      </c>
      <c r="AE35" s="20" t="str">
        <f t="shared" si="2"/>
        <v>"": "example",</v>
      </c>
    </row>
    <row r="36" spans="1:31">
      <c r="A36" s="2"/>
      <c r="C36" s="115" t="s">
        <v>7</v>
      </c>
      <c r="D36" s="115"/>
      <c r="E36" s="115" t="s">
        <v>9</v>
      </c>
      <c r="F36" s="115"/>
      <c r="G36" s="115"/>
      <c r="H36" s="115"/>
      <c r="I36" s="115"/>
      <c r="J36" s="116" t="s">
        <v>18</v>
      </c>
      <c r="K36" s="117"/>
      <c r="L36" s="117"/>
      <c r="M36" s="117"/>
      <c r="N36" s="117"/>
      <c r="O36" s="117"/>
      <c r="P36" s="117"/>
      <c r="Q36" s="117"/>
      <c r="R36" s="117"/>
      <c r="S36" s="117"/>
      <c r="T36" s="117"/>
      <c r="U36" s="117"/>
      <c r="V36" s="117"/>
      <c r="W36" s="117"/>
      <c r="X36" s="117"/>
      <c r="Y36" s="117"/>
      <c r="Z36" s="118"/>
      <c r="AA36" s="3"/>
      <c r="AC36" s="20" t="str">
        <f t="shared" si="0"/>
        <v>"取得元データ"</v>
      </c>
      <c r="AD36" s="20" t="str">
        <f t="shared" si="1"/>
        <v>"example取得元データ"</v>
      </c>
      <c r="AE36" s="20" t="str">
        <f t="shared" si="2"/>
        <v>"取得元データ": "example取得元データ",</v>
      </c>
    </row>
    <row r="37" spans="1:31">
      <c r="A37" s="2"/>
      <c r="C37" s="109">
        <v>1</v>
      </c>
      <c r="D37" s="109"/>
      <c r="E37" s="18" t="s">
        <v>99</v>
      </c>
      <c r="F37" s="16"/>
      <c r="G37" s="16"/>
      <c r="H37" s="16"/>
      <c r="I37" s="17"/>
      <c r="J37" s="15"/>
      <c r="K37" s="10"/>
      <c r="L37" s="10"/>
      <c r="M37" s="10"/>
      <c r="N37" s="10"/>
      <c r="O37" s="10"/>
      <c r="P37" s="22"/>
      <c r="Q37" s="10"/>
      <c r="R37" s="10"/>
      <c r="S37" s="10"/>
      <c r="T37" s="10"/>
      <c r="U37" s="10"/>
      <c r="V37" s="10"/>
      <c r="W37" s="10"/>
      <c r="X37" s="10"/>
      <c r="Y37" s="10"/>
      <c r="Z37" s="11"/>
      <c r="AA37" s="3"/>
      <c r="AC37" s="20" t="str">
        <f t="shared" si="0"/>
        <v>""</v>
      </c>
      <c r="AD37" s="20" t="str">
        <f t="shared" si="1"/>
        <v>"example"</v>
      </c>
      <c r="AE37" s="20" t="str">
        <f t="shared" si="2"/>
        <v>"": "example",</v>
      </c>
    </row>
    <row r="38" spans="1:31">
      <c r="A38" s="2"/>
      <c r="C38" s="109">
        <v>2</v>
      </c>
      <c r="D38" s="109"/>
      <c r="E38" s="19"/>
      <c r="F38" s="16" t="s">
        <v>104</v>
      </c>
      <c r="G38" s="16"/>
      <c r="H38" s="16"/>
      <c r="I38" s="17"/>
      <c r="J38" s="15" t="s">
        <v>340</v>
      </c>
      <c r="K38" s="10"/>
      <c r="L38" s="10"/>
      <c r="M38" s="10"/>
      <c r="N38" s="10"/>
      <c r="O38" s="10"/>
      <c r="P38" s="22"/>
      <c r="Q38" s="10"/>
      <c r="R38" s="10"/>
      <c r="S38" s="10"/>
      <c r="T38" s="10"/>
      <c r="U38" s="10"/>
      <c r="V38" s="10"/>
      <c r="W38" s="10"/>
      <c r="X38" s="10"/>
      <c r="Y38" s="10"/>
      <c r="Z38" s="11"/>
      <c r="AA38" s="3"/>
      <c r="AC38" s="20" t="str">
        <f t="shared" si="0"/>
        <v>"2.項目コード"</v>
      </c>
      <c r="AD38" s="20" t="str">
        <f t="shared" si="1"/>
        <v>"example2.項目コード"</v>
      </c>
      <c r="AE38" s="20" t="str">
        <f t="shared" si="2"/>
        <v>"2.項目コード": "example2.項目コード",</v>
      </c>
    </row>
    <row r="39" spans="1:31">
      <c r="A39" s="2"/>
      <c r="C39" s="109">
        <v>3</v>
      </c>
      <c r="D39" s="109"/>
      <c r="E39" s="19"/>
      <c r="F39" s="16" t="s">
        <v>105</v>
      </c>
      <c r="G39" s="16"/>
      <c r="H39" s="16"/>
      <c r="I39" s="17"/>
      <c r="J39" s="15" t="s">
        <v>341</v>
      </c>
      <c r="K39" s="10"/>
      <c r="L39" s="10"/>
      <c r="M39" s="10"/>
      <c r="N39" s="10"/>
      <c r="O39" s="10"/>
      <c r="P39" s="22"/>
      <c r="Q39" s="10"/>
      <c r="R39" s="10"/>
      <c r="S39" s="10"/>
      <c r="T39" s="10"/>
      <c r="U39" s="10"/>
      <c r="V39" s="10"/>
      <c r="W39" s="10"/>
      <c r="X39" s="10"/>
      <c r="Y39" s="10"/>
      <c r="Z39" s="11"/>
      <c r="AA39" s="3"/>
      <c r="AC39" s="20" t="str">
        <f t="shared" si="0"/>
        <v>"2.項目内容"</v>
      </c>
      <c r="AD39" s="20" t="str">
        <f t="shared" si="1"/>
        <v>"example2.項目内容"</v>
      </c>
      <c r="AE39" s="20" t="str">
        <f t="shared" si="2"/>
        <v>"2.項目内容": "example2.項目内容",</v>
      </c>
    </row>
    <row r="40" spans="1:31">
      <c r="A40" s="2"/>
      <c r="C40" s="1"/>
      <c r="D40" s="1"/>
      <c r="E40" s="1"/>
      <c r="F40" s="8"/>
      <c r="J40" s="8"/>
      <c r="P40" s="8"/>
      <c r="AA40" s="3"/>
      <c r="AC40" s="20" t="str">
        <f t="shared" si="0"/>
        <v>""</v>
      </c>
      <c r="AD40" s="20" t="str">
        <f t="shared" si="1"/>
        <v>"example"</v>
      </c>
      <c r="AE40" s="20" t="str">
        <f t="shared" si="2"/>
        <v>"": "example",</v>
      </c>
    </row>
    <row r="41" spans="1:31">
      <c r="A41" s="2"/>
      <c r="C41" s="9" t="s">
        <v>31</v>
      </c>
      <c r="D41" s="8" t="s">
        <v>100</v>
      </c>
      <c r="AA41" s="3"/>
      <c r="AC41" s="20" t="str">
        <f t="shared" si="0"/>
        <v>""</v>
      </c>
      <c r="AD41" s="20" t="str">
        <f t="shared" si="1"/>
        <v>"example"</v>
      </c>
      <c r="AE41" s="20" t="str">
        <f t="shared" si="2"/>
        <v>"": "example",</v>
      </c>
    </row>
    <row r="42" spans="1:31" ht="51.6" customHeight="1">
      <c r="A42" s="2"/>
      <c r="C42" s="114" t="s">
        <v>35</v>
      </c>
      <c r="D42" s="114"/>
      <c r="E42" s="114"/>
      <c r="F42" s="114"/>
      <c r="G42" s="104" t="s">
        <v>334</v>
      </c>
      <c r="H42" s="105"/>
      <c r="I42" s="105"/>
      <c r="J42" s="105"/>
      <c r="K42" s="105"/>
      <c r="L42" s="105"/>
      <c r="M42" s="105"/>
      <c r="N42" s="105"/>
      <c r="O42" s="105"/>
      <c r="P42" s="105"/>
      <c r="Q42" s="105"/>
      <c r="R42" s="105"/>
      <c r="S42" s="105"/>
      <c r="T42" s="105"/>
      <c r="U42" s="105"/>
      <c r="V42" s="105"/>
      <c r="W42" s="105"/>
      <c r="X42" s="105"/>
      <c r="Y42" s="105"/>
      <c r="Z42" s="105"/>
      <c r="AA42" s="3"/>
      <c r="AC42" s="20" t="str">
        <f t="shared" si="0"/>
        <v>""</v>
      </c>
      <c r="AD42" s="20" t="str">
        <f t="shared" si="1"/>
        <v>"example"</v>
      </c>
      <c r="AE42" s="20" t="str">
        <f t="shared" si="2"/>
        <v>"": "example",</v>
      </c>
    </row>
    <row r="43" spans="1:31">
      <c r="A43" s="2"/>
      <c r="C43" s="1"/>
      <c r="D43" s="1"/>
      <c r="E43" s="1"/>
      <c r="F43" s="1"/>
      <c r="G43" s="1"/>
      <c r="H43" s="1"/>
      <c r="I43" s="1"/>
      <c r="J43" s="1"/>
      <c r="K43" s="1"/>
      <c r="L43" s="1"/>
      <c r="M43" s="1"/>
      <c r="N43" s="1"/>
      <c r="O43" s="1"/>
      <c r="P43" s="1"/>
      <c r="Q43" s="1"/>
      <c r="R43" s="1"/>
      <c r="S43" s="1"/>
      <c r="T43" s="1"/>
      <c r="U43" s="1"/>
      <c r="V43" s="1"/>
      <c r="W43" s="1"/>
      <c r="X43" s="1"/>
      <c r="Y43" s="1"/>
      <c r="Z43" s="1"/>
      <c r="AA43" s="3"/>
      <c r="AC43" s="20" t="str">
        <f t="shared" si="0"/>
        <v>""</v>
      </c>
      <c r="AD43" s="20" t="str">
        <f t="shared" si="1"/>
        <v>"example"</v>
      </c>
      <c r="AE43" s="20" t="str">
        <f t="shared" si="2"/>
        <v>"": "example",</v>
      </c>
    </row>
    <row r="44" spans="1:31">
      <c r="A44" s="2"/>
      <c r="C44" s="9" t="s">
        <v>54</v>
      </c>
      <c r="D44" s="8"/>
      <c r="AA44" s="3"/>
      <c r="AC44" s="20" t="str">
        <f t="shared" si="0"/>
        <v>""</v>
      </c>
      <c r="AD44" s="20" t="str">
        <f t="shared" si="1"/>
        <v>"example"</v>
      </c>
      <c r="AE44" s="20" t="str">
        <f t="shared" si="2"/>
        <v>"": "example",</v>
      </c>
    </row>
    <row r="45" spans="1:31">
      <c r="A45" s="2"/>
      <c r="C45" s="115" t="s">
        <v>7</v>
      </c>
      <c r="D45" s="115"/>
      <c r="E45" s="115" t="s">
        <v>9</v>
      </c>
      <c r="F45" s="115"/>
      <c r="G45" s="115"/>
      <c r="H45" s="115"/>
      <c r="I45" s="115"/>
      <c r="J45" s="116" t="s">
        <v>18</v>
      </c>
      <c r="K45" s="117"/>
      <c r="L45" s="117"/>
      <c r="M45" s="117"/>
      <c r="N45" s="117"/>
      <c r="O45" s="117"/>
      <c r="P45" s="117"/>
      <c r="Q45" s="117"/>
      <c r="R45" s="117"/>
      <c r="S45" s="117"/>
      <c r="T45" s="117"/>
      <c r="U45" s="117"/>
      <c r="V45" s="117"/>
      <c r="W45" s="117"/>
      <c r="X45" s="117"/>
      <c r="Y45" s="117"/>
      <c r="Z45" s="118"/>
      <c r="AA45" s="3"/>
      <c r="AC45" s="20" t="str">
        <f t="shared" si="0"/>
        <v>"取得元データ"</v>
      </c>
      <c r="AD45" s="20" t="str">
        <f t="shared" si="1"/>
        <v>"example取得元データ"</v>
      </c>
      <c r="AE45" s="20" t="str">
        <f t="shared" si="2"/>
        <v>"取得元データ": "example取得元データ",</v>
      </c>
    </row>
    <row r="46" spans="1:31">
      <c r="A46" s="2"/>
      <c r="C46" s="109">
        <v>1</v>
      </c>
      <c r="D46" s="109"/>
      <c r="E46" s="18" t="s">
        <v>101</v>
      </c>
      <c r="F46" s="16"/>
      <c r="G46" s="16"/>
      <c r="H46" s="16"/>
      <c r="I46" s="17"/>
      <c r="J46" s="15"/>
      <c r="K46" s="10"/>
      <c r="L46" s="10"/>
      <c r="M46" s="10"/>
      <c r="N46" s="10"/>
      <c r="O46" s="10"/>
      <c r="P46" s="22"/>
      <c r="Q46" s="10"/>
      <c r="R46" s="10"/>
      <c r="S46" s="10"/>
      <c r="T46" s="10"/>
      <c r="U46" s="10"/>
      <c r="V46" s="10"/>
      <c r="W46" s="10"/>
      <c r="X46" s="10"/>
      <c r="Y46" s="10"/>
      <c r="Z46" s="11"/>
      <c r="AA46" s="3"/>
      <c r="AC46" s="20" t="str">
        <f t="shared" si="0"/>
        <v>""</v>
      </c>
      <c r="AD46" s="20" t="str">
        <f t="shared" si="1"/>
        <v>"example"</v>
      </c>
      <c r="AE46" s="20" t="str">
        <f t="shared" si="2"/>
        <v>"": "example",</v>
      </c>
    </row>
    <row r="47" spans="1:31">
      <c r="A47" s="2"/>
      <c r="C47" s="109">
        <v>2</v>
      </c>
      <c r="D47" s="109"/>
      <c r="E47" s="15"/>
      <c r="F47" s="16" t="s">
        <v>102</v>
      </c>
      <c r="G47" s="16"/>
      <c r="H47" s="16"/>
      <c r="I47" s="17"/>
      <c r="J47" s="15" t="s">
        <v>342</v>
      </c>
      <c r="K47" s="10"/>
      <c r="L47" s="10"/>
      <c r="M47" s="10"/>
      <c r="N47" s="10"/>
      <c r="O47" s="10"/>
      <c r="P47" s="22"/>
      <c r="Q47" s="10"/>
      <c r="R47" s="10"/>
      <c r="S47" s="10"/>
      <c r="T47" s="10"/>
      <c r="U47" s="10"/>
      <c r="V47" s="10"/>
      <c r="W47" s="10"/>
      <c r="X47" s="10"/>
      <c r="Y47" s="10"/>
      <c r="Z47" s="11"/>
      <c r="AA47" s="3"/>
      <c r="AC47" s="20" t="str">
        <f t="shared" si="0"/>
        <v>"3.項目コード"</v>
      </c>
      <c r="AD47" s="20" t="str">
        <f t="shared" si="1"/>
        <v>"example3.項目コード"</v>
      </c>
      <c r="AE47" s="20" t="str">
        <f t="shared" si="2"/>
        <v>"3.項目コード": "example3.項目コード",</v>
      </c>
    </row>
    <row r="48" spans="1:31">
      <c r="A48" s="2"/>
      <c r="C48" s="109">
        <v>3</v>
      </c>
      <c r="D48" s="109"/>
      <c r="E48" s="19"/>
      <c r="F48" s="16" t="s">
        <v>103</v>
      </c>
      <c r="G48" s="16"/>
      <c r="H48" s="16"/>
      <c r="I48" s="17"/>
      <c r="J48" s="15" t="s">
        <v>343</v>
      </c>
      <c r="K48" s="10"/>
      <c r="L48" s="10"/>
      <c r="M48" s="10"/>
      <c r="N48" s="10"/>
      <c r="O48" s="10"/>
      <c r="P48" s="22"/>
      <c r="Q48" s="10"/>
      <c r="R48" s="10"/>
      <c r="S48" s="10"/>
      <c r="T48" s="10"/>
      <c r="U48" s="10"/>
      <c r="V48" s="10"/>
      <c r="W48" s="10"/>
      <c r="X48" s="10"/>
      <c r="Y48" s="10"/>
      <c r="Z48" s="11"/>
      <c r="AA48" s="3"/>
      <c r="AC48" s="20" t="str">
        <f t="shared" si="0"/>
        <v>"3.項目内容"</v>
      </c>
      <c r="AD48" s="20" t="str">
        <f t="shared" si="1"/>
        <v>"example3.項目内容"</v>
      </c>
      <c r="AE48" s="20" t="str">
        <f t="shared" si="2"/>
        <v>"3.項目内容": "example3.項目内容",</v>
      </c>
    </row>
    <row r="49" spans="1:31">
      <c r="A49" s="2"/>
      <c r="C49" s="1"/>
      <c r="D49" s="1"/>
      <c r="E49" s="1"/>
      <c r="F49" s="8"/>
      <c r="J49" s="8"/>
      <c r="P49" s="8"/>
      <c r="AA49" s="3"/>
      <c r="AC49" s="20" t="str">
        <f t="shared" si="0"/>
        <v>""</v>
      </c>
      <c r="AD49" s="20" t="str">
        <f t="shared" si="1"/>
        <v>"example"</v>
      </c>
      <c r="AE49" s="20" t="str">
        <f t="shared" si="2"/>
        <v>"": "example",</v>
      </c>
    </row>
    <row r="50" spans="1:31">
      <c r="A50" s="2"/>
      <c r="C50" s="9" t="s">
        <v>107</v>
      </c>
      <c r="D50" s="8" t="s">
        <v>108</v>
      </c>
      <c r="AA50" s="3"/>
    </row>
    <row r="51" spans="1:31" ht="54.6" customHeight="1">
      <c r="A51" s="2"/>
      <c r="C51" s="114" t="s">
        <v>35</v>
      </c>
      <c r="D51" s="114"/>
      <c r="E51" s="114"/>
      <c r="F51" s="114"/>
      <c r="G51" s="104" t="s">
        <v>336</v>
      </c>
      <c r="H51" s="105"/>
      <c r="I51" s="105"/>
      <c r="J51" s="105"/>
      <c r="K51" s="105"/>
      <c r="L51" s="105"/>
      <c r="M51" s="105"/>
      <c r="N51" s="105"/>
      <c r="O51" s="105"/>
      <c r="P51" s="105"/>
      <c r="Q51" s="105"/>
      <c r="R51" s="105"/>
      <c r="S51" s="105"/>
      <c r="T51" s="105"/>
      <c r="U51" s="105"/>
      <c r="V51" s="105"/>
      <c r="W51" s="105"/>
      <c r="X51" s="105"/>
      <c r="Y51" s="105"/>
      <c r="Z51" s="105"/>
      <c r="AA51" s="3"/>
    </row>
    <row r="52" spans="1:31">
      <c r="A52" s="2"/>
      <c r="C52" s="1"/>
      <c r="D52" s="1"/>
      <c r="E52" s="1"/>
      <c r="F52" s="1"/>
      <c r="G52" s="1"/>
      <c r="H52" s="1"/>
      <c r="I52" s="1"/>
      <c r="J52" s="1"/>
      <c r="K52" s="1"/>
      <c r="L52" s="1"/>
      <c r="M52" s="1"/>
      <c r="N52" s="1"/>
      <c r="O52" s="1"/>
      <c r="P52" s="1"/>
      <c r="Q52" s="1"/>
      <c r="R52" s="1"/>
      <c r="S52" s="1"/>
      <c r="T52" s="1"/>
      <c r="U52" s="1"/>
      <c r="V52" s="1"/>
      <c r="W52" s="1"/>
      <c r="X52" s="1"/>
      <c r="Y52" s="1"/>
      <c r="Z52" s="1"/>
      <c r="AA52" s="3"/>
    </row>
    <row r="53" spans="1:31">
      <c r="A53" s="2"/>
      <c r="C53" s="9" t="s">
        <v>115</v>
      </c>
      <c r="D53" s="8"/>
      <c r="AA53" s="3"/>
    </row>
    <row r="54" spans="1:31">
      <c r="A54" s="2"/>
      <c r="C54" s="115" t="s">
        <v>7</v>
      </c>
      <c r="D54" s="115"/>
      <c r="E54" s="115" t="s">
        <v>9</v>
      </c>
      <c r="F54" s="115"/>
      <c r="G54" s="115"/>
      <c r="H54" s="115"/>
      <c r="I54" s="115"/>
      <c r="J54" s="116" t="s">
        <v>18</v>
      </c>
      <c r="K54" s="117"/>
      <c r="L54" s="117"/>
      <c r="M54" s="117"/>
      <c r="N54" s="117"/>
      <c r="O54" s="117"/>
      <c r="P54" s="117"/>
      <c r="Q54" s="117"/>
      <c r="R54" s="117"/>
      <c r="S54" s="117"/>
      <c r="T54" s="117"/>
      <c r="U54" s="117"/>
      <c r="V54" s="117"/>
      <c r="W54" s="117"/>
      <c r="X54" s="117"/>
      <c r="Y54" s="117"/>
      <c r="Z54" s="118"/>
      <c r="AA54" s="3"/>
      <c r="AC54" s="20" t="str">
        <f t="shared" ref="AC54:AC57" si="3">""""&amp;J54&amp;""""</f>
        <v>"取得元データ"</v>
      </c>
      <c r="AD54" s="20" t="str">
        <f t="shared" ref="AD54:AD57" si="4">""""&amp;"example"&amp;J54&amp;""""</f>
        <v>"example取得元データ"</v>
      </c>
      <c r="AE54" s="20" t="str">
        <f t="shared" ref="AE54:AE57" si="5">AC54&amp;": "&amp;AD54&amp;","</f>
        <v>"取得元データ": "example取得元データ",</v>
      </c>
    </row>
    <row r="55" spans="1:31">
      <c r="A55" s="2"/>
      <c r="C55" s="109">
        <v>1</v>
      </c>
      <c r="D55" s="109"/>
      <c r="E55" s="18" t="s">
        <v>109</v>
      </c>
      <c r="F55" s="16"/>
      <c r="G55" s="16"/>
      <c r="H55" s="16"/>
      <c r="I55" s="17"/>
      <c r="J55" s="15"/>
      <c r="K55" s="10"/>
      <c r="L55" s="10"/>
      <c r="M55" s="10"/>
      <c r="N55" s="10"/>
      <c r="O55" s="10"/>
      <c r="P55" s="22"/>
      <c r="Q55" s="10"/>
      <c r="R55" s="10"/>
      <c r="S55" s="10"/>
      <c r="T55" s="10"/>
      <c r="U55" s="10"/>
      <c r="V55" s="10"/>
      <c r="W55" s="10"/>
      <c r="X55" s="10"/>
      <c r="Y55" s="10"/>
      <c r="Z55" s="11"/>
      <c r="AA55" s="3"/>
      <c r="AC55" s="20" t="str">
        <f t="shared" si="3"/>
        <v>""</v>
      </c>
      <c r="AD55" s="20" t="str">
        <f t="shared" si="4"/>
        <v>"example"</v>
      </c>
      <c r="AE55" s="20" t="str">
        <f t="shared" si="5"/>
        <v>"": "example",</v>
      </c>
    </row>
    <row r="56" spans="1:31">
      <c r="A56" s="2"/>
      <c r="C56" s="109">
        <v>2</v>
      </c>
      <c r="D56" s="109"/>
      <c r="E56" s="15"/>
      <c r="F56" s="16" t="s">
        <v>110</v>
      </c>
      <c r="G56" s="16"/>
      <c r="H56" s="16"/>
      <c r="I56" s="17"/>
      <c r="J56" s="15" t="s">
        <v>344</v>
      </c>
      <c r="K56" s="10"/>
      <c r="L56" s="10"/>
      <c r="M56" s="10"/>
      <c r="N56" s="10"/>
      <c r="O56" s="10"/>
      <c r="P56" s="22"/>
      <c r="Q56" s="10"/>
      <c r="R56" s="10"/>
      <c r="S56" s="10"/>
      <c r="T56" s="10"/>
      <c r="U56" s="10"/>
      <c r="V56" s="10"/>
      <c r="W56" s="10"/>
      <c r="X56" s="10"/>
      <c r="Y56" s="10"/>
      <c r="Z56" s="11"/>
      <c r="AA56" s="3"/>
      <c r="AC56" s="20" t="str">
        <f t="shared" si="3"/>
        <v>"4.項目コード"</v>
      </c>
      <c r="AD56" s="20" t="str">
        <f t="shared" si="4"/>
        <v>"example4.項目コード"</v>
      </c>
      <c r="AE56" s="20" t="str">
        <f t="shared" si="5"/>
        <v>"4.項目コード": "example4.項目コード",</v>
      </c>
    </row>
    <row r="57" spans="1:31">
      <c r="A57" s="2"/>
      <c r="C57" s="109">
        <v>3</v>
      </c>
      <c r="D57" s="109"/>
      <c r="E57" s="19"/>
      <c r="F57" s="16" t="s">
        <v>111</v>
      </c>
      <c r="G57" s="16"/>
      <c r="H57" s="16"/>
      <c r="I57" s="17"/>
      <c r="J57" s="15" t="s">
        <v>345</v>
      </c>
      <c r="K57" s="10"/>
      <c r="L57" s="10"/>
      <c r="M57" s="10"/>
      <c r="N57" s="10"/>
      <c r="O57" s="10"/>
      <c r="P57" s="22"/>
      <c r="Q57" s="10"/>
      <c r="R57" s="10"/>
      <c r="S57" s="10"/>
      <c r="T57" s="10"/>
      <c r="U57" s="10"/>
      <c r="V57" s="10"/>
      <c r="W57" s="10"/>
      <c r="X57" s="10"/>
      <c r="Y57" s="10"/>
      <c r="Z57" s="11"/>
      <c r="AA57" s="3"/>
      <c r="AC57" s="20" t="str">
        <f t="shared" si="3"/>
        <v>"4.項目内容"</v>
      </c>
      <c r="AD57" s="20" t="str">
        <f t="shared" si="4"/>
        <v>"example4.項目内容"</v>
      </c>
      <c r="AE57" s="20" t="str">
        <f t="shared" si="5"/>
        <v>"4.項目内容": "example4.項目内容",</v>
      </c>
    </row>
    <row r="58" spans="1:31">
      <c r="A58" s="2"/>
      <c r="C58" s="1"/>
      <c r="D58" s="1"/>
      <c r="E58" s="1"/>
      <c r="F58" s="8"/>
      <c r="J58" s="8"/>
      <c r="P58" s="8"/>
      <c r="AA58" s="3"/>
      <c r="AC58" s="20" t="str">
        <f t="shared" ref="AC58:AC84" si="6">""""&amp;J58&amp;""""</f>
        <v>""</v>
      </c>
      <c r="AD58" s="20" t="str">
        <f t="shared" ref="AD58:AD84" si="7">""""&amp;"example"&amp;J58&amp;""""</f>
        <v>"example"</v>
      </c>
      <c r="AE58" s="20" t="str">
        <f t="shared" ref="AE58:AE84" si="8">AC58&amp;": "&amp;AD58&amp;","</f>
        <v>"": "example",</v>
      </c>
    </row>
    <row r="59" spans="1:31">
      <c r="A59" s="2"/>
      <c r="C59" s="9" t="s">
        <v>112</v>
      </c>
      <c r="D59" s="8" t="s">
        <v>113</v>
      </c>
      <c r="AA59" s="3"/>
      <c r="AC59" s="20" t="str">
        <f t="shared" si="6"/>
        <v>""</v>
      </c>
      <c r="AD59" s="20" t="str">
        <f t="shared" si="7"/>
        <v>"example"</v>
      </c>
      <c r="AE59" s="20" t="str">
        <f t="shared" si="8"/>
        <v>"": "example",</v>
      </c>
    </row>
    <row r="60" spans="1:31">
      <c r="A60" s="2"/>
      <c r="C60" s="114" t="s">
        <v>35</v>
      </c>
      <c r="D60" s="114"/>
      <c r="E60" s="114"/>
      <c r="F60" s="114"/>
      <c r="G60" s="120" t="s">
        <v>114</v>
      </c>
      <c r="H60" s="105"/>
      <c r="I60" s="105"/>
      <c r="J60" s="105"/>
      <c r="K60" s="105"/>
      <c r="L60" s="105"/>
      <c r="M60" s="105"/>
      <c r="N60" s="105"/>
      <c r="O60" s="105"/>
      <c r="P60" s="105"/>
      <c r="Q60" s="105"/>
      <c r="R60" s="105"/>
      <c r="S60" s="105"/>
      <c r="T60" s="105"/>
      <c r="U60" s="105"/>
      <c r="V60" s="105"/>
      <c r="W60" s="105"/>
      <c r="X60" s="105"/>
      <c r="Y60" s="105"/>
      <c r="Z60" s="105"/>
      <c r="AA60" s="3"/>
      <c r="AC60" s="20" t="str">
        <f t="shared" si="6"/>
        <v>""</v>
      </c>
      <c r="AD60" s="20" t="str">
        <f t="shared" si="7"/>
        <v>"example"</v>
      </c>
      <c r="AE60" s="20" t="str">
        <f t="shared" si="8"/>
        <v>"": "example",</v>
      </c>
    </row>
    <row r="61" spans="1:31">
      <c r="A61" s="2"/>
      <c r="C61" s="1"/>
      <c r="D61" s="1"/>
      <c r="E61" s="1"/>
      <c r="F61" s="1"/>
      <c r="G61" s="1"/>
      <c r="H61" s="1"/>
      <c r="I61" s="1"/>
      <c r="J61" s="1"/>
      <c r="K61" s="1"/>
      <c r="L61" s="1"/>
      <c r="M61" s="1"/>
      <c r="N61" s="1"/>
      <c r="O61" s="1"/>
      <c r="P61" s="1"/>
      <c r="Q61" s="1"/>
      <c r="R61" s="1"/>
      <c r="S61" s="1"/>
      <c r="T61" s="1"/>
      <c r="U61" s="1"/>
      <c r="V61" s="1"/>
      <c r="W61" s="1"/>
      <c r="X61" s="1"/>
      <c r="Y61" s="1"/>
      <c r="Z61" s="1"/>
      <c r="AA61" s="3"/>
      <c r="AC61" s="20" t="str">
        <f t="shared" si="6"/>
        <v>""</v>
      </c>
      <c r="AD61" s="20" t="str">
        <f t="shared" si="7"/>
        <v>"example"</v>
      </c>
      <c r="AE61" s="20" t="str">
        <f t="shared" si="8"/>
        <v>"": "example",</v>
      </c>
    </row>
    <row r="62" spans="1:31">
      <c r="A62" s="2"/>
      <c r="C62" s="9" t="s">
        <v>116</v>
      </c>
      <c r="D62" s="8"/>
      <c r="AA62" s="3"/>
      <c r="AC62" s="20" t="str">
        <f t="shared" si="6"/>
        <v>""</v>
      </c>
      <c r="AD62" s="20" t="str">
        <f t="shared" si="7"/>
        <v>"example"</v>
      </c>
      <c r="AE62" s="20" t="str">
        <f t="shared" si="8"/>
        <v>"": "example",</v>
      </c>
    </row>
    <row r="63" spans="1:31">
      <c r="A63" s="2"/>
      <c r="C63" s="115" t="s">
        <v>7</v>
      </c>
      <c r="D63" s="115"/>
      <c r="E63" s="115" t="s">
        <v>9</v>
      </c>
      <c r="F63" s="115"/>
      <c r="G63" s="115"/>
      <c r="H63" s="115"/>
      <c r="I63" s="115"/>
      <c r="J63" s="116" t="s">
        <v>18</v>
      </c>
      <c r="K63" s="117"/>
      <c r="L63" s="117"/>
      <c r="M63" s="117"/>
      <c r="N63" s="117"/>
      <c r="O63" s="117"/>
      <c r="P63" s="117"/>
      <c r="Q63" s="117"/>
      <c r="R63" s="117"/>
      <c r="S63" s="117"/>
      <c r="T63" s="117"/>
      <c r="U63" s="117"/>
      <c r="V63" s="117"/>
      <c r="W63" s="117"/>
      <c r="X63" s="117"/>
      <c r="Y63" s="117"/>
      <c r="Z63" s="118"/>
      <c r="AA63" s="3"/>
      <c r="AC63" s="20" t="str">
        <f t="shared" si="6"/>
        <v>"取得元データ"</v>
      </c>
      <c r="AD63" s="20" t="str">
        <f t="shared" si="7"/>
        <v>"example取得元データ"</v>
      </c>
      <c r="AE63" s="20" t="str">
        <f t="shared" si="8"/>
        <v>"取得元データ": "example取得元データ",</v>
      </c>
    </row>
    <row r="64" spans="1:31">
      <c r="A64" s="2"/>
      <c r="C64" s="109">
        <v>1</v>
      </c>
      <c r="D64" s="109"/>
      <c r="E64" s="18" t="s">
        <v>117</v>
      </c>
      <c r="F64" s="16"/>
      <c r="G64" s="16"/>
      <c r="H64" s="16"/>
      <c r="I64" s="17"/>
      <c r="J64" s="15"/>
      <c r="K64" s="10"/>
      <c r="L64" s="10"/>
      <c r="M64" s="10"/>
      <c r="N64" s="10"/>
      <c r="O64" s="10"/>
      <c r="P64" s="22"/>
      <c r="Q64" s="10"/>
      <c r="R64" s="10"/>
      <c r="S64" s="10"/>
      <c r="T64" s="10"/>
      <c r="U64" s="10"/>
      <c r="V64" s="10"/>
      <c r="W64" s="10"/>
      <c r="X64" s="10"/>
      <c r="Y64" s="10"/>
      <c r="Z64" s="11"/>
      <c r="AA64" s="3"/>
      <c r="AC64" s="20" t="str">
        <f t="shared" si="6"/>
        <v>""</v>
      </c>
      <c r="AD64" s="20" t="str">
        <f t="shared" si="7"/>
        <v>"example"</v>
      </c>
      <c r="AE64" s="20" t="str">
        <f t="shared" si="8"/>
        <v>"": "example",</v>
      </c>
    </row>
    <row r="65" spans="1:31">
      <c r="A65" s="2"/>
      <c r="C65" s="109">
        <v>2</v>
      </c>
      <c r="D65" s="109"/>
      <c r="E65" s="19"/>
      <c r="F65" s="16" t="s">
        <v>118</v>
      </c>
      <c r="G65" s="16"/>
      <c r="H65" s="16"/>
      <c r="I65" s="17"/>
      <c r="J65" s="15" t="s">
        <v>346</v>
      </c>
      <c r="K65" s="10"/>
      <c r="L65" s="10"/>
      <c r="M65" s="10"/>
      <c r="N65" s="10"/>
      <c r="O65" s="10"/>
      <c r="P65" s="22"/>
      <c r="Q65" s="10"/>
      <c r="R65" s="10"/>
      <c r="S65" s="10"/>
      <c r="T65" s="10"/>
      <c r="U65" s="10"/>
      <c r="V65" s="10"/>
      <c r="W65" s="10"/>
      <c r="X65" s="10"/>
      <c r="Y65" s="10"/>
      <c r="Z65" s="11"/>
      <c r="AA65" s="3"/>
      <c r="AC65" s="20" t="str">
        <f t="shared" si="6"/>
        <v>"5.項目コード"</v>
      </c>
      <c r="AD65" s="20" t="str">
        <f t="shared" si="7"/>
        <v>"example5.項目コード"</v>
      </c>
      <c r="AE65" s="20" t="str">
        <f t="shared" si="8"/>
        <v>"5.項目コード": "example5.項目コード",</v>
      </c>
    </row>
    <row r="66" spans="1:31">
      <c r="A66" s="2"/>
      <c r="C66" s="109">
        <v>3</v>
      </c>
      <c r="D66" s="109"/>
      <c r="E66" s="19"/>
      <c r="F66" s="16" t="s">
        <v>119</v>
      </c>
      <c r="G66" s="16"/>
      <c r="H66" s="16"/>
      <c r="I66" s="17"/>
      <c r="J66" s="15" t="s">
        <v>347</v>
      </c>
      <c r="K66" s="10"/>
      <c r="L66" s="10"/>
      <c r="M66" s="10"/>
      <c r="N66" s="10"/>
      <c r="O66" s="10"/>
      <c r="P66" s="22"/>
      <c r="Q66" s="10"/>
      <c r="R66" s="10"/>
      <c r="S66" s="10"/>
      <c r="T66" s="10"/>
      <c r="U66" s="10"/>
      <c r="V66" s="10"/>
      <c r="W66" s="10"/>
      <c r="X66" s="10"/>
      <c r="Y66" s="10"/>
      <c r="Z66" s="11"/>
      <c r="AA66" s="3"/>
      <c r="AC66" s="20" t="str">
        <f t="shared" si="6"/>
        <v>"5.項目内容"</v>
      </c>
      <c r="AD66" s="20" t="str">
        <f t="shared" si="7"/>
        <v>"example5.項目内容"</v>
      </c>
      <c r="AE66" s="20" t="str">
        <f t="shared" si="8"/>
        <v>"5.項目内容": "example5.項目内容",</v>
      </c>
    </row>
    <row r="67" spans="1:31">
      <c r="A67" s="2"/>
      <c r="C67" s="1"/>
      <c r="D67" s="1"/>
      <c r="E67" s="1"/>
      <c r="F67" s="8"/>
      <c r="J67" s="8"/>
      <c r="P67" s="8"/>
      <c r="AA67" s="3"/>
      <c r="AC67" s="20" t="str">
        <f t="shared" si="6"/>
        <v>""</v>
      </c>
      <c r="AD67" s="20" t="str">
        <f t="shared" si="7"/>
        <v>"example"</v>
      </c>
      <c r="AE67" s="20" t="str">
        <f t="shared" si="8"/>
        <v>"": "example",</v>
      </c>
    </row>
    <row r="68" spans="1:31">
      <c r="A68" s="2"/>
      <c r="C68" s="9" t="s">
        <v>46</v>
      </c>
      <c r="D68" s="8" t="s">
        <v>82</v>
      </c>
      <c r="AA68" s="3"/>
      <c r="AC68" s="20" t="str">
        <f t="shared" si="6"/>
        <v>""</v>
      </c>
      <c r="AD68" s="20" t="str">
        <f t="shared" si="7"/>
        <v>"example"</v>
      </c>
      <c r="AE68" s="20" t="str">
        <f t="shared" si="8"/>
        <v>"": "example",</v>
      </c>
    </row>
    <row r="69" spans="1:31" ht="54" customHeight="1">
      <c r="A69" s="2"/>
      <c r="C69" s="114" t="s">
        <v>35</v>
      </c>
      <c r="D69" s="114"/>
      <c r="E69" s="114"/>
      <c r="F69" s="114"/>
      <c r="G69" s="104" t="s">
        <v>337</v>
      </c>
      <c r="H69" s="105"/>
      <c r="I69" s="105"/>
      <c r="J69" s="105"/>
      <c r="K69" s="105"/>
      <c r="L69" s="105"/>
      <c r="M69" s="105"/>
      <c r="N69" s="105"/>
      <c r="O69" s="105"/>
      <c r="P69" s="105"/>
      <c r="Q69" s="105"/>
      <c r="R69" s="105"/>
      <c r="S69" s="105"/>
      <c r="T69" s="105"/>
      <c r="U69" s="105"/>
      <c r="V69" s="105"/>
      <c r="W69" s="105"/>
      <c r="X69" s="105"/>
      <c r="Y69" s="105"/>
      <c r="Z69" s="105"/>
      <c r="AA69" s="3"/>
      <c r="AC69" s="20" t="str">
        <f t="shared" si="6"/>
        <v>""</v>
      </c>
      <c r="AD69" s="20" t="str">
        <f t="shared" si="7"/>
        <v>"example"</v>
      </c>
      <c r="AE69" s="20" t="str">
        <f t="shared" si="8"/>
        <v>"": "example",</v>
      </c>
    </row>
    <row r="70" spans="1:31">
      <c r="A70" s="2"/>
      <c r="C70" s="1"/>
      <c r="D70" s="1"/>
      <c r="E70" s="1"/>
      <c r="F70" s="1"/>
      <c r="G70" s="1"/>
      <c r="H70" s="1"/>
      <c r="I70" s="1"/>
      <c r="J70" s="1"/>
      <c r="K70" s="1"/>
      <c r="L70" s="1"/>
      <c r="M70" s="1"/>
      <c r="N70" s="1"/>
      <c r="O70" s="1"/>
      <c r="P70" s="1"/>
      <c r="Q70" s="1"/>
      <c r="R70" s="1"/>
      <c r="S70" s="1"/>
      <c r="T70" s="1"/>
      <c r="U70" s="1"/>
      <c r="V70" s="1"/>
      <c r="W70" s="1"/>
      <c r="X70" s="1"/>
      <c r="Y70" s="1"/>
      <c r="Z70" s="1"/>
      <c r="AA70" s="3"/>
      <c r="AC70" s="20" t="str">
        <f t="shared" si="6"/>
        <v>""</v>
      </c>
      <c r="AD70" s="20" t="str">
        <f t="shared" si="7"/>
        <v>"example"</v>
      </c>
      <c r="AE70" s="20" t="str">
        <f t="shared" si="8"/>
        <v>"": "example",</v>
      </c>
    </row>
    <row r="71" spans="1:31">
      <c r="A71" s="2"/>
      <c r="C71" s="9" t="s">
        <v>120</v>
      </c>
      <c r="D71" s="8"/>
      <c r="AA71" s="3"/>
      <c r="AC71" s="20" t="str">
        <f t="shared" si="6"/>
        <v>""</v>
      </c>
      <c r="AD71" s="20" t="str">
        <f t="shared" si="7"/>
        <v>"example"</v>
      </c>
      <c r="AE71" s="20" t="str">
        <f t="shared" si="8"/>
        <v>"": "example",</v>
      </c>
    </row>
    <row r="72" spans="1:31">
      <c r="A72" s="2"/>
      <c r="C72" s="115" t="s">
        <v>7</v>
      </c>
      <c r="D72" s="115"/>
      <c r="E72" s="115" t="s">
        <v>9</v>
      </c>
      <c r="F72" s="115"/>
      <c r="G72" s="115"/>
      <c r="H72" s="115"/>
      <c r="I72" s="115"/>
      <c r="J72" s="116" t="s">
        <v>18</v>
      </c>
      <c r="K72" s="117"/>
      <c r="L72" s="117"/>
      <c r="M72" s="117"/>
      <c r="N72" s="117"/>
      <c r="O72" s="117"/>
      <c r="P72" s="117"/>
      <c r="Q72" s="117"/>
      <c r="R72" s="117"/>
      <c r="S72" s="117"/>
      <c r="T72" s="117"/>
      <c r="U72" s="117"/>
      <c r="V72" s="117"/>
      <c r="W72" s="117"/>
      <c r="X72" s="117"/>
      <c r="Y72" s="117"/>
      <c r="Z72" s="118"/>
      <c r="AA72" s="3"/>
      <c r="AC72" s="20" t="str">
        <f t="shared" si="6"/>
        <v>"取得元データ"</v>
      </c>
      <c r="AD72" s="20" t="str">
        <f t="shared" si="7"/>
        <v>"example取得元データ"</v>
      </c>
      <c r="AE72" s="20" t="str">
        <f t="shared" si="8"/>
        <v>"取得元データ": "example取得元データ",</v>
      </c>
    </row>
    <row r="73" spans="1:31">
      <c r="A73" s="2"/>
      <c r="C73" s="109">
        <v>1</v>
      </c>
      <c r="D73" s="109"/>
      <c r="E73" s="18" t="s">
        <v>83</v>
      </c>
      <c r="F73" s="16"/>
      <c r="G73" s="16"/>
      <c r="H73" s="16"/>
      <c r="I73" s="17"/>
      <c r="J73" s="15"/>
      <c r="K73" s="10"/>
      <c r="L73" s="10"/>
      <c r="M73" s="10"/>
      <c r="N73" s="10"/>
      <c r="O73" s="10"/>
      <c r="P73" s="22"/>
      <c r="Q73" s="10"/>
      <c r="R73" s="10"/>
      <c r="S73" s="10"/>
      <c r="T73" s="10"/>
      <c r="U73" s="10"/>
      <c r="V73" s="10"/>
      <c r="W73" s="10"/>
      <c r="X73" s="10"/>
      <c r="Y73" s="10"/>
      <c r="Z73" s="11"/>
      <c r="AA73" s="3"/>
      <c r="AC73" s="20" t="str">
        <f t="shared" si="6"/>
        <v>""</v>
      </c>
      <c r="AD73" s="20" t="str">
        <f t="shared" si="7"/>
        <v>"example"</v>
      </c>
      <c r="AE73" s="20" t="str">
        <f t="shared" si="8"/>
        <v>"": "example",</v>
      </c>
    </row>
    <row r="74" spans="1:31">
      <c r="A74" s="2"/>
      <c r="C74" s="109">
        <v>2</v>
      </c>
      <c r="D74" s="109"/>
      <c r="E74" s="15"/>
      <c r="F74" s="16" t="s">
        <v>84</v>
      </c>
      <c r="G74" s="16"/>
      <c r="H74" s="16"/>
      <c r="I74" s="17"/>
      <c r="J74" s="15" t="s">
        <v>346</v>
      </c>
      <c r="K74" s="10"/>
      <c r="L74" s="10"/>
      <c r="M74" s="10"/>
      <c r="N74" s="10"/>
      <c r="O74" s="10"/>
      <c r="P74" s="22"/>
      <c r="Q74" s="10"/>
      <c r="R74" s="10"/>
      <c r="S74" s="10"/>
      <c r="T74" s="10"/>
      <c r="U74" s="10"/>
      <c r="V74" s="10"/>
      <c r="W74" s="10"/>
      <c r="X74" s="10"/>
      <c r="Y74" s="10"/>
      <c r="Z74" s="11"/>
      <c r="AA74" s="3"/>
      <c r="AC74" s="20" t="str">
        <f t="shared" si="6"/>
        <v>"5.項目コード"</v>
      </c>
      <c r="AD74" s="20" t="str">
        <f t="shared" si="7"/>
        <v>"example5.項目コード"</v>
      </c>
      <c r="AE74" s="20" t="str">
        <f t="shared" si="8"/>
        <v>"5.項目コード": "example5.項目コード",</v>
      </c>
    </row>
    <row r="75" spans="1:31">
      <c r="A75" s="2"/>
      <c r="C75" s="109">
        <v>3</v>
      </c>
      <c r="D75" s="109"/>
      <c r="E75" s="19"/>
      <c r="F75" s="16" t="s">
        <v>85</v>
      </c>
      <c r="G75" s="16"/>
      <c r="H75" s="16"/>
      <c r="I75" s="17"/>
      <c r="J75" s="15" t="s">
        <v>347</v>
      </c>
      <c r="K75" s="10"/>
      <c r="L75" s="10"/>
      <c r="M75" s="10"/>
      <c r="N75" s="10"/>
      <c r="O75" s="10"/>
      <c r="P75" s="22"/>
      <c r="Q75" s="10"/>
      <c r="R75" s="10"/>
      <c r="S75" s="10"/>
      <c r="T75" s="10"/>
      <c r="U75" s="10"/>
      <c r="V75" s="10"/>
      <c r="W75" s="10"/>
      <c r="X75" s="10"/>
      <c r="Y75" s="10"/>
      <c r="Z75" s="11"/>
      <c r="AA75" s="3"/>
      <c r="AC75" s="20" t="str">
        <f t="shared" si="6"/>
        <v>"5.項目内容"</v>
      </c>
      <c r="AD75" s="20" t="str">
        <f t="shared" si="7"/>
        <v>"example5.項目内容"</v>
      </c>
      <c r="AE75" s="20" t="str">
        <f t="shared" si="8"/>
        <v>"5.項目内容": "example5.項目内容",</v>
      </c>
    </row>
    <row r="76" spans="1:31">
      <c r="A76" s="2"/>
      <c r="C76" s="1"/>
      <c r="D76" s="1"/>
      <c r="E76" s="1"/>
      <c r="F76" s="8"/>
      <c r="J76" s="8"/>
      <c r="P76" s="8"/>
      <c r="AA76" s="3"/>
      <c r="AC76" s="20" t="str">
        <f t="shared" si="6"/>
        <v>""</v>
      </c>
      <c r="AD76" s="20" t="str">
        <f t="shared" si="7"/>
        <v>"example"</v>
      </c>
      <c r="AE76" s="20" t="str">
        <f t="shared" si="8"/>
        <v>"": "example",</v>
      </c>
    </row>
    <row r="77" spans="1:31">
      <c r="A77" s="2"/>
      <c r="C77" s="9" t="s">
        <v>47</v>
      </c>
      <c r="D77" s="8" t="s">
        <v>48</v>
      </c>
      <c r="AA77" s="3"/>
      <c r="AC77" s="20" t="str">
        <f t="shared" si="6"/>
        <v>""</v>
      </c>
      <c r="AD77" s="20" t="str">
        <f t="shared" si="7"/>
        <v>"example"</v>
      </c>
      <c r="AE77" s="20" t="str">
        <f t="shared" si="8"/>
        <v>"": "example",</v>
      </c>
    </row>
    <row r="78" spans="1:31">
      <c r="A78" s="2"/>
      <c r="C78" s="115" t="s">
        <v>7</v>
      </c>
      <c r="D78" s="115"/>
      <c r="E78" s="23" t="s">
        <v>9</v>
      </c>
      <c r="F78" s="24"/>
      <c r="G78" s="24"/>
      <c r="H78" s="24"/>
      <c r="I78" s="25"/>
      <c r="J78" s="116" t="s">
        <v>18</v>
      </c>
      <c r="K78" s="117"/>
      <c r="L78" s="117"/>
      <c r="M78" s="117"/>
      <c r="N78" s="117"/>
      <c r="O78" s="117"/>
      <c r="P78" s="117"/>
      <c r="Q78" s="117"/>
      <c r="R78" s="117"/>
      <c r="S78" s="117"/>
      <c r="T78" s="117"/>
      <c r="U78" s="117"/>
      <c r="V78" s="117"/>
      <c r="W78" s="117"/>
      <c r="X78" s="117"/>
      <c r="Y78" s="117"/>
      <c r="Z78" s="118"/>
      <c r="AA78" s="3"/>
    </row>
    <row r="79" spans="1:31">
      <c r="A79" s="2"/>
      <c r="C79" s="21">
        <v>1</v>
      </c>
      <c r="D79" s="21"/>
      <c r="E79" s="15" t="s">
        <v>98</v>
      </c>
      <c r="F79" s="16"/>
      <c r="G79" s="16"/>
      <c r="H79" s="16"/>
      <c r="I79" s="17"/>
      <c r="J79" s="16"/>
      <c r="K79" s="16"/>
      <c r="L79" s="16"/>
      <c r="M79" s="16"/>
      <c r="N79" s="16"/>
      <c r="O79" s="16"/>
      <c r="P79" s="16"/>
      <c r="Q79" s="16"/>
      <c r="R79" s="10"/>
      <c r="S79" s="10"/>
      <c r="T79" s="10"/>
      <c r="U79" s="10"/>
      <c r="V79" s="10"/>
      <c r="W79" s="10"/>
      <c r="X79" s="10"/>
      <c r="Y79" s="10"/>
      <c r="Z79" s="11"/>
      <c r="AA79" s="3"/>
      <c r="AC79" s="20" t="str">
        <f t="shared" ref="AC79:AC83" si="9">""""&amp;J79&amp;""""</f>
        <v>""</v>
      </c>
      <c r="AD79" s="20" t="str">
        <f t="shared" ref="AD79:AD83" si="10">""""&amp;"example"&amp;J79&amp;""""</f>
        <v>"example"</v>
      </c>
      <c r="AE79" s="20" t="str">
        <f t="shared" ref="AE79:AE83" si="11">AC79&amp;": "&amp;AD79&amp;","</f>
        <v>"": "example",</v>
      </c>
    </row>
    <row r="80" spans="1:31">
      <c r="A80" s="2"/>
      <c r="C80" s="21">
        <v>2</v>
      </c>
      <c r="D80" s="21"/>
      <c r="E80" s="15" t="s">
        <v>99</v>
      </c>
      <c r="F80" s="16"/>
      <c r="G80" s="16"/>
      <c r="H80" s="16"/>
      <c r="I80" s="17"/>
      <c r="J80" s="16"/>
      <c r="K80" s="16"/>
      <c r="L80" s="16"/>
      <c r="M80" s="16"/>
      <c r="N80" s="16"/>
      <c r="O80" s="16"/>
      <c r="P80" s="16"/>
      <c r="Q80" s="16"/>
      <c r="R80" s="16"/>
      <c r="S80" s="10"/>
      <c r="T80" s="10"/>
      <c r="U80" s="10"/>
      <c r="V80" s="10"/>
      <c r="W80" s="10"/>
      <c r="X80" s="10"/>
      <c r="Y80" s="10"/>
      <c r="Z80" s="11"/>
      <c r="AA80" s="3"/>
      <c r="AC80" s="20" t="str">
        <f t="shared" si="9"/>
        <v>""</v>
      </c>
      <c r="AD80" s="20" t="str">
        <f t="shared" si="10"/>
        <v>"example"</v>
      </c>
      <c r="AE80" s="20" t="str">
        <f t="shared" si="11"/>
        <v>"": "example",</v>
      </c>
    </row>
    <row r="81" spans="1:31">
      <c r="A81" s="2"/>
      <c r="C81" s="21">
        <v>3</v>
      </c>
      <c r="D81" s="21"/>
      <c r="E81" s="15" t="s">
        <v>101</v>
      </c>
      <c r="F81" s="16"/>
      <c r="G81" s="16"/>
      <c r="H81" s="16"/>
      <c r="I81" s="17"/>
      <c r="J81" s="16"/>
      <c r="K81" s="16"/>
      <c r="L81" s="16"/>
      <c r="M81" s="16"/>
      <c r="N81" s="16"/>
      <c r="O81" s="16"/>
      <c r="P81" s="16"/>
      <c r="Q81" s="16"/>
      <c r="R81" s="10"/>
      <c r="S81" s="10"/>
      <c r="T81" s="10"/>
      <c r="U81" s="10"/>
      <c r="V81" s="10"/>
      <c r="W81" s="10"/>
      <c r="X81" s="10"/>
      <c r="Y81" s="10"/>
      <c r="Z81" s="11"/>
      <c r="AA81" s="3"/>
      <c r="AC81" s="20" t="str">
        <f t="shared" si="9"/>
        <v>""</v>
      </c>
      <c r="AD81" s="20" t="str">
        <f t="shared" si="10"/>
        <v>"example"</v>
      </c>
      <c r="AE81" s="20" t="str">
        <f t="shared" si="11"/>
        <v>"": "example",</v>
      </c>
    </row>
    <row r="82" spans="1:31">
      <c r="A82" s="2"/>
      <c r="C82" s="21">
        <v>4</v>
      </c>
      <c r="D82" s="21"/>
      <c r="E82" s="15" t="s">
        <v>109</v>
      </c>
      <c r="F82" s="16"/>
      <c r="G82" s="16"/>
      <c r="H82" s="16"/>
      <c r="I82" s="17"/>
      <c r="J82" s="16"/>
      <c r="K82" s="16"/>
      <c r="L82" s="16"/>
      <c r="M82" s="16"/>
      <c r="N82" s="16"/>
      <c r="O82" s="16"/>
      <c r="P82" s="16"/>
      <c r="Q82" s="16"/>
      <c r="R82" s="10"/>
      <c r="S82" s="10"/>
      <c r="T82" s="10"/>
      <c r="U82" s="10"/>
      <c r="V82" s="10"/>
      <c r="W82" s="10"/>
      <c r="X82" s="10"/>
      <c r="Y82" s="10"/>
      <c r="Z82" s="11"/>
      <c r="AA82" s="3"/>
      <c r="AC82" s="20" t="str">
        <f t="shared" si="9"/>
        <v>""</v>
      </c>
      <c r="AD82" s="20" t="str">
        <f t="shared" si="10"/>
        <v>"example"</v>
      </c>
      <c r="AE82" s="20" t="str">
        <f t="shared" si="11"/>
        <v>"": "example",</v>
      </c>
    </row>
    <row r="83" spans="1:31">
      <c r="A83" s="2"/>
      <c r="C83" s="21">
        <v>5</v>
      </c>
      <c r="D83" s="21"/>
      <c r="E83" s="15" t="s">
        <v>401</v>
      </c>
      <c r="F83" s="16"/>
      <c r="G83" s="16"/>
      <c r="H83" s="16"/>
      <c r="I83" s="17"/>
      <c r="J83" s="16"/>
      <c r="K83" s="16"/>
      <c r="L83" s="16"/>
      <c r="M83" s="16"/>
      <c r="N83" s="16"/>
      <c r="O83" s="16"/>
      <c r="P83" s="16"/>
      <c r="Q83" s="16"/>
      <c r="R83" s="10"/>
      <c r="S83" s="10"/>
      <c r="T83" s="10"/>
      <c r="U83" s="10"/>
      <c r="V83" s="10"/>
      <c r="W83" s="10"/>
      <c r="X83" s="10"/>
      <c r="Y83" s="10"/>
      <c r="Z83" s="11"/>
      <c r="AA83" s="3"/>
      <c r="AC83" s="20" t="str">
        <f t="shared" si="9"/>
        <v>""</v>
      </c>
      <c r="AD83" s="20" t="str">
        <f t="shared" si="10"/>
        <v>"example"</v>
      </c>
      <c r="AE83" s="20" t="str">
        <f t="shared" si="11"/>
        <v>"": "example",</v>
      </c>
    </row>
    <row r="84" spans="1:31">
      <c r="A84" s="2"/>
      <c r="C84" s="21">
        <v>6</v>
      </c>
      <c r="D84" s="21"/>
      <c r="E84" s="15" t="s">
        <v>83</v>
      </c>
      <c r="F84" s="16"/>
      <c r="G84" s="16"/>
      <c r="H84" s="16"/>
      <c r="I84" s="17"/>
      <c r="J84" s="16"/>
      <c r="K84" s="16"/>
      <c r="L84" s="16"/>
      <c r="M84" s="16"/>
      <c r="N84" s="16"/>
      <c r="O84" s="16"/>
      <c r="P84" s="16"/>
      <c r="Q84" s="16"/>
      <c r="R84" s="10"/>
      <c r="S84" s="10"/>
      <c r="T84" s="10"/>
      <c r="U84" s="10"/>
      <c r="V84" s="10"/>
      <c r="W84" s="10"/>
      <c r="X84" s="10"/>
      <c r="Y84" s="10"/>
      <c r="Z84" s="11"/>
      <c r="AA84" s="3"/>
      <c r="AC84" s="20" t="str">
        <f t="shared" si="6"/>
        <v>""</v>
      </c>
      <c r="AD84" s="20" t="str">
        <f t="shared" si="7"/>
        <v>"example"</v>
      </c>
      <c r="AE84" s="20" t="str">
        <f t="shared" si="8"/>
        <v>"": "example",</v>
      </c>
    </row>
    <row r="85" spans="1:31">
      <c r="A85" s="2"/>
      <c r="C85" s="115" t="s">
        <v>16</v>
      </c>
      <c r="D85" s="115"/>
      <c r="E85" s="115"/>
      <c r="F85" s="115"/>
      <c r="G85" s="105">
        <v>200</v>
      </c>
      <c r="H85" s="105"/>
      <c r="I85" s="105"/>
      <c r="J85" s="105"/>
      <c r="K85" s="105"/>
      <c r="L85" s="105"/>
      <c r="M85" s="105"/>
      <c r="N85" s="105"/>
      <c r="O85" s="105"/>
      <c r="P85" s="105"/>
      <c r="Q85" s="105"/>
      <c r="R85" s="105"/>
      <c r="S85" s="105"/>
      <c r="T85" s="105"/>
      <c r="U85" s="105"/>
      <c r="V85" s="105"/>
      <c r="W85" s="105"/>
      <c r="X85" s="105"/>
      <c r="Y85" s="105"/>
      <c r="Z85" s="105"/>
      <c r="AA85" s="3"/>
    </row>
    <row r="86" spans="1:31">
      <c r="A86" s="1"/>
      <c r="B86" s="1"/>
      <c r="C86" s="1"/>
      <c r="D86" s="1"/>
      <c r="E86" s="1"/>
      <c r="F86" s="1"/>
      <c r="G86" s="1"/>
      <c r="H86" s="1"/>
      <c r="I86" s="1"/>
      <c r="J86" s="1"/>
      <c r="K86" s="1"/>
      <c r="L86" s="1"/>
      <c r="M86" s="1"/>
      <c r="N86" s="1"/>
      <c r="O86" s="1"/>
      <c r="P86" s="1"/>
      <c r="Q86" s="1"/>
      <c r="R86" s="1"/>
      <c r="S86" s="1"/>
      <c r="T86" s="1"/>
      <c r="U86" s="1"/>
      <c r="V86" s="1"/>
      <c r="W86" s="1"/>
      <c r="X86" s="1"/>
      <c r="Y86" s="1"/>
      <c r="Z86" s="1"/>
      <c r="AA86" s="3"/>
    </row>
    <row r="87" spans="1:31">
      <c r="A87" s="5"/>
      <c r="B87" s="6"/>
      <c r="C87" s="6"/>
      <c r="D87" s="6"/>
      <c r="E87" s="6"/>
      <c r="F87" s="6"/>
      <c r="G87" s="6"/>
      <c r="H87" s="6"/>
      <c r="I87" s="6"/>
      <c r="J87" s="6"/>
      <c r="K87" s="6"/>
      <c r="L87" s="6"/>
      <c r="M87" s="6"/>
      <c r="N87" s="6"/>
      <c r="O87" s="6"/>
      <c r="P87" s="6"/>
      <c r="Q87" s="6"/>
      <c r="R87" s="6"/>
      <c r="S87" s="6"/>
      <c r="T87" s="6"/>
      <c r="U87" s="6"/>
      <c r="V87" s="6"/>
      <c r="W87" s="6"/>
      <c r="X87" s="6"/>
      <c r="Y87" s="6"/>
      <c r="Z87" s="6"/>
      <c r="AA87" s="7"/>
    </row>
    <row r="88" spans="1:31">
      <c r="A88" s="12"/>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4"/>
    </row>
    <row r="89" spans="1:31">
      <c r="A89" s="2"/>
      <c r="B89" t="s">
        <v>19</v>
      </c>
      <c r="AA89" s="3"/>
    </row>
    <row r="90" spans="1:31">
      <c r="A90" s="2"/>
      <c r="AA90" s="3"/>
    </row>
    <row r="91" spans="1:31">
      <c r="A91" s="2"/>
      <c r="B91" s="12"/>
      <c r="C91" s="13" t="s">
        <v>20</v>
      </c>
      <c r="D91" s="13"/>
      <c r="E91" s="13"/>
      <c r="F91" s="13"/>
      <c r="G91" s="13"/>
      <c r="H91" s="13"/>
      <c r="I91" s="13"/>
      <c r="J91" s="13"/>
      <c r="K91" s="13"/>
      <c r="L91" s="13"/>
      <c r="M91" s="13"/>
      <c r="N91" s="13"/>
      <c r="O91" s="13"/>
      <c r="P91" s="13"/>
      <c r="Q91" s="13"/>
      <c r="R91" s="13"/>
      <c r="S91" s="13"/>
      <c r="T91" s="13"/>
      <c r="U91" s="13"/>
      <c r="V91" s="13"/>
      <c r="W91" s="13"/>
      <c r="X91" s="13"/>
      <c r="Y91" s="13"/>
      <c r="Z91" s="14"/>
      <c r="AA91" s="3"/>
    </row>
    <row r="92" spans="1:31">
      <c r="A92" s="2"/>
      <c r="B92" s="2"/>
      <c r="C92" t="s">
        <v>21</v>
      </c>
      <c r="Z92" s="3"/>
      <c r="AA92" s="3"/>
    </row>
    <row r="93" spans="1:31">
      <c r="A93" s="2"/>
      <c r="B93" s="2"/>
      <c r="C93" t="s">
        <v>22</v>
      </c>
      <c r="Z93" s="3"/>
      <c r="AA93" s="3"/>
    </row>
    <row r="94" spans="1:31">
      <c r="A94" s="2"/>
      <c r="B94" s="2"/>
      <c r="C94" t="s">
        <v>23</v>
      </c>
      <c r="Z94" s="3"/>
      <c r="AA94" s="3"/>
    </row>
    <row r="95" spans="1:31">
      <c r="A95" s="2"/>
      <c r="B95" s="2"/>
      <c r="C95" t="s">
        <v>24</v>
      </c>
      <c r="Z95" s="3"/>
      <c r="AA95" s="3"/>
    </row>
    <row r="96" spans="1:31">
      <c r="A96" s="2"/>
      <c r="B96" s="2"/>
      <c r="C96" t="s">
        <v>86</v>
      </c>
      <c r="Z96" s="3"/>
      <c r="AA96" s="3"/>
    </row>
    <row r="97" spans="1:27">
      <c r="A97" s="2"/>
      <c r="B97" s="2"/>
      <c r="E97" s="8" t="s">
        <v>87</v>
      </c>
      <c r="Z97" s="3"/>
      <c r="AA97" s="3"/>
    </row>
    <row r="98" spans="1:27">
      <c r="A98" s="2"/>
      <c r="B98" s="2"/>
      <c r="E98" s="8" t="s">
        <v>76</v>
      </c>
      <c r="Z98" s="3"/>
      <c r="AA98" s="3"/>
    </row>
    <row r="99" spans="1:27">
      <c r="A99" s="2"/>
      <c r="B99" s="2"/>
      <c r="E99" s="8" t="s">
        <v>77</v>
      </c>
      <c r="Z99" s="3"/>
      <c r="AA99" s="3"/>
    </row>
    <row r="100" spans="1:27">
      <c r="A100" s="2"/>
      <c r="B100" s="2"/>
      <c r="E100" s="8" t="s">
        <v>78</v>
      </c>
      <c r="Z100" s="3"/>
      <c r="AA100" s="3"/>
    </row>
    <row r="101" spans="1:27">
      <c r="A101" s="2"/>
      <c r="B101" s="2"/>
      <c r="E101" t="s">
        <v>79</v>
      </c>
      <c r="Z101" s="3"/>
      <c r="AA101" s="3"/>
    </row>
    <row r="102" spans="1:27">
      <c r="A102" s="2"/>
      <c r="B102" s="2"/>
      <c r="E102" t="s">
        <v>88</v>
      </c>
      <c r="Z102" s="3"/>
      <c r="AA102" s="3"/>
    </row>
    <row r="103" spans="1:27">
      <c r="A103" s="2"/>
      <c r="B103" s="2"/>
      <c r="E103" s="8" t="s">
        <v>50</v>
      </c>
      <c r="Z103" s="3"/>
      <c r="AA103" s="3"/>
    </row>
    <row r="104" spans="1:27">
      <c r="A104" s="2"/>
      <c r="B104" s="2"/>
      <c r="D104" t="s">
        <v>89</v>
      </c>
      <c r="E104" s="8"/>
      <c r="Z104" s="3"/>
      <c r="AA104" s="3"/>
    </row>
    <row r="105" spans="1:27">
      <c r="A105" s="2"/>
      <c r="B105" s="2"/>
      <c r="E105" s="8" t="s">
        <v>92</v>
      </c>
      <c r="Z105" s="3"/>
      <c r="AA105" s="3"/>
    </row>
    <row r="106" spans="1:27">
      <c r="A106" s="2"/>
      <c r="B106" s="2"/>
      <c r="E106" s="8" t="s">
        <v>90</v>
      </c>
      <c r="Z106" s="3"/>
      <c r="AA106" s="3"/>
    </row>
    <row r="107" spans="1:27">
      <c r="A107" s="2"/>
      <c r="B107" s="2"/>
      <c r="E107" t="s">
        <v>91</v>
      </c>
      <c r="Z107" s="3"/>
      <c r="AA107" s="3"/>
    </row>
    <row r="108" spans="1:27">
      <c r="A108" s="2"/>
      <c r="B108" s="2"/>
      <c r="E108" t="s">
        <v>93</v>
      </c>
      <c r="Z108" s="3"/>
      <c r="AA108" s="3"/>
    </row>
    <row r="109" spans="1:27">
      <c r="A109" s="2"/>
      <c r="B109" s="2"/>
      <c r="E109" s="8" t="s">
        <v>50</v>
      </c>
      <c r="Z109" s="3"/>
      <c r="AA109" s="3"/>
    </row>
    <row r="110" spans="1:27">
      <c r="A110" s="2"/>
      <c r="B110" s="2"/>
      <c r="D110" t="s">
        <v>94</v>
      </c>
      <c r="E110" s="8"/>
      <c r="Z110" s="3"/>
      <c r="AA110" s="3"/>
    </row>
    <row r="111" spans="1:27">
      <c r="A111" s="2"/>
      <c r="B111" s="2"/>
      <c r="E111" s="8" t="s">
        <v>95</v>
      </c>
      <c r="Z111" s="3"/>
      <c r="AA111" s="3"/>
    </row>
    <row r="112" spans="1:27">
      <c r="A112" s="2"/>
      <c r="B112" s="2"/>
      <c r="E112" s="8" t="s">
        <v>96</v>
      </c>
      <c r="Z112" s="3"/>
      <c r="AA112" s="3"/>
    </row>
    <row r="113" spans="1:27">
      <c r="A113" s="2"/>
      <c r="B113" s="2"/>
      <c r="E113" t="s">
        <v>50</v>
      </c>
      <c r="Z113" s="3"/>
      <c r="AA113" s="3"/>
    </row>
    <row r="114" spans="1:27">
      <c r="A114" s="2"/>
      <c r="B114" s="2"/>
      <c r="D114" t="s">
        <v>72</v>
      </c>
      <c r="Z114" s="3"/>
      <c r="AA114" s="3"/>
    </row>
    <row r="115" spans="1:27">
      <c r="A115" s="2"/>
      <c r="B115" s="2"/>
      <c r="C115" t="s">
        <v>72</v>
      </c>
      <c r="E115" s="8"/>
      <c r="Z115" s="3"/>
      <c r="AA115" s="3"/>
    </row>
    <row r="116" spans="1:27">
      <c r="A116" s="2"/>
      <c r="B116" s="2"/>
      <c r="Z116" s="3"/>
      <c r="AA116" s="3"/>
    </row>
    <row r="117" spans="1:27">
      <c r="A117" s="2"/>
      <c r="B117" s="2"/>
      <c r="C117" t="s">
        <v>27</v>
      </c>
      <c r="Z117" s="3"/>
      <c r="AA117" s="3"/>
    </row>
    <row r="118" spans="1:27">
      <c r="A118" s="2"/>
      <c r="B118" s="2"/>
      <c r="C118" t="s">
        <v>21</v>
      </c>
      <c r="Z118" s="3"/>
      <c r="AA118" s="3"/>
    </row>
    <row r="119" spans="1:27">
      <c r="A119" s="2"/>
      <c r="B119" s="2"/>
      <c r="C119" s="8" t="s">
        <v>40</v>
      </c>
      <c r="Z119" s="3"/>
      <c r="AA119" s="3"/>
    </row>
    <row r="120" spans="1:27">
      <c r="A120" s="2"/>
      <c r="B120" s="2"/>
      <c r="C120" t="s">
        <v>28</v>
      </c>
      <c r="Z120" s="3"/>
      <c r="AA120" s="3"/>
    </row>
    <row r="121" spans="1:27">
      <c r="A121" s="2"/>
      <c r="B121" s="2"/>
      <c r="C121" t="s">
        <v>26</v>
      </c>
      <c r="Z121" s="3"/>
      <c r="AA121" s="3"/>
    </row>
    <row r="122" spans="1:27">
      <c r="A122" s="2"/>
      <c r="B122" s="5"/>
      <c r="C122" s="6"/>
      <c r="D122" s="6"/>
      <c r="E122" s="6"/>
      <c r="F122" s="6"/>
      <c r="G122" s="6"/>
      <c r="H122" s="6"/>
      <c r="I122" s="6"/>
      <c r="J122" s="6"/>
      <c r="K122" s="6"/>
      <c r="L122" s="6"/>
      <c r="M122" s="6"/>
      <c r="N122" s="6"/>
      <c r="O122" s="6"/>
      <c r="P122" s="6"/>
      <c r="Q122" s="6"/>
      <c r="R122" s="6"/>
      <c r="S122" s="6"/>
      <c r="T122" s="6"/>
      <c r="U122" s="6"/>
      <c r="V122" s="6"/>
      <c r="W122" s="6"/>
      <c r="X122" s="6"/>
      <c r="Y122" s="6"/>
      <c r="Z122" s="7"/>
      <c r="AA122" s="3"/>
    </row>
    <row r="123" spans="1:27">
      <c r="A123" s="5"/>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7"/>
    </row>
  </sheetData>
  <mergeCells count="126">
    <mergeCell ref="C64:D64"/>
    <mergeCell ref="C65:D65"/>
    <mergeCell ref="C66:D66"/>
    <mergeCell ref="C63:D63"/>
    <mergeCell ref="C60:F60"/>
    <mergeCell ref="G60:Z60"/>
    <mergeCell ref="C56:D56"/>
    <mergeCell ref="C57:D57"/>
    <mergeCell ref="C46:D46"/>
    <mergeCell ref="C47:D47"/>
    <mergeCell ref="C48:D48"/>
    <mergeCell ref="C54:D54"/>
    <mergeCell ref="E54:I54"/>
    <mergeCell ref="C55:D55"/>
    <mergeCell ref="C51:F51"/>
    <mergeCell ref="G51:Z51"/>
    <mergeCell ref="C24:F24"/>
    <mergeCell ref="G24:Z24"/>
    <mergeCell ref="C27:D27"/>
    <mergeCell ref="E27:I27"/>
    <mergeCell ref="C28:D28"/>
    <mergeCell ref="E28:I28"/>
    <mergeCell ref="C29:D29"/>
    <mergeCell ref="J27:Z27"/>
    <mergeCell ref="E63:I63"/>
    <mergeCell ref="C39:D39"/>
    <mergeCell ref="C42:F42"/>
    <mergeCell ref="G42:Z42"/>
    <mergeCell ref="C45:D45"/>
    <mergeCell ref="E45:I45"/>
    <mergeCell ref="J36:Z36"/>
    <mergeCell ref="J45:Z45"/>
    <mergeCell ref="J54:Z54"/>
    <mergeCell ref="J63:Z63"/>
    <mergeCell ref="C30:D30"/>
    <mergeCell ref="C33:F33"/>
    <mergeCell ref="G33:Z33"/>
    <mergeCell ref="C36:D36"/>
    <mergeCell ref="E36:I36"/>
    <mergeCell ref="C85:F85"/>
    <mergeCell ref="G85:Z85"/>
    <mergeCell ref="C78:D78"/>
    <mergeCell ref="C72:D72"/>
    <mergeCell ref="E72:I72"/>
    <mergeCell ref="C73:D73"/>
    <mergeCell ref="C74:D74"/>
    <mergeCell ref="C75:D75"/>
    <mergeCell ref="J72:Z72"/>
    <mergeCell ref="J78:Z78"/>
    <mergeCell ref="C69:F69"/>
    <mergeCell ref="G69:Z69"/>
    <mergeCell ref="B16:C16"/>
    <mergeCell ref="D16:I16"/>
    <mergeCell ref="J16:P16"/>
    <mergeCell ref="Q16:R16"/>
    <mergeCell ref="S16:Z16"/>
    <mergeCell ref="B17:C17"/>
    <mergeCell ref="D17:I17"/>
    <mergeCell ref="J17:P17"/>
    <mergeCell ref="Q17:R17"/>
    <mergeCell ref="S17:Z17"/>
    <mergeCell ref="B18:C18"/>
    <mergeCell ref="D18:I18"/>
    <mergeCell ref="J18:P18"/>
    <mergeCell ref="Q18:R18"/>
    <mergeCell ref="S18:Z18"/>
    <mergeCell ref="B19:C19"/>
    <mergeCell ref="D19:I19"/>
    <mergeCell ref="J19:P19"/>
    <mergeCell ref="Q19:R19"/>
    <mergeCell ref="S19:Z19"/>
    <mergeCell ref="C37:D37"/>
    <mergeCell ref="C38:D38"/>
    <mergeCell ref="B14:C14"/>
    <mergeCell ref="D14:I14"/>
    <mergeCell ref="J14:P14"/>
    <mergeCell ref="Q14:R14"/>
    <mergeCell ref="S14:Z14"/>
    <mergeCell ref="B15:C15"/>
    <mergeCell ref="D15:I15"/>
    <mergeCell ref="J15:P15"/>
    <mergeCell ref="Q15:R15"/>
    <mergeCell ref="S15:Z15"/>
    <mergeCell ref="B12:C12"/>
    <mergeCell ref="D12:I12"/>
    <mergeCell ref="J12:P12"/>
    <mergeCell ref="Q12:R12"/>
    <mergeCell ref="S12:Z12"/>
    <mergeCell ref="B13:C13"/>
    <mergeCell ref="D13:I13"/>
    <mergeCell ref="J13:P13"/>
    <mergeCell ref="Q13:R13"/>
    <mergeCell ref="S13:Z13"/>
    <mergeCell ref="B10:C10"/>
    <mergeCell ref="D10:I10"/>
    <mergeCell ref="J10:P10"/>
    <mergeCell ref="Q10:R10"/>
    <mergeCell ref="S10:Z10"/>
    <mergeCell ref="B11:C11"/>
    <mergeCell ref="D11:I11"/>
    <mergeCell ref="J11:P11"/>
    <mergeCell ref="Q11:R11"/>
    <mergeCell ref="S11:Z11"/>
    <mergeCell ref="S9:Z9"/>
    <mergeCell ref="V5:X5"/>
    <mergeCell ref="Y5:AA5"/>
    <mergeCell ref="C8:F8"/>
    <mergeCell ref="G8:J8"/>
    <mergeCell ref="N8:P8"/>
    <mergeCell ref="Q8:R8"/>
    <mergeCell ref="S8:Z8"/>
    <mergeCell ref="C9:F9"/>
    <mergeCell ref="G9:J9"/>
    <mergeCell ref="K9:M9"/>
    <mergeCell ref="N9:P9"/>
    <mergeCell ref="Q9:R9"/>
    <mergeCell ref="A1:G2"/>
    <mergeCell ref="H1:AA2"/>
    <mergeCell ref="A3:G4"/>
    <mergeCell ref="H3:AA4"/>
    <mergeCell ref="A5:C5"/>
    <mergeCell ref="D5:G5"/>
    <mergeCell ref="H5:J5"/>
    <mergeCell ref="K5:N5"/>
    <mergeCell ref="O5:Q5"/>
    <mergeCell ref="R5:U5"/>
  </mergeCells>
  <phoneticPr fontId="3"/>
  <pageMargins left="0.39370078740157499" right="0.39370078740157499" top="0.39370078740157499" bottom="0.39370078740157499" header="0.31496062992126" footer="0.31496062992126"/>
  <pageSetup paperSize="9"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45ECD-FD3B-4388-97B4-452BB8F01E5F}">
  <sheetPr>
    <tabColor theme="7" tint="0.39997558519241921"/>
  </sheetPr>
  <dimension ref="A1:AC93"/>
  <sheetViews>
    <sheetView topLeftCell="A22" zoomScaleNormal="100" workbookViewId="0">
      <selection sqref="A1:G2"/>
    </sheetView>
  </sheetViews>
  <sheetFormatPr defaultColWidth="3.25" defaultRowHeight="18" customHeight="1"/>
  <cols>
    <col min="1" max="18" width="3.25" style="27"/>
    <col min="19" max="19" width="3.25" style="27" customWidth="1"/>
    <col min="20" max="16384" width="3.25" style="27"/>
  </cols>
  <sheetData>
    <row r="1" spans="1:29" ht="18" customHeight="1">
      <c r="A1" s="99" t="s">
        <v>850</v>
      </c>
      <c r="B1" s="99"/>
      <c r="C1" s="99"/>
      <c r="D1" s="99"/>
      <c r="E1" s="99"/>
      <c r="F1" s="99"/>
      <c r="G1" s="99"/>
      <c r="H1" s="99" t="s">
        <v>888</v>
      </c>
      <c r="I1" s="99"/>
      <c r="J1" s="99"/>
      <c r="K1" s="99"/>
      <c r="L1" s="99"/>
      <c r="M1" s="99"/>
      <c r="N1" s="99"/>
      <c r="O1" s="99"/>
      <c r="P1" s="99"/>
      <c r="Q1" s="99"/>
      <c r="R1" s="99"/>
      <c r="S1" s="99"/>
      <c r="T1" s="99"/>
      <c r="U1" s="99"/>
      <c r="V1" s="99"/>
      <c r="W1" s="99"/>
      <c r="X1" s="99"/>
      <c r="Y1" s="99"/>
      <c r="Z1" s="99"/>
      <c r="AA1" s="99"/>
    </row>
    <row r="2" spans="1:29" ht="18" customHeight="1">
      <c r="A2" s="99"/>
      <c r="B2" s="99"/>
      <c r="C2" s="99"/>
      <c r="D2" s="99"/>
      <c r="E2" s="99"/>
      <c r="F2" s="99"/>
      <c r="G2" s="99"/>
      <c r="H2" s="99"/>
      <c r="I2" s="99"/>
      <c r="J2" s="99"/>
      <c r="K2" s="99"/>
      <c r="L2" s="99"/>
      <c r="M2" s="99"/>
      <c r="N2" s="99"/>
      <c r="O2" s="99"/>
      <c r="P2" s="99"/>
      <c r="Q2" s="99"/>
      <c r="R2" s="99"/>
      <c r="S2" s="99"/>
      <c r="T2" s="99"/>
      <c r="U2" s="99"/>
      <c r="V2" s="99"/>
      <c r="W2" s="99"/>
      <c r="X2" s="99"/>
      <c r="Y2" s="99"/>
      <c r="Z2" s="99"/>
      <c r="AA2" s="99"/>
    </row>
    <row r="3" spans="1:29" ht="18" customHeight="1">
      <c r="A3" s="100" t="s">
        <v>1</v>
      </c>
      <c r="B3" s="100"/>
      <c r="C3" s="100"/>
      <c r="D3" s="100"/>
      <c r="E3" s="100"/>
      <c r="F3" s="100"/>
      <c r="G3" s="100"/>
      <c r="H3" s="100"/>
      <c r="I3" s="100"/>
      <c r="J3" s="100"/>
      <c r="K3" s="100"/>
      <c r="L3" s="100"/>
      <c r="M3" s="100"/>
      <c r="N3" s="100"/>
      <c r="O3" s="100"/>
      <c r="P3" s="100"/>
      <c r="Q3" s="100"/>
      <c r="R3" s="100"/>
      <c r="S3" s="100"/>
      <c r="T3" s="100"/>
      <c r="U3" s="100"/>
      <c r="V3" s="100"/>
      <c r="W3" s="100"/>
      <c r="X3" s="100"/>
      <c r="Y3" s="100"/>
      <c r="Z3" s="100"/>
      <c r="AA3" s="100"/>
    </row>
    <row r="4" spans="1:29" ht="18" customHeight="1">
      <c r="A4" s="100"/>
      <c r="B4" s="100"/>
      <c r="C4" s="100"/>
      <c r="D4" s="100"/>
      <c r="E4" s="100"/>
      <c r="F4" s="100"/>
      <c r="G4" s="100"/>
      <c r="H4" s="100"/>
      <c r="I4" s="100"/>
      <c r="J4" s="100"/>
      <c r="K4" s="100"/>
      <c r="L4" s="100"/>
      <c r="M4" s="100"/>
      <c r="N4" s="100"/>
      <c r="O4" s="100"/>
      <c r="P4" s="100"/>
      <c r="Q4" s="100"/>
      <c r="R4" s="100"/>
      <c r="S4" s="100"/>
      <c r="T4" s="100"/>
      <c r="U4" s="100"/>
      <c r="V4" s="100"/>
      <c r="W4" s="100"/>
      <c r="X4" s="100"/>
      <c r="Y4" s="100"/>
      <c r="Z4" s="100"/>
      <c r="AA4" s="100"/>
    </row>
    <row r="5" spans="1:29" ht="18" customHeight="1">
      <c r="A5" s="141" t="s">
        <v>2</v>
      </c>
      <c r="B5" s="141"/>
      <c r="C5" s="141"/>
      <c r="D5" s="141" t="s">
        <v>655</v>
      </c>
      <c r="E5" s="141"/>
      <c r="F5" s="141"/>
      <c r="G5" s="141"/>
      <c r="H5" s="141" t="s">
        <v>3</v>
      </c>
      <c r="I5" s="141"/>
      <c r="J5" s="141"/>
      <c r="K5" s="149">
        <v>45909</v>
      </c>
      <c r="L5" s="141"/>
      <c r="M5" s="141"/>
      <c r="N5" s="141"/>
      <c r="O5" s="141" t="s">
        <v>4</v>
      </c>
      <c r="P5" s="141"/>
      <c r="Q5" s="141"/>
      <c r="R5" s="141"/>
      <c r="S5" s="141"/>
      <c r="T5" s="141"/>
      <c r="U5" s="141"/>
      <c r="V5" s="141" t="s">
        <v>5</v>
      </c>
      <c r="W5" s="141"/>
      <c r="X5" s="141"/>
      <c r="Y5" s="142"/>
      <c r="Z5" s="143"/>
      <c r="AA5" s="144"/>
      <c r="AB5" s="38"/>
      <c r="AC5" s="36"/>
    </row>
    <row r="6" spans="1:29" ht="18" customHeight="1">
      <c r="A6" s="26"/>
      <c r="AA6" s="28"/>
    </row>
    <row r="7" spans="1:29" ht="18" customHeight="1">
      <c r="A7" s="26"/>
      <c r="B7" s="27" t="s">
        <v>6</v>
      </c>
      <c r="AA7" s="28"/>
    </row>
    <row r="8" spans="1:29" ht="18" customHeight="1">
      <c r="A8" s="26"/>
      <c r="B8" s="73" t="s">
        <v>7</v>
      </c>
      <c r="C8" s="145" t="s">
        <v>8</v>
      </c>
      <c r="D8" s="146"/>
      <c r="E8" s="146"/>
      <c r="F8" s="146"/>
      <c r="G8" s="146"/>
      <c r="H8" s="146"/>
      <c r="I8" s="146"/>
      <c r="J8" s="146"/>
      <c r="K8" s="147"/>
      <c r="L8" s="145" t="s">
        <v>851</v>
      </c>
      <c r="M8" s="147"/>
      <c r="N8" s="145" t="s">
        <v>11</v>
      </c>
      <c r="O8" s="146"/>
      <c r="P8" s="147"/>
      <c r="Q8" s="148" t="s">
        <v>12</v>
      </c>
      <c r="R8" s="148"/>
      <c r="S8" s="148" t="s">
        <v>13</v>
      </c>
      <c r="T8" s="148"/>
      <c r="U8" s="148"/>
      <c r="V8" s="148"/>
      <c r="W8" s="148"/>
      <c r="X8" s="148"/>
      <c r="Y8" s="148"/>
      <c r="Z8" s="148"/>
      <c r="AA8" s="28"/>
    </row>
    <row r="9" spans="1:29" ht="18" customHeight="1">
      <c r="A9" s="26"/>
      <c r="B9" s="33">
        <v>1</v>
      </c>
      <c r="C9" s="39" t="s">
        <v>889</v>
      </c>
      <c r="D9" s="40"/>
      <c r="E9" s="40"/>
      <c r="F9" s="40"/>
      <c r="G9" s="40"/>
      <c r="H9" s="40"/>
      <c r="I9" s="40"/>
      <c r="J9" s="40"/>
      <c r="K9" s="41"/>
      <c r="L9" s="138"/>
      <c r="M9" s="139"/>
      <c r="N9" s="140" t="s">
        <v>43</v>
      </c>
      <c r="O9" s="140"/>
      <c r="P9" s="140"/>
      <c r="Q9" s="121" t="s">
        <v>44</v>
      </c>
      <c r="R9" s="121"/>
      <c r="S9" s="137"/>
      <c r="T9" s="126"/>
      <c r="U9" s="126"/>
      <c r="V9" s="126"/>
      <c r="W9" s="126"/>
      <c r="X9" s="126"/>
      <c r="Y9" s="126"/>
      <c r="Z9" s="126"/>
      <c r="AA9" s="28"/>
    </row>
    <row r="10" spans="1:29" ht="18" customHeight="1">
      <c r="A10" s="43"/>
      <c r="B10" s="44"/>
      <c r="C10" s="44"/>
      <c r="D10" s="44"/>
      <c r="E10" s="44"/>
      <c r="F10" s="44"/>
      <c r="G10" s="44"/>
      <c r="H10" s="44"/>
      <c r="I10" s="44"/>
      <c r="J10" s="44"/>
      <c r="K10" s="44"/>
      <c r="L10" s="44"/>
      <c r="M10" s="44"/>
      <c r="N10" s="44"/>
      <c r="O10" s="44"/>
      <c r="P10" s="44"/>
      <c r="Q10" s="44"/>
      <c r="R10" s="44"/>
      <c r="S10" s="44"/>
      <c r="T10" s="44"/>
      <c r="U10" s="44"/>
      <c r="V10" s="44"/>
      <c r="W10" s="44"/>
      <c r="X10" s="44"/>
      <c r="Y10" s="44"/>
      <c r="Z10" s="44"/>
      <c r="AA10" s="45"/>
    </row>
    <row r="11" spans="1:29" ht="18" customHeight="1">
      <c r="A11" s="26"/>
      <c r="AA11" s="28"/>
    </row>
    <row r="12" spans="1:29" ht="18" customHeight="1">
      <c r="A12" s="26"/>
      <c r="B12" s="27" t="s">
        <v>14</v>
      </c>
      <c r="AA12" s="28"/>
    </row>
    <row r="13" spans="1:29" ht="18" customHeight="1">
      <c r="A13" s="26"/>
      <c r="AA13" s="28"/>
    </row>
    <row r="14" spans="1:29" ht="18" customHeight="1">
      <c r="A14" s="26"/>
      <c r="B14" s="35" t="s">
        <v>896</v>
      </c>
      <c r="AA14" s="28"/>
    </row>
    <row r="15" spans="1:29" ht="18" customHeight="1">
      <c r="A15" s="26"/>
      <c r="C15" s="38"/>
      <c r="D15" s="38"/>
      <c r="E15" s="38"/>
      <c r="AA15" s="28"/>
    </row>
    <row r="16" spans="1:29" ht="18" customHeight="1">
      <c r="A16" s="26"/>
      <c r="B16" s="27" t="s">
        <v>890</v>
      </c>
      <c r="C16" s="35"/>
      <c r="AA16" s="28"/>
    </row>
    <row r="17" spans="1:29" ht="18" customHeight="1">
      <c r="A17" s="26"/>
      <c r="C17" s="127" t="s">
        <v>521</v>
      </c>
      <c r="D17" s="127"/>
      <c r="E17" s="127"/>
      <c r="F17" s="127"/>
      <c r="G17" s="126" t="s">
        <v>891</v>
      </c>
      <c r="H17" s="126"/>
      <c r="I17" s="126"/>
      <c r="J17" s="126"/>
      <c r="K17" s="126"/>
      <c r="L17" s="126"/>
      <c r="M17" s="126"/>
      <c r="N17" s="126"/>
      <c r="O17" s="126"/>
      <c r="P17" s="126"/>
      <c r="Q17" s="126"/>
      <c r="R17" s="126"/>
      <c r="S17" s="126"/>
      <c r="T17" s="126"/>
      <c r="U17" s="126"/>
      <c r="V17" s="126"/>
      <c r="W17" s="126"/>
      <c r="X17" s="126"/>
      <c r="Y17" s="126"/>
      <c r="Z17" s="126"/>
      <c r="AA17" s="28"/>
      <c r="AC17" s="36"/>
    </row>
    <row r="18" spans="1:29" ht="36" customHeight="1">
      <c r="A18" s="26"/>
      <c r="C18" s="128" t="s">
        <v>35</v>
      </c>
      <c r="D18" s="129"/>
      <c r="E18" s="129"/>
      <c r="F18" s="130"/>
      <c r="G18" s="137" t="s">
        <v>892</v>
      </c>
      <c r="H18" s="137"/>
      <c r="I18" s="137"/>
      <c r="J18" s="137"/>
      <c r="K18" s="137"/>
      <c r="L18" s="137"/>
      <c r="M18" s="137"/>
      <c r="N18" s="137"/>
      <c r="O18" s="137"/>
      <c r="P18" s="137"/>
      <c r="Q18" s="137"/>
      <c r="R18" s="137"/>
      <c r="S18" s="137"/>
      <c r="T18" s="137"/>
      <c r="U18" s="137"/>
      <c r="V18" s="137"/>
      <c r="W18" s="137"/>
      <c r="X18" s="137"/>
      <c r="Y18" s="137"/>
      <c r="Z18" s="137"/>
      <c r="AA18" s="28"/>
    </row>
    <row r="19" spans="1:29" ht="18" customHeight="1">
      <c r="A19" s="26"/>
      <c r="C19" s="131"/>
      <c r="D19" s="132"/>
      <c r="E19" s="132"/>
      <c r="F19" s="133"/>
      <c r="G19" s="126" t="s">
        <v>666</v>
      </c>
      <c r="H19" s="126"/>
      <c r="I19" s="126"/>
      <c r="J19" s="126"/>
      <c r="K19" s="126"/>
      <c r="L19" s="126"/>
      <c r="M19" s="126"/>
      <c r="N19" s="126"/>
      <c r="O19" s="126"/>
      <c r="P19" s="126"/>
      <c r="Q19" s="126"/>
      <c r="R19" s="126"/>
      <c r="S19" s="126"/>
      <c r="T19" s="126"/>
      <c r="U19" s="126"/>
      <c r="V19" s="126"/>
      <c r="W19" s="126"/>
      <c r="X19" s="126"/>
      <c r="Y19" s="126"/>
      <c r="Z19" s="126"/>
      <c r="AA19" s="28"/>
    </row>
    <row r="20" spans="1:29" ht="18" customHeight="1">
      <c r="A20" s="26"/>
      <c r="C20" s="134"/>
      <c r="D20" s="135"/>
      <c r="E20" s="135"/>
      <c r="F20" s="136"/>
      <c r="G20" s="126" t="s">
        <v>667</v>
      </c>
      <c r="H20" s="126"/>
      <c r="I20" s="126"/>
      <c r="J20" s="126"/>
      <c r="K20" s="126"/>
      <c r="L20" s="126"/>
      <c r="M20" s="126"/>
      <c r="N20" s="126"/>
      <c r="O20" s="126"/>
      <c r="P20" s="126"/>
      <c r="Q20" s="126"/>
      <c r="R20" s="126"/>
      <c r="S20" s="126"/>
      <c r="T20" s="126"/>
      <c r="U20" s="126"/>
      <c r="V20" s="126"/>
      <c r="W20" s="126"/>
      <c r="X20" s="126"/>
      <c r="Y20" s="126"/>
      <c r="Z20" s="126"/>
      <c r="AA20" s="28"/>
    </row>
    <row r="21" spans="1:29" ht="18" customHeight="1">
      <c r="A21" s="26"/>
      <c r="L21" s="38"/>
      <c r="M21" s="38"/>
      <c r="N21" s="38"/>
      <c r="O21" s="38"/>
      <c r="P21" s="38"/>
      <c r="Q21" s="38"/>
      <c r="R21" s="38"/>
      <c r="S21" s="38"/>
      <c r="T21" s="38"/>
      <c r="U21" s="38"/>
      <c r="V21" s="38"/>
      <c r="W21" s="38"/>
      <c r="X21" s="38"/>
      <c r="Y21" s="38"/>
      <c r="Z21" s="38"/>
      <c r="AA21" s="28"/>
    </row>
    <row r="22" spans="1:29" ht="18" customHeight="1">
      <c r="A22" s="26"/>
      <c r="C22" s="35" t="s">
        <v>806</v>
      </c>
      <c r="AA22" s="28"/>
    </row>
    <row r="23" spans="1:29" ht="18" customHeight="1">
      <c r="A23" s="26"/>
      <c r="C23" s="122" t="s">
        <v>7</v>
      </c>
      <c r="D23" s="122"/>
      <c r="E23" s="123" t="s">
        <v>9</v>
      </c>
      <c r="F23" s="124"/>
      <c r="G23" s="124"/>
      <c r="H23" s="124"/>
      <c r="I23" s="124"/>
      <c r="J23" s="124"/>
      <c r="K23" s="125"/>
      <c r="L23" s="123" t="s">
        <v>18</v>
      </c>
      <c r="M23" s="124"/>
      <c r="N23" s="124"/>
      <c r="O23" s="124"/>
      <c r="P23" s="124"/>
      <c r="Q23" s="124"/>
      <c r="R23" s="124"/>
      <c r="S23" s="124"/>
      <c r="T23" s="124"/>
      <c r="U23" s="124"/>
      <c r="V23" s="124"/>
      <c r="W23" s="124"/>
      <c r="X23" s="124"/>
      <c r="Y23" s="124"/>
      <c r="Z23" s="125"/>
      <c r="AA23" s="28"/>
    </row>
    <row r="24" spans="1:29" ht="18" customHeight="1">
      <c r="A24" s="26"/>
      <c r="C24" s="121">
        <v>1</v>
      </c>
      <c r="D24" s="121"/>
      <c r="E24" s="34" t="s">
        <v>318</v>
      </c>
      <c r="F24" s="40"/>
      <c r="G24" s="40"/>
      <c r="H24" s="40"/>
      <c r="I24" s="40"/>
      <c r="J24" s="40"/>
      <c r="K24" s="41"/>
      <c r="L24" s="39" t="s">
        <v>894</v>
      </c>
      <c r="M24" s="40"/>
      <c r="N24" s="40"/>
      <c r="O24" s="40"/>
      <c r="P24" s="40"/>
      <c r="Q24" s="40"/>
      <c r="R24" s="40"/>
      <c r="S24" s="40"/>
      <c r="T24" s="40"/>
      <c r="U24" s="40"/>
      <c r="V24" s="40"/>
      <c r="W24" s="40"/>
      <c r="X24" s="40"/>
      <c r="Y24" s="40"/>
      <c r="Z24" s="41"/>
      <c r="AA24" s="28"/>
    </row>
    <row r="25" spans="1:29" ht="18" customHeight="1">
      <c r="A25" s="26"/>
      <c r="C25" s="121">
        <v>2</v>
      </c>
      <c r="D25" s="121"/>
      <c r="E25" s="34" t="s">
        <v>893</v>
      </c>
      <c r="F25" s="40"/>
      <c r="G25" s="40"/>
      <c r="H25" s="40"/>
      <c r="I25" s="40"/>
      <c r="J25" s="40"/>
      <c r="K25" s="41"/>
      <c r="L25" s="39" t="s">
        <v>895</v>
      </c>
      <c r="M25" s="40"/>
      <c r="N25" s="40"/>
      <c r="O25" s="40"/>
      <c r="P25" s="40"/>
      <c r="Q25" s="40"/>
      <c r="R25" s="40"/>
      <c r="S25" s="40"/>
      <c r="T25" s="40"/>
      <c r="U25" s="40"/>
      <c r="V25" s="40"/>
      <c r="W25" s="40"/>
      <c r="X25" s="40"/>
      <c r="Y25" s="40"/>
      <c r="Z25" s="41"/>
      <c r="AA25" s="28"/>
    </row>
    <row r="26" spans="1:29" ht="18" customHeight="1">
      <c r="A26" s="26"/>
      <c r="C26" s="38"/>
      <c r="D26" s="38"/>
      <c r="E26" s="38"/>
      <c r="AA26" s="28"/>
    </row>
    <row r="27" spans="1:29" ht="18" customHeight="1">
      <c r="A27" s="26"/>
      <c r="B27" s="27" t="s">
        <v>852</v>
      </c>
      <c r="C27" s="35"/>
      <c r="AA27" s="28"/>
    </row>
    <row r="28" spans="1:29" ht="18" customHeight="1">
      <c r="A28" s="26"/>
      <c r="C28" s="122" t="s">
        <v>7</v>
      </c>
      <c r="D28" s="122"/>
      <c r="E28" s="123" t="s">
        <v>9</v>
      </c>
      <c r="F28" s="124"/>
      <c r="G28" s="124"/>
      <c r="H28" s="124"/>
      <c r="I28" s="124"/>
      <c r="J28" s="124"/>
      <c r="K28" s="125"/>
      <c r="L28" s="123" t="s">
        <v>18</v>
      </c>
      <c r="M28" s="124"/>
      <c r="N28" s="124"/>
      <c r="O28" s="124"/>
      <c r="P28" s="124"/>
      <c r="Q28" s="124"/>
      <c r="R28" s="124"/>
      <c r="S28" s="124"/>
      <c r="T28" s="124"/>
      <c r="U28" s="124"/>
      <c r="V28" s="124"/>
      <c r="W28" s="124"/>
      <c r="X28" s="124"/>
      <c r="Y28" s="124"/>
      <c r="Z28" s="125"/>
      <c r="AA28" s="28"/>
    </row>
    <row r="29" spans="1:29" ht="18" customHeight="1">
      <c r="A29" s="26"/>
      <c r="C29" s="121">
        <v>1</v>
      </c>
      <c r="D29" s="121"/>
      <c r="E29" s="34" t="s">
        <v>318</v>
      </c>
      <c r="F29" s="40"/>
      <c r="G29" s="40"/>
      <c r="H29" s="40"/>
      <c r="I29" s="40"/>
      <c r="J29" s="40"/>
      <c r="K29" s="41"/>
      <c r="L29" s="39"/>
      <c r="M29" s="40"/>
      <c r="N29" s="40"/>
      <c r="O29" s="40"/>
      <c r="P29" s="40"/>
      <c r="Q29" s="40"/>
      <c r="R29" s="40"/>
      <c r="S29" s="40"/>
      <c r="T29" s="40"/>
      <c r="U29" s="40"/>
      <c r="V29" s="40"/>
      <c r="W29" s="40"/>
      <c r="X29" s="40"/>
      <c r="Y29" s="40"/>
      <c r="Z29" s="41"/>
      <c r="AA29" s="28"/>
    </row>
    <row r="30" spans="1:29" ht="18" customHeight="1">
      <c r="A30" s="26"/>
      <c r="C30" s="121">
        <v>2</v>
      </c>
      <c r="D30" s="121"/>
      <c r="E30" s="34" t="s">
        <v>893</v>
      </c>
      <c r="F30" s="40"/>
      <c r="G30" s="40"/>
      <c r="H30" s="40"/>
      <c r="I30" s="40"/>
      <c r="J30" s="40"/>
      <c r="K30" s="41"/>
      <c r="L30" s="39"/>
      <c r="M30" s="40"/>
      <c r="N30" s="40"/>
      <c r="O30" s="40"/>
      <c r="P30" s="40"/>
      <c r="Q30" s="40"/>
      <c r="R30" s="40"/>
      <c r="S30" s="40"/>
      <c r="T30" s="40"/>
      <c r="U30" s="40"/>
      <c r="V30" s="40"/>
      <c r="W30" s="40"/>
      <c r="X30" s="40"/>
      <c r="Y30" s="40"/>
      <c r="Z30" s="41"/>
      <c r="AA30" s="28"/>
    </row>
    <row r="31" spans="1:29" ht="18" customHeight="1">
      <c r="A31" s="26"/>
      <c r="C31" s="122" t="s">
        <v>16</v>
      </c>
      <c r="D31" s="122"/>
      <c r="E31" s="122"/>
      <c r="F31" s="122"/>
      <c r="G31" s="126">
        <v>200</v>
      </c>
      <c r="H31" s="126"/>
      <c r="I31" s="126"/>
      <c r="J31" s="126"/>
      <c r="K31" s="126"/>
      <c r="L31" s="126"/>
      <c r="M31" s="126"/>
      <c r="N31" s="126"/>
      <c r="O31" s="126"/>
      <c r="P31" s="126"/>
      <c r="Q31" s="126"/>
      <c r="R31" s="126"/>
      <c r="S31" s="126"/>
      <c r="T31" s="126"/>
      <c r="U31" s="126"/>
      <c r="V31" s="126"/>
      <c r="W31" s="126"/>
      <c r="X31" s="126"/>
      <c r="Y31" s="126"/>
      <c r="Z31" s="126"/>
      <c r="AA31" s="28"/>
    </row>
    <row r="32" spans="1:29" ht="18" customHeight="1">
      <c r="A32" s="43"/>
      <c r="B32" s="44"/>
      <c r="C32" s="44"/>
      <c r="D32" s="44"/>
      <c r="E32" s="44"/>
      <c r="F32" s="44"/>
      <c r="G32" s="44"/>
      <c r="H32" s="44"/>
      <c r="I32" s="44"/>
      <c r="J32" s="44"/>
      <c r="K32" s="44"/>
      <c r="L32" s="44"/>
      <c r="M32" s="44"/>
      <c r="N32" s="44"/>
      <c r="O32" s="44"/>
      <c r="P32" s="44"/>
      <c r="Q32" s="44"/>
      <c r="R32" s="44"/>
      <c r="S32" s="44"/>
      <c r="T32" s="44"/>
      <c r="U32" s="44"/>
      <c r="V32" s="44"/>
      <c r="W32" s="44"/>
      <c r="X32" s="44"/>
      <c r="Y32" s="44"/>
      <c r="Z32" s="44"/>
      <c r="AA32" s="45"/>
    </row>
    <row r="33" spans="1:27" ht="18" customHeight="1">
      <c r="A33" s="61"/>
      <c r="B33" s="68"/>
      <c r="C33" s="68"/>
      <c r="D33" s="68"/>
      <c r="E33" s="68"/>
      <c r="F33" s="68"/>
      <c r="G33" s="68"/>
      <c r="H33" s="68"/>
      <c r="I33" s="68"/>
      <c r="J33" s="68"/>
      <c r="K33" s="68"/>
      <c r="L33" s="68"/>
      <c r="M33" s="68"/>
      <c r="N33" s="68"/>
      <c r="O33" s="68"/>
      <c r="P33" s="68"/>
      <c r="Q33" s="68"/>
      <c r="R33" s="68"/>
      <c r="S33" s="68"/>
      <c r="T33" s="68"/>
      <c r="U33" s="68"/>
      <c r="V33" s="68"/>
      <c r="W33" s="68"/>
      <c r="X33" s="68"/>
      <c r="Y33" s="68"/>
      <c r="Z33" s="68"/>
      <c r="AA33" s="70"/>
    </row>
    <row r="34" spans="1:27" ht="18" customHeight="1">
      <c r="A34" s="26"/>
      <c r="B34" s="27" t="s">
        <v>19</v>
      </c>
      <c r="AA34" s="28"/>
    </row>
    <row r="35" spans="1:27" ht="18" customHeight="1">
      <c r="A35" s="26"/>
      <c r="AA35" s="28"/>
    </row>
    <row r="36" spans="1:27" ht="18" customHeight="1">
      <c r="A36" s="26"/>
      <c r="B36" s="27" t="s">
        <v>853</v>
      </c>
      <c r="AA36" s="28"/>
    </row>
    <row r="37" spans="1:27" ht="18" customHeight="1">
      <c r="A37" s="26"/>
      <c r="AA37" s="28"/>
    </row>
    <row r="38" spans="1:27" ht="18" customHeight="1">
      <c r="A38" s="26"/>
      <c r="B38" s="61"/>
      <c r="C38" s="68" t="s">
        <v>20</v>
      </c>
      <c r="D38" s="68"/>
      <c r="E38" s="68"/>
      <c r="F38" s="68"/>
      <c r="G38" s="68"/>
      <c r="H38" s="68"/>
      <c r="I38" s="68"/>
      <c r="J38" s="68"/>
      <c r="K38" s="68"/>
      <c r="L38" s="68"/>
      <c r="M38" s="68"/>
      <c r="N38" s="68"/>
      <c r="O38" s="68"/>
      <c r="P38" s="68"/>
      <c r="Q38" s="68"/>
      <c r="R38" s="68"/>
      <c r="S38" s="68"/>
      <c r="T38" s="68"/>
      <c r="U38" s="68"/>
      <c r="V38" s="68"/>
      <c r="W38" s="68"/>
      <c r="X38" s="68"/>
      <c r="Y38" s="68"/>
      <c r="Z38" s="70"/>
      <c r="AA38" s="28"/>
    </row>
    <row r="39" spans="1:27" ht="18" customHeight="1">
      <c r="A39" s="26"/>
      <c r="B39" s="26"/>
      <c r="C39" s="27" t="s">
        <v>21</v>
      </c>
      <c r="Z39" s="28"/>
      <c r="AA39" s="28"/>
    </row>
    <row r="40" spans="1:27" ht="18" customHeight="1">
      <c r="A40" s="26"/>
      <c r="B40" s="26"/>
      <c r="C40" s="27" t="s">
        <v>22</v>
      </c>
      <c r="Z40" s="28"/>
      <c r="AA40" s="28"/>
    </row>
    <row r="41" spans="1:27" ht="18" customHeight="1">
      <c r="A41" s="26"/>
      <c r="B41" s="26"/>
      <c r="C41" s="27" t="s">
        <v>854</v>
      </c>
      <c r="Z41" s="28"/>
      <c r="AA41" s="28"/>
    </row>
    <row r="42" spans="1:27" ht="18" customHeight="1">
      <c r="A42" s="26"/>
      <c r="B42" s="26"/>
      <c r="C42" s="27" t="s">
        <v>24</v>
      </c>
      <c r="Z42" s="28"/>
      <c r="AA42" s="28"/>
    </row>
    <row r="43" spans="1:27" ht="18" customHeight="1">
      <c r="A43" s="26"/>
      <c r="B43" s="26"/>
      <c r="C43" s="27" t="s">
        <v>855</v>
      </c>
      <c r="Z43" s="28"/>
      <c r="AA43" s="28"/>
    </row>
    <row r="44" spans="1:27" ht="18" customHeight="1">
      <c r="A44" s="26"/>
      <c r="B44" s="26"/>
      <c r="E44" s="27" t="s">
        <v>856</v>
      </c>
      <c r="Z44" s="28"/>
      <c r="AA44" s="28"/>
    </row>
    <row r="45" spans="1:27" ht="18" customHeight="1">
      <c r="A45" s="26"/>
      <c r="B45" s="26"/>
      <c r="E45" s="27" t="s">
        <v>857</v>
      </c>
      <c r="Z45" s="28"/>
      <c r="AA45" s="28"/>
    </row>
    <row r="46" spans="1:27" ht="18" customHeight="1">
      <c r="A46" s="26"/>
      <c r="B46" s="26"/>
      <c r="E46" s="27" t="s">
        <v>858</v>
      </c>
      <c r="Z46" s="28"/>
      <c r="AA46" s="28"/>
    </row>
    <row r="47" spans="1:27" ht="18" customHeight="1">
      <c r="A47" s="26"/>
      <c r="B47" s="26"/>
      <c r="E47" s="27" t="s">
        <v>859</v>
      </c>
      <c r="Z47" s="28"/>
      <c r="AA47" s="28"/>
    </row>
    <row r="48" spans="1:27" ht="18" customHeight="1">
      <c r="A48" s="26"/>
      <c r="B48" s="26"/>
      <c r="E48" s="27" t="s">
        <v>860</v>
      </c>
      <c r="Z48" s="28"/>
      <c r="AA48" s="28"/>
    </row>
    <row r="49" spans="1:27" ht="18" customHeight="1">
      <c r="A49" s="26"/>
      <c r="B49" s="26"/>
      <c r="E49" s="27" t="s">
        <v>861</v>
      </c>
      <c r="Z49" s="28"/>
      <c r="AA49" s="28"/>
    </row>
    <row r="50" spans="1:27" ht="18" customHeight="1">
      <c r="A50" s="26"/>
      <c r="B50" s="26"/>
      <c r="E50" s="27" t="s">
        <v>862</v>
      </c>
      <c r="Z50" s="28"/>
      <c r="AA50" s="28"/>
    </row>
    <row r="51" spans="1:27" ht="18" customHeight="1">
      <c r="A51" s="26"/>
      <c r="B51" s="26"/>
      <c r="E51" s="27" t="s">
        <v>863</v>
      </c>
      <c r="Z51" s="28"/>
      <c r="AA51" s="28"/>
    </row>
    <row r="52" spans="1:27" ht="18" customHeight="1">
      <c r="A52" s="26"/>
      <c r="B52" s="26"/>
      <c r="E52" s="27" t="s">
        <v>864</v>
      </c>
      <c r="Z52" s="28"/>
      <c r="AA52" s="28"/>
    </row>
    <row r="53" spans="1:27" ht="18" customHeight="1">
      <c r="A53" s="26"/>
      <c r="B53" s="26"/>
      <c r="E53" s="27" t="s">
        <v>865</v>
      </c>
      <c r="Z53" s="28"/>
      <c r="AA53" s="28"/>
    </row>
    <row r="54" spans="1:27" ht="18" customHeight="1">
      <c r="A54" s="26"/>
      <c r="B54" s="26"/>
      <c r="E54" s="27" t="s">
        <v>866</v>
      </c>
      <c r="Z54" s="28"/>
      <c r="AA54" s="28"/>
    </row>
    <row r="55" spans="1:27" ht="18" customHeight="1">
      <c r="A55" s="26"/>
      <c r="B55" s="26"/>
      <c r="E55" s="27" t="s">
        <v>867</v>
      </c>
      <c r="Z55" s="28"/>
      <c r="AA55" s="28"/>
    </row>
    <row r="56" spans="1:27" ht="18" customHeight="1">
      <c r="A56" s="26"/>
      <c r="B56" s="26"/>
      <c r="E56" s="27" t="s">
        <v>868</v>
      </c>
      <c r="Z56" s="28"/>
      <c r="AA56" s="28"/>
    </row>
    <row r="57" spans="1:27" ht="18" customHeight="1">
      <c r="A57" s="26"/>
      <c r="B57" s="26"/>
      <c r="E57" s="27" t="s">
        <v>869</v>
      </c>
      <c r="Z57" s="28"/>
      <c r="AA57" s="28"/>
    </row>
    <row r="58" spans="1:27" ht="18" customHeight="1">
      <c r="A58" s="26"/>
      <c r="B58" s="26"/>
      <c r="E58" s="27" t="s">
        <v>870</v>
      </c>
      <c r="Z58" s="28"/>
      <c r="AA58" s="28"/>
    </row>
    <row r="59" spans="1:27" ht="18" customHeight="1">
      <c r="A59" s="26"/>
      <c r="B59" s="26"/>
      <c r="E59" s="27" t="s">
        <v>871</v>
      </c>
      <c r="Z59" s="28"/>
      <c r="AA59" s="28"/>
    </row>
    <row r="60" spans="1:27" ht="18" customHeight="1">
      <c r="A60" s="26"/>
      <c r="B60" s="26"/>
      <c r="E60" s="27" t="s">
        <v>872</v>
      </c>
      <c r="Z60" s="28"/>
      <c r="AA60" s="28"/>
    </row>
    <row r="61" spans="1:27" ht="18" customHeight="1">
      <c r="A61" s="26"/>
      <c r="B61" s="26"/>
      <c r="C61" s="27" t="s">
        <v>873</v>
      </c>
      <c r="Z61" s="28"/>
      <c r="AA61" s="28"/>
    </row>
    <row r="62" spans="1:27" ht="18" customHeight="1">
      <c r="A62" s="26"/>
      <c r="B62" s="26"/>
      <c r="E62" s="27" t="s">
        <v>874</v>
      </c>
      <c r="Z62" s="28"/>
      <c r="AA62" s="28"/>
    </row>
    <row r="63" spans="1:27" ht="18" customHeight="1">
      <c r="A63" s="26"/>
      <c r="B63" s="26"/>
      <c r="E63" s="27" t="s">
        <v>875</v>
      </c>
      <c r="Z63" s="28"/>
      <c r="AA63" s="28"/>
    </row>
    <row r="64" spans="1:27" ht="18" customHeight="1">
      <c r="A64" s="26"/>
      <c r="B64" s="26"/>
      <c r="E64" s="27" t="s">
        <v>876</v>
      </c>
      <c r="Z64" s="28"/>
      <c r="AA64" s="28"/>
    </row>
    <row r="65" spans="1:27" ht="18" customHeight="1">
      <c r="A65" s="26"/>
      <c r="B65" s="26"/>
      <c r="E65" s="27" t="s">
        <v>877</v>
      </c>
      <c r="Z65" s="28"/>
      <c r="AA65" s="28"/>
    </row>
    <row r="66" spans="1:27" ht="18" customHeight="1">
      <c r="A66" s="26"/>
      <c r="B66" s="26"/>
      <c r="C66" s="27" t="s">
        <v>878</v>
      </c>
      <c r="Z66" s="28"/>
      <c r="AA66" s="28"/>
    </row>
    <row r="67" spans="1:27" ht="18" customHeight="1">
      <c r="A67" s="26"/>
      <c r="B67" s="26"/>
      <c r="E67" s="27" t="s">
        <v>879</v>
      </c>
      <c r="Z67" s="28"/>
      <c r="AA67" s="28"/>
    </row>
    <row r="68" spans="1:27" ht="18" customHeight="1">
      <c r="A68" s="26"/>
      <c r="B68" s="26"/>
      <c r="E68" s="27" t="s">
        <v>880</v>
      </c>
      <c r="Z68" s="28"/>
      <c r="AA68" s="28"/>
    </row>
    <row r="69" spans="1:27" ht="18" customHeight="1">
      <c r="A69" s="26"/>
      <c r="B69" s="26"/>
      <c r="E69" s="27" t="s">
        <v>881</v>
      </c>
      <c r="Z69" s="28"/>
      <c r="AA69" s="28"/>
    </row>
    <row r="70" spans="1:27" ht="18" customHeight="1">
      <c r="A70" s="26"/>
      <c r="B70" s="26"/>
      <c r="E70" s="27" t="s">
        <v>882</v>
      </c>
      <c r="Z70" s="28"/>
      <c r="AA70" s="28"/>
    </row>
    <row r="71" spans="1:27" ht="18" customHeight="1">
      <c r="A71" s="26"/>
      <c r="B71" s="26"/>
      <c r="E71" s="27" t="s">
        <v>883</v>
      </c>
      <c r="Z71" s="28"/>
      <c r="AA71" s="28"/>
    </row>
    <row r="72" spans="1:27" ht="18" customHeight="1">
      <c r="A72" s="26"/>
      <c r="B72" s="26"/>
      <c r="E72" s="27" t="s">
        <v>884</v>
      </c>
      <c r="Z72" s="28"/>
      <c r="AA72" s="28"/>
    </row>
    <row r="73" spans="1:27" ht="18" customHeight="1">
      <c r="A73" s="26"/>
      <c r="B73" s="26"/>
      <c r="E73" s="27" t="s">
        <v>885</v>
      </c>
      <c r="Z73" s="28"/>
      <c r="AA73" s="28"/>
    </row>
    <row r="74" spans="1:27" ht="18" customHeight="1">
      <c r="A74" s="26"/>
      <c r="B74" s="26"/>
      <c r="C74" s="27" t="s">
        <v>886</v>
      </c>
      <c r="Z74" s="28"/>
      <c r="AA74" s="28"/>
    </row>
    <row r="75" spans="1:27" ht="18" customHeight="1">
      <c r="A75" s="26"/>
      <c r="B75" s="26"/>
      <c r="E75" s="27" t="s">
        <v>879</v>
      </c>
      <c r="Z75" s="28"/>
      <c r="AA75" s="28"/>
    </row>
    <row r="76" spans="1:27" ht="18" customHeight="1">
      <c r="A76" s="26"/>
      <c r="B76" s="26"/>
      <c r="E76" s="27" t="s">
        <v>880</v>
      </c>
      <c r="Z76" s="28"/>
      <c r="AA76" s="28"/>
    </row>
    <row r="77" spans="1:27" ht="18" customHeight="1">
      <c r="A77" s="26"/>
      <c r="B77" s="26"/>
      <c r="E77" s="27" t="s">
        <v>881</v>
      </c>
      <c r="Z77" s="28"/>
      <c r="AA77" s="28"/>
    </row>
    <row r="78" spans="1:27" ht="18" customHeight="1">
      <c r="A78" s="26"/>
      <c r="B78" s="26"/>
      <c r="E78" s="27" t="s">
        <v>882</v>
      </c>
      <c r="Z78" s="28"/>
      <c r="AA78" s="28"/>
    </row>
    <row r="79" spans="1:27" ht="18" customHeight="1">
      <c r="A79" s="26"/>
      <c r="B79" s="26"/>
      <c r="E79" s="27" t="s">
        <v>883</v>
      </c>
      <c r="Z79" s="28"/>
      <c r="AA79" s="28"/>
    </row>
    <row r="80" spans="1:27" ht="18" customHeight="1">
      <c r="A80" s="26"/>
      <c r="B80" s="26"/>
      <c r="E80" s="27" t="s">
        <v>884</v>
      </c>
      <c r="Z80" s="28"/>
      <c r="AA80" s="28"/>
    </row>
    <row r="81" spans="1:27" ht="18" customHeight="1">
      <c r="A81" s="26"/>
      <c r="B81" s="26"/>
      <c r="E81" s="27" t="s">
        <v>885</v>
      </c>
      <c r="Z81" s="28"/>
      <c r="AA81" s="28"/>
    </row>
    <row r="82" spans="1:27" ht="18" customHeight="1">
      <c r="A82" s="26"/>
      <c r="B82" s="26"/>
      <c r="C82" s="27" t="s">
        <v>887</v>
      </c>
      <c r="Z82" s="28"/>
      <c r="AA82" s="28"/>
    </row>
    <row r="83" spans="1:27" ht="18" customHeight="1">
      <c r="A83" s="26"/>
      <c r="B83" s="26"/>
      <c r="C83" s="27" t="s">
        <v>25</v>
      </c>
      <c r="Z83" s="28"/>
      <c r="AA83" s="28"/>
    </row>
    <row r="84" spans="1:27" ht="18" customHeight="1">
      <c r="A84" s="26"/>
      <c r="B84" s="26"/>
      <c r="C84" s="27" t="s">
        <v>26</v>
      </c>
      <c r="Z84" s="28"/>
      <c r="AA84" s="28"/>
    </row>
    <row r="85" spans="1:27" ht="18" customHeight="1">
      <c r="A85" s="26"/>
      <c r="B85" s="26"/>
      <c r="Z85" s="28"/>
      <c r="AA85" s="28"/>
    </row>
    <row r="86" spans="1:27" ht="18" customHeight="1">
      <c r="A86" s="26"/>
      <c r="B86" s="26"/>
      <c r="C86" s="27" t="s">
        <v>27</v>
      </c>
      <c r="Z86" s="28"/>
      <c r="AA86" s="28"/>
    </row>
    <row r="87" spans="1:27" ht="18" customHeight="1">
      <c r="A87" s="26"/>
      <c r="B87" s="26"/>
      <c r="C87" s="27" t="s">
        <v>21</v>
      </c>
      <c r="Z87" s="28"/>
      <c r="AA87" s="28"/>
    </row>
    <row r="88" spans="1:27" ht="18" customHeight="1">
      <c r="A88" s="26"/>
      <c r="B88" s="26"/>
      <c r="C88" s="27" t="s">
        <v>22</v>
      </c>
      <c r="Z88" s="28"/>
      <c r="AA88" s="28"/>
    </row>
    <row r="89" spans="1:27" ht="18" customHeight="1">
      <c r="A89" s="26"/>
      <c r="B89" s="26"/>
      <c r="C89" s="27" t="s">
        <v>28</v>
      </c>
      <c r="Z89" s="28"/>
      <c r="AA89" s="28"/>
    </row>
    <row r="90" spans="1:27" ht="18" customHeight="1">
      <c r="A90" s="26"/>
      <c r="B90" s="26"/>
      <c r="C90" s="27" t="s">
        <v>26</v>
      </c>
      <c r="Z90" s="28"/>
      <c r="AA90" s="28"/>
    </row>
    <row r="91" spans="1:27" ht="18" customHeight="1">
      <c r="A91" s="26"/>
      <c r="B91" s="43"/>
      <c r="C91" s="44"/>
      <c r="D91" s="44"/>
      <c r="E91" s="44"/>
      <c r="F91" s="44"/>
      <c r="G91" s="44"/>
      <c r="H91" s="44"/>
      <c r="I91" s="44"/>
      <c r="J91" s="44"/>
      <c r="K91" s="44"/>
      <c r="L91" s="44"/>
      <c r="M91" s="44"/>
      <c r="N91" s="44"/>
      <c r="O91" s="44"/>
      <c r="P91" s="44"/>
      <c r="Q91" s="44"/>
      <c r="R91" s="44"/>
      <c r="S91" s="44"/>
      <c r="T91" s="44"/>
      <c r="U91" s="44"/>
      <c r="V91" s="44"/>
      <c r="W91" s="44"/>
      <c r="X91" s="44"/>
      <c r="Y91" s="44"/>
      <c r="Z91" s="45"/>
      <c r="AA91" s="28"/>
    </row>
    <row r="92" spans="1:27" ht="18" customHeight="1">
      <c r="A92" s="26"/>
      <c r="AA92" s="28"/>
    </row>
    <row r="93" spans="1:27" ht="18" customHeight="1">
      <c r="A93" s="43"/>
      <c r="B93" s="44"/>
      <c r="C93" s="44"/>
      <c r="D93" s="44"/>
      <c r="E93" s="44"/>
      <c r="F93" s="44"/>
      <c r="G93" s="44"/>
      <c r="H93" s="44"/>
      <c r="I93" s="44"/>
      <c r="J93" s="44"/>
      <c r="K93" s="44"/>
      <c r="L93" s="44"/>
      <c r="M93" s="44"/>
      <c r="N93" s="44"/>
      <c r="O93" s="44"/>
      <c r="P93" s="44"/>
      <c r="Q93" s="44"/>
      <c r="R93" s="44"/>
      <c r="S93" s="44"/>
      <c r="T93" s="44"/>
      <c r="U93" s="44"/>
      <c r="V93" s="44"/>
      <c r="W93" s="44"/>
      <c r="X93" s="44"/>
      <c r="Y93" s="44"/>
      <c r="Z93" s="44"/>
      <c r="AA93" s="45"/>
    </row>
  </sheetData>
  <mergeCells count="39">
    <mergeCell ref="A1:G2"/>
    <mergeCell ref="H1:AA2"/>
    <mergeCell ref="A3:G4"/>
    <mergeCell ref="H3:AA4"/>
    <mergeCell ref="A5:C5"/>
    <mergeCell ref="D5:G5"/>
    <mergeCell ref="H5:J5"/>
    <mergeCell ref="K5:N5"/>
    <mergeCell ref="O5:Q5"/>
    <mergeCell ref="R5:U5"/>
    <mergeCell ref="C8:K8"/>
    <mergeCell ref="L8:M8"/>
    <mergeCell ref="N8:P8"/>
    <mergeCell ref="Q8:R8"/>
    <mergeCell ref="S8:Z8"/>
    <mergeCell ref="L9:M9"/>
    <mergeCell ref="N9:P9"/>
    <mergeCell ref="Q9:R9"/>
    <mergeCell ref="S9:Z9"/>
    <mergeCell ref="V5:X5"/>
    <mergeCell ref="Y5:AA5"/>
    <mergeCell ref="C17:F17"/>
    <mergeCell ref="G17:Z17"/>
    <mergeCell ref="C18:F20"/>
    <mergeCell ref="G18:Z18"/>
    <mergeCell ref="G20:Z20"/>
    <mergeCell ref="G19:Z19"/>
    <mergeCell ref="G31:Z31"/>
    <mergeCell ref="C31:F31"/>
    <mergeCell ref="L28:Z28"/>
    <mergeCell ref="C29:D29"/>
    <mergeCell ref="C30:D30"/>
    <mergeCell ref="C28:D28"/>
    <mergeCell ref="E28:K28"/>
    <mergeCell ref="C24:D24"/>
    <mergeCell ref="C25:D25"/>
    <mergeCell ref="C23:D23"/>
    <mergeCell ref="E23:K23"/>
    <mergeCell ref="L23:Z23"/>
  </mergeCells>
  <phoneticPr fontId="3"/>
  <pageMargins left="0.39370078740157499" right="0.39370078740157499" top="0.39370078740157499" bottom="0.39370078740157499" header="0.31496062992126" footer="0.31496062992126"/>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01DC4-1FA2-45BC-AFFD-D0B993FE7B87}">
  <sheetPr>
    <tabColor theme="7" tint="0.39997558519241921"/>
  </sheetPr>
  <dimension ref="A1:AF349"/>
  <sheetViews>
    <sheetView zoomScaleNormal="100" workbookViewId="0">
      <selection sqref="A1:G2"/>
    </sheetView>
  </sheetViews>
  <sheetFormatPr defaultColWidth="3.25" defaultRowHeight="16.5"/>
  <cols>
    <col min="1" max="27" width="3.25" style="27"/>
    <col min="28" max="28" width="0" style="27" hidden="1" customWidth="1"/>
    <col min="29" max="29" width="3.25" style="27" hidden="1" customWidth="1"/>
    <col min="30" max="30" width="0" style="27" hidden="1" customWidth="1"/>
    <col min="31" max="16384" width="3.25" style="27"/>
  </cols>
  <sheetData>
    <row r="1" spans="1:32">
      <c r="A1" s="99" t="s">
        <v>0</v>
      </c>
      <c r="B1" s="99"/>
      <c r="C1" s="99"/>
      <c r="D1" s="99"/>
      <c r="E1" s="99"/>
      <c r="F1" s="99"/>
      <c r="G1" s="99"/>
      <c r="H1" s="99" t="s">
        <v>127</v>
      </c>
      <c r="I1" s="99"/>
      <c r="J1" s="99"/>
      <c r="K1" s="99"/>
      <c r="L1" s="99"/>
      <c r="M1" s="99"/>
      <c r="N1" s="99"/>
      <c r="O1" s="99"/>
      <c r="P1" s="99"/>
      <c r="Q1" s="99"/>
      <c r="R1" s="99"/>
      <c r="S1" s="99"/>
      <c r="T1" s="99"/>
      <c r="U1" s="99"/>
      <c r="V1" s="99"/>
      <c r="W1" s="99"/>
      <c r="X1" s="99"/>
      <c r="Y1" s="99"/>
      <c r="Z1" s="99"/>
      <c r="AA1" s="99"/>
    </row>
    <row r="2" spans="1:32">
      <c r="A2" s="99"/>
      <c r="B2" s="99"/>
      <c r="C2" s="99"/>
      <c r="D2" s="99"/>
      <c r="E2" s="99"/>
      <c r="F2" s="99"/>
      <c r="G2" s="99"/>
      <c r="H2" s="99"/>
      <c r="I2" s="99"/>
      <c r="J2" s="99"/>
      <c r="K2" s="99"/>
      <c r="L2" s="99"/>
      <c r="M2" s="99"/>
      <c r="N2" s="99"/>
      <c r="O2" s="99"/>
      <c r="P2" s="99"/>
      <c r="Q2" s="99"/>
      <c r="R2" s="99"/>
      <c r="S2" s="99"/>
      <c r="T2" s="99"/>
      <c r="U2" s="99"/>
      <c r="V2" s="99"/>
      <c r="W2" s="99"/>
      <c r="X2" s="99"/>
      <c r="Y2" s="99"/>
      <c r="Z2" s="99"/>
      <c r="AA2" s="99"/>
    </row>
    <row r="3" spans="1:32">
      <c r="A3" s="100" t="s">
        <v>1</v>
      </c>
      <c r="B3" s="100"/>
      <c r="C3" s="100"/>
      <c r="D3" s="100"/>
      <c r="E3" s="100"/>
      <c r="F3" s="100"/>
      <c r="G3" s="100"/>
      <c r="H3" s="100" t="s">
        <v>128</v>
      </c>
      <c r="I3" s="100"/>
      <c r="J3" s="100"/>
      <c r="K3" s="100"/>
      <c r="L3" s="100"/>
      <c r="M3" s="100"/>
      <c r="N3" s="100"/>
      <c r="O3" s="100"/>
      <c r="P3" s="100"/>
      <c r="Q3" s="100"/>
      <c r="R3" s="100"/>
      <c r="S3" s="100"/>
      <c r="T3" s="100"/>
      <c r="U3" s="100"/>
      <c r="V3" s="100"/>
      <c r="W3" s="100"/>
      <c r="X3" s="100"/>
      <c r="Y3" s="100"/>
      <c r="Z3" s="100"/>
      <c r="AA3" s="100"/>
    </row>
    <row r="4" spans="1:32">
      <c r="A4" s="100"/>
      <c r="B4" s="100"/>
      <c r="C4" s="100"/>
      <c r="D4" s="100"/>
      <c r="E4" s="100"/>
      <c r="F4" s="100"/>
      <c r="G4" s="100"/>
      <c r="H4" s="100"/>
      <c r="I4" s="100"/>
      <c r="J4" s="100"/>
      <c r="K4" s="100"/>
      <c r="L4" s="100"/>
      <c r="M4" s="100"/>
      <c r="N4" s="100"/>
      <c r="O4" s="100"/>
      <c r="P4" s="100"/>
      <c r="Q4" s="100"/>
      <c r="R4" s="100"/>
      <c r="S4" s="100"/>
      <c r="T4" s="100"/>
      <c r="U4" s="100"/>
      <c r="V4" s="100"/>
      <c r="W4" s="100"/>
      <c r="X4" s="100"/>
      <c r="Y4" s="100"/>
      <c r="Z4" s="100"/>
      <c r="AA4" s="100"/>
    </row>
    <row r="5" spans="1:32">
      <c r="A5" s="141" t="s">
        <v>2</v>
      </c>
      <c r="B5" s="141"/>
      <c r="C5" s="141"/>
      <c r="D5" s="141" t="s">
        <v>73</v>
      </c>
      <c r="E5" s="141"/>
      <c r="F5" s="141"/>
      <c r="G5" s="141"/>
      <c r="H5" s="141" t="s">
        <v>3</v>
      </c>
      <c r="I5" s="141"/>
      <c r="J5" s="141"/>
      <c r="K5" s="149">
        <v>45749</v>
      </c>
      <c r="L5" s="141"/>
      <c r="M5" s="141"/>
      <c r="N5" s="141"/>
      <c r="O5" s="141" t="s">
        <v>4</v>
      </c>
      <c r="P5" s="141"/>
      <c r="Q5" s="141"/>
      <c r="R5" s="141" t="s">
        <v>655</v>
      </c>
      <c r="S5" s="141"/>
      <c r="T5" s="141"/>
      <c r="U5" s="141"/>
      <c r="V5" s="141" t="s">
        <v>5</v>
      </c>
      <c r="W5" s="141"/>
      <c r="X5" s="141"/>
      <c r="Y5" s="168" t="s">
        <v>697</v>
      </c>
      <c r="Z5" s="141"/>
      <c r="AA5" s="141"/>
      <c r="AB5" s="38"/>
    </row>
    <row r="6" spans="1:32">
      <c r="A6" s="26"/>
      <c r="AA6" s="28"/>
    </row>
    <row r="7" spans="1:32">
      <c r="A7" s="26"/>
      <c r="B7" s="27" t="s">
        <v>6</v>
      </c>
      <c r="AA7" s="28"/>
    </row>
    <row r="8" spans="1:32">
      <c r="A8" s="26"/>
      <c r="B8" s="33" t="s">
        <v>7</v>
      </c>
      <c r="C8" s="138" t="s">
        <v>8</v>
      </c>
      <c r="D8" s="164"/>
      <c r="E8" s="164"/>
      <c r="F8" s="139"/>
      <c r="G8" s="121" t="s">
        <v>9</v>
      </c>
      <c r="H8" s="121"/>
      <c r="I8" s="121"/>
      <c r="J8" s="121"/>
      <c r="K8" s="33"/>
      <c r="L8" s="33" t="s">
        <v>10</v>
      </c>
      <c r="M8" s="33"/>
      <c r="N8" s="169" t="s">
        <v>11</v>
      </c>
      <c r="O8" s="170"/>
      <c r="P8" s="171"/>
      <c r="Q8" s="121" t="s">
        <v>12</v>
      </c>
      <c r="R8" s="121"/>
      <c r="S8" s="121" t="s">
        <v>13</v>
      </c>
      <c r="T8" s="121"/>
      <c r="U8" s="121"/>
      <c r="V8" s="121"/>
      <c r="W8" s="121"/>
      <c r="X8" s="121"/>
      <c r="Y8" s="121"/>
      <c r="Z8" s="121"/>
      <c r="AA8" s="28"/>
    </row>
    <row r="9" spans="1:32" ht="18" customHeight="1">
      <c r="A9" s="26"/>
      <c r="B9" s="33">
        <v>1</v>
      </c>
      <c r="C9" s="138" t="s">
        <v>41</v>
      </c>
      <c r="D9" s="164"/>
      <c r="E9" s="164"/>
      <c r="F9" s="139"/>
      <c r="G9" s="121" t="s">
        <v>42</v>
      </c>
      <c r="H9" s="121"/>
      <c r="I9" s="121"/>
      <c r="J9" s="121"/>
      <c r="K9" s="121">
        <v>8</v>
      </c>
      <c r="L9" s="121"/>
      <c r="M9" s="121"/>
      <c r="N9" s="160" t="s">
        <v>43</v>
      </c>
      <c r="O9" s="160"/>
      <c r="P9" s="160"/>
      <c r="Q9" s="121" t="s">
        <v>44</v>
      </c>
      <c r="R9" s="121"/>
      <c r="S9" s="137" t="s">
        <v>45</v>
      </c>
      <c r="T9" s="126"/>
      <c r="U9" s="126"/>
      <c r="V9" s="126"/>
      <c r="W9" s="126"/>
      <c r="X9" s="126"/>
      <c r="Y9" s="126"/>
      <c r="Z9" s="126"/>
      <c r="AA9" s="28"/>
    </row>
    <row r="10" spans="1:32" ht="18" customHeight="1">
      <c r="A10" s="26"/>
      <c r="B10" s="33">
        <v>2</v>
      </c>
      <c r="C10" s="138" t="s">
        <v>33</v>
      </c>
      <c r="D10" s="164"/>
      <c r="E10" s="164"/>
      <c r="F10" s="139"/>
      <c r="G10" s="121" t="s">
        <v>34</v>
      </c>
      <c r="H10" s="121"/>
      <c r="I10" s="121"/>
      <c r="J10" s="121"/>
      <c r="K10" s="121">
        <v>3</v>
      </c>
      <c r="L10" s="121"/>
      <c r="M10" s="121"/>
      <c r="N10" s="160" t="s">
        <v>43</v>
      </c>
      <c r="O10" s="160"/>
      <c r="P10" s="160"/>
      <c r="Q10" s="121" t="s">
        <v>44</v>
      </c>
      <c r="R10" s="121"/>
      <c r="S10" s="137" t="s">
        <v>45</v>
      </c>
      <c r="T10" s="126"/>
      <c r="U10" s="126"/>
      <c r="V10" s="126"/>
      <c r="W10" s="126"/>
      <c r="X10" s="126"/>
      <c r="Y10" s="126"/>
      <c r="Z10" s="126"/>
      <c r="AA10" s="28"/>
    </row>
    <row r="11" spans="1:32">
      <c r="A11" s="43"/>
      <c r="B11" s="44"/>
      <c r="C11" s="44"/>
      <c r="D11" s="44"/>
      <c r="E11" s="44"/>
      <c r="F11" s="44"/>
      <c r="G11" s="44"/>
      <c r="H11" s="44"/>
      <c r="I11" s="44"/>
      <c r="J11" s="44"/>
      <c r="K11" s="44"/>
      <c r="L11" s="44"/>
      <c r="M11" s="44"/>
      <c r="N11" s="44"/>
      <c r="O11" s="44"/>
      <c r="P11" s="44"/>
      <c r="Q11" s="44"/>
      <c r="R11" s="44"/>
      <c r="S11" s="44"/>
      <c r="T11" s="44"/>
      <c r="U11" s="44"/>
      <c r="V11" s="44"/>
      <c r="W11" s="44"/>
      <c r="X11" s="44"/>
      <c r="Y11" s="44"/>
      <c r="Z11" s="44"/>
      <c r="AA11" s="45"/>
    </row>
    <row r="12" spans="1:32">
      <c r="A12" s="26"/>
      <c r="B12" s="27" t="s">
        <v>14</v>
      </c>
      <c r="AA12" s="28"/>
    </row>
    <row r="13" spans="1:32">
      <c r="A13" s="26"/>
      <c r="B13" s="27" t="s">
        <v>51</v>
      </c>
      <c r="AA13" s="28"/>
    </row>
    <row r="14" spans="1:32">
      <c r="A14" s="26"/>
      <c r="C14" s="35" t="s">
        <v>29</v>
      </c>
      <c r="D14" s="27" t="s">
        <v>260</v>
      </c>
      <c r="AA14" s="28"/>
    </row>
    <row r="15" spans="1:32" ht="40.15" customHeight="1">
      <c r="A15" s="26"/>
      <c r="C15" s="156" t="s">
        <v>129</v>
      </c>
      <c r="D15" s="157"/>
      <c r="E15" s="157"/>
      <c r="F15" s="158"/>
      <c r="G15" s="137" t="s">
        <v>133</v>
      </c>
      <c r="H15" s="126"/>
      <c r="I15" s="126"/>
      <c r="J15" s="126"/>
      <c r="K15" s="126"/>
      <c r="L15" s="126"/>
      <c r="M15" s="126"/>
      <c r="N15" s="126"/>
      <c r="O15" s="126"/>
      <c r="P15" s="33" t="s">
        <v>130</v>
      </c>
      <c r="Q15" s="126" t="s">
        <v>131</v>
      </c>
      <c r="R15" s="126"/>
      <c r="S15" s="126"/>
      <c r="T15" s="126"/>
      <c r="U15" s="126"/>
      <c r="V15" s="126"/>
      <c r="W15" s="126"/>
      <c r="X15" s="126"/>
      <c r="Y15" s="126"/>
      <c r="Z15" s="126"/>
      <c r="AA15" s="28"/>
    </row>
    <row r="16" spans="1:32" ht="343.9" customHeight="1">
      <c r="A16" s="26"/>
      <c r="C16" s="156" t="s">
        <v>132</v>
      </c>
      <c r="D16" s="157"/>
      <c r="E16" s="157"/>
      <c r="F16" s="158"/>
      <c r="G16" s="165" t="s">
        <v>639</v>
      </c>
      <c r="H16" s="166"/>
      <c r="I16" s="166"/>
      <c r="J16" s="166"/>
      <c r="K16" s="166"/>
      <c r="L16" s="166"/>
      <c r="M16" s="166"/>
      <c r="N16" s="166"/>
      <c r="O16" s="166"/>
      <c r="P16" s="166"/>
      <c r="Q16" s="166"/>
      <c r="R16" s="166"/>
      <c r="S16" s="166"/>
      <c r="T16" s="166"/>
      <c r="U16" s="166"/>
      <c r="V16" s="166"/>
      <c r="W16" s="166"/>
      <c r="X16" s="166"/>
      <c r="Y16" s="166"/>
      <c r="Z16" s="167"/>
      <c r="AA16" s="28"/>
      <c r="AF16" s="27" t="s">
        <v>640</v>
      </c>
    </row>
    <row r="17" spans="1:31" ht="18" customHeight="1">
      <c r="A17" s="26"/>
      <c r="C17" s="127" t="s">
        <v>653</v>
      </c>
      <c r="D17" s="127"/>
      <c r="E17" s="127"/>
      <c r="F17" s="127"/>
      <c r="G17" s="150" t="s">
        <v>838</v>
      </c>
      <c r="H17" s="151"/>
      <c r="I17" s="151"/>
      <c r="J17" s="151"/>
      <c r="K17" s="151"/>
      <c r="L17" s="151"/>
      <c r="M17" s="151"/>
      <c r="N17" s="151"/>
      <c r="O17" s="151"/>
      <c r="P17" s="151"/>
      <c r="Q17" s="151"/>
      <c r="R17" s="151"/>
      <c r="S17" s="151"/>
      <c r="T17" s="151"/>
      <c r="U17" s="151"/>
      <c r="V17" s="151"/>
      <c r="W17" s="151"/>
      <c r="X17" s="151"/>
      <c r="Y17" s="151"/>
      <c r="Z17" s="152"/>
      <c r="AA17" s="28"/>
      <c r="AB17" s="72"/>
      <c r="AE17" s="75" t="s">
        <v>842</v>
      </c>
    </row>
    <row r="18" spans="1:31" ht="18" customHeight="1">
      <c r="A18" s="26"/>
      <c r="C18" s="128" t="s">
        <v>17</v>
      </c>
      <c r="D18" s="129"/>
      <c r="E18" s="129"/>
      <c r="F18" s="130"/>
      <c r="G18" s="137" t="s">
        <v>839</v>
      </c>
      <c r="H18" s="137"/>
      <c r="I18" s="137"/>
      <c r="J18" s="137"/>
      <c r="K18" s="137"/>
      <c r="L18" s="137"/>
      <c r="M18" s="137"/>
      <c r="N18" s="137"/>
      <c r="O18" s="137"/>
      <c r="P18" s="137"/>
      <c r="Q18" s="137"/>
      <c r="R18" s="137"/>
      <c r="S18" s="137"/>
      <c r="T18" s="137"/>
      <c r="U18" s="137"/>
      <c r="V18" s="137"/>
      <c r="W18" s="137"/>
      <c r="X18" s="137"/>
      <c r="Y18" s="137"/>
      <c r="Z18" s="137"/>
      <c r="AA18" s="28"/>
      <c r="AB18" s="72"/>
      <c r="AE18" s="72"/>
    </row>
    <row r="19" spans="1:31" ht="18" customHeight="1">
      <c r="A19" s="26"/>
      <c r="C19" s="131"/>
      <c r="D19" s="132"/>
      <c r="E19" s="132"/>
      <c r="F19" s="133"/>
      <c r="G19" s="126" t="s">
        <v>661</v>
      </c>
      <c r="H19" s="126"/>
      <c r="I19" s="126"/>
      <c r="J19" s="126"/>
      <c r="K19" s="126"/>
      <c r="L19" s="126"/>
      <c r="M19" s="126"/>
      <c r="N19" s="126"/>
      <c r="O19" s="126"/>
      <c r="P19" s="126"/>
      <c r="Q19" s="126"/>
      <c r="R19" s="126"/>
      <c r="S19" s="126"/>
      <c r="T19" s="126"/>
      <c r="U19" s="126"/>
      <c r="V19" s="126"/>
      <c r="W19" s="126"/>
      <c r="X19" s="126"/>
      <c r="Y19" s="126"/>
      <c r="Z19" s="126"/>
      <c r="AA19" s="28"/>
      <c r="AB19" s="72"/>
      <c r="AE19" s="72"/>
    </row>
    <row r="20" spans="1:31" ht="18" customHeight="1">
      <c r="A20" s="26"/>
      <c r="C20" s="134"/>
      <c r="D20" s="135"/>
      <c r="E20" s="135"/>
      <c r="F20" s="136"/>
      <c r="G20" s="126" t="s">
        <v>662</v>
      </c>
      <c r="H20" s="126"/>
      <c r="I20" s="126"/>
      <c r="J20" s="126"/>
      <c r="K20" s="126"/>
      <c r="L20" s="126"/>
      <c r="M20" s="126"/>
      <c r="N20" s="126"/>
      <c r="O20" s="126"/>
      <c r="P20" s="126"/>
      <c r="Q20" s="126"/>
      <c r="R20" s="126"/>
      <c r="S20" s="126"/>
      <c r="T20" s="126"/>
      <c r="U20" s="126"/>
      <c r="V20" s="126"/>
      <c r="W20" s="126"/>
      <c r="X20" s="126"/>
      <c r="Y20" s="126"/>
      <c r="Z20" s="126"/>
      <c r="AA20" s="28"/>
      <c r="AB20" s="72"/>
      <c r="AE20" s="72"/>
    </row>
    <row r="21" spans="1:31" ht="18" customHeight="1">
      <c r="A21" s="26"/>
      <c r="C21" s="127" t="s">
        <v>653</v>
      </c>
      <c r="D21" s="127"/>
      <c r="E21" s="127"/>
      <c r="F21" s="127"/>
      <c r="G21" s="150" t="s">
        <v>848</v>
      </c>
      <c r="H21" s="151"/>
      <c r="I21" s="151"/>
      <c r="J21" s="151"/>
      <c r="K21" s="151"/>
      <c r="L21" s="151"/>
      <c r="M21" s="151"/>
      <c r="N21" s="151"/>
      <c r="O21" s="151"/>
      <c r="P21" s="151"/>
      <c r="Q21" s="151"/>
      <c r="R21" s="151"/>
      <c r="S21" s="151"/>
      <c r="T21" s="151"/>
      <c r="U21" s="151"/>
      <c r="V21" s="151"/>
      <c r="W21" s="151"/>
      <c r="X21" s="151"/>
      <c r="Y21" s="151"/>
      <c r="Z21" s="152"/>
      <c r="AA21" s="28"/>
      <c r="AB21" s="72"/>
      <c r="AE21" s="75"/>
    </row>
    <row r="22" spans="1:31" ht="18" customHeight="1">
      <c r="A22" s="26"/>
      <c r="C22" s="128" t="s">
        <v>17</v>
      </c>
      <c r="D22" s="129"/>
      <c r="E22" s="129"/>
      <c r="F22" s="130"/>
      <c r="G22" s="137" t="s">
        <v>849</v>
      </c>
      <c r="H22" s="137"/>
      <c r="I22" s="137"/>
      <c r="J22" s="137"/>
      <c r="K22" s="137"/>
      <c r="L22" s="137"/>
      <c r="M22" s="137"/>
      <c r="N22" s="137"/>
      <c r="O22" s="137"/>
      <c r="P22" s="137"/>
      <c r="Q22" s="137"/>
      <c r="R22" s="137"/>
      <c r="S22" s="137"/>
      <c r="T22" s="137"/>
      <c r="U22" s="137"/>
      <c r="V22" s="137"/>
      <c r="W22" s="137"/>
      <c r="X22" s="137"/>
      <c r="Y22" s="137"/>
      <c r="Z22" s="137"/>
      <c r="AA22" s="28"/>
      <c r="AB22" s="72"/>
      <c r="AE22" s="72"/>
    </row>
    <row r="23" spans="1:31" ht="18" customHeight="1">
      <c r="A23" s="26"/>
      <c r="C23" s="131"/>
      <c r="D23" s="132"/>
      <c r="E23" s="132"/>
      <c r="F23" s="133"/>
      <c r="G23" s="126" t="s">
        <v>666</v>
      </c>
      <c r="H23" s="126"/>
      <c r="I23" s="126"/>
      <c r="J23" s="126"/>
      <c r="K23" s="126"/>
      <c r="L23" s="126"/>
      <c r="M23" s="126"/>
      <c r="N23" s="126"/>
      <c r="O23" s="126"/>
      <c r="P23" s="126"/>
      <c r="Q23" s="126"/>
      <c r="R23" s="126"/>
      <c r="S23" s="126"/>
      <c r="T23" s="126"/>
      <c r="U23" s="126"/>
      <c r="V23" s="126"/>
      <c r="W23" s="126"/>
      <c r="X23" s="126"/>
      <c r="Y23" s="126"/>
      <c r="Z23" s="126"/>
      <c r="AA23" s="28"/>
      <c r="AB23" s="72"/>
      <c r="AE23" s="72"/>
    </row>
    <row r="24" spans="1:31" ht="18" customHeight="1">
      <c r="A24" s="26"/>
      <c r="C24" s="134"/>
      <c r="D24" s="135"/>
      <c r="E24" s="135"/>
      <c r="F24" s="136"/>
      <c r="G24" s="126" t="s">
        <v>667</v>
      </c>
      <c r="H24" s="126"/>
      <c r="I24" s="126"/>
      <c r="J24" s="126"/>
      <c r="K24" s="126"/>
      <c r="L24" s="126"/>
      <c r="M24" s="126"/>
      <c r="N24" s="126"/>
      <c r="O24" s="126"/>
      <c r="P24" s="126"/>
      <c r="Q24" s="126"/>
      <c r="R24" s="126"/>
      <c r="S24" s="126"/>
      <c r="T24" s="126"/>
      <c r="U24" s="126"/>
      <c r="V24" s="126"/>
      <c r="W24" s="126"/>
      <c r="X24" s="126"/>
      <c r="Y24" s="126"/>
      <c r="Z24" s="126"/>
      <c r="AA24" s="28"/>
      <c r="AB24" s="72"/>
      <c r="AE24" s="72"/>
    </row>
    <row r="25" spans="1:31">
      <c r="A25" s="26"/>
      <c r="C25" s="38"/>
      <c r="D25" s="38"/>
      <c r="E25" s="38"/>
      <c r="F25" s="38"/>
      <c r="G25" s="38"/>
      <c r="H25" s="38"/>
      <c r="I25" s="38"/>
      <c r="J25" s="38"/>
      <c r="K25" s="38"/>
      <c r="L25" s="38"/>
      <c r="M25" s="38"/>
      <c r="N25" s="38"/>
      <c r="O25" s="38"/>
      <c r="P25" s="38"/>
      <c r="Q25" s="38"/>
      <c r="R25" s="38"/>
      <c r="S25" s="38"/>
      <c r="T25" s="38"/>
      <c r="U25" s="38"/>
      <c r="V25" s="38"/>
      <c r="W25" s="38"/>
      <c r="X25" s="38"/>
      <c r="Y25" s="38"/>
      <c r="Z25" s="38"/>
      <c r="AA25" s="28"/>
    </row>
    <row r="26" spans="1:31">
      <c r="A26" s="26"/>
      <c r="C26" s="35" t="s">
        <v>67</v>
      </c>
      <c r="AA26" s="28"/>
    </row>
    <row r="27" spans="1:31">
      <c r="A27" s="26"/>
      <c r="C27" s="161" t="s">
        <v>15</v>
      </c>
      <c r="D27" s="162"/>
      <c r="E27" s="162"/>
      <c r="F27" s="162"/>
      <c r="G27" s="162"/>
      <c r="H27" s="162"/>
      <c r="I27" s="162"/>
      <c r="J27" s="162"/>
      <c r="K27" s="162"/>
      <c r="L27" s="162"/>
      <c r="M27" s="162"/>
      <c r="N27" s="162"/>
      <c r="O27" s="162"/>
      <c r="P27" s="162"/>
      <c r="Q27" s="162"/>
      <c r="R27" s="162"/>
      <c r="S27" s="162"/>
      <c r="T27" s="162"/>
      <c r="U27" s="162"/>
      <c r="V27" s="162"/>
      <c r="W27" s="162"/>
      <c r="X27" s="162"/>
      <c r="Y27" s="162"/>
      <c r="Z27" s="163"/>
      <c r="AA27" s="28"/>
    </row>
    <row r="28" spans="1:31">
      <c r="A28" s="26"/>
      <c r="C28" s="122" t="s">
        <v>16</v>
      </c>
      <c r="D28" s="122"/>
      <c r="E28" s="122"/>
      <c r="F28" s="122"/>
      <c r="G28" s="126">
        <v>201</v>
      </c>
      <c r="H28" s="126"/>
      <c r="I28" s="126"/>
      <c r="J28" s="126"/>
      <c r="K28" s="126"/>
      <c r="L28" s="126"/>
      <c r="M28" s="126"/>
      <c r="N28" s="126"/>
      <c r="O28" s="126"/>
      <c r="P28" s="126"/>
      <c r="Q28" s="126"/>
      <c r="R28" s="126"/>
      <c r="S28" s="126"/>
      <c r="T28" s="126"/>
      <c r="U28" s="126"/>
      <c r="V28" s="126"/>
      <c r="W28" s="126"/>
      <c r="X28" s="126"/>
      <c r="Y28" s="126"/>
      <c r="Z28" s="126"/>
      <c r="AA28" s="28"/>
    </row>
    <row r="29" spans="1:31">
      <c r="A29" s="26"/>
      <c r="C29" s="38"/>
      <c r="D29" s="38"/>
      <c r="E29" s="38"/>
      <c r="F29" s="38"/>
      <c r="G29" s="46"/>
      <c r="H29" s="46"/>
      <c r="I29" s="46"/>
      <c r="J29" s="46"/>
      <c r="K29" s="46"/>
      <c r="L29" s="46"/>
      <c r="M29" s="46"/>
      <c r="N29" s="46"/>
      <c r="O29" s="46"/>
      <c r="P29" s="46"/>
      <c r="Q29" s="46"/>
      <c r="R29" s="46"/>
      <c r="S29" s="46"/>
      <c r="T29" s="46"/>
      <c r="U29" s="46"/>
      <c r="V29" s="46"/>
      <c r="W29" s="46"/>
      <c r="X29" s="46"/>
      <c r="Y29" s="46"/>
      <c r="Z29" s="46"/>
      <c r="AA29" s="28"/>
    </row>
    <row r="30" spans="1:31">
      <c r="A30" s="26"/>
      <c r="C30" s="53" t="s">
        <v>66</v>
      </c>
      <c r="D30" s="38"/>
      <c r="E30" s="38"/>
      <c r="F30" s="38"/>
      <c r="G30" s="38"/>
      <c r="H30" s="38"/>
      <c r="I30" s="38"/>
      <c r="J30" s="38"/>
      <c r="K30" s="38"/>
      <c r="L30" s="38"/>
      <c r="M30" s="38"/>
      <c r="N30" s="38"/>
      <c r="O30" s="38"/>
      <c r="P30" s="38"/>
      <c r="Q30" s="38"/>
      <c r="R30" s="38"/>
      <c r="S30" s="38"/>
      <c r="T30" s="38"/>
      <c r="U30" s="38"/>
      <c r="V30" s="38"/>
      <c r="W30" s="38"/>
      <c r="X30" s="38"/>
      <c r="Y30" s="38"/>
      <c r="Z30" s="38"/>
      <c r="AA30" s="28"/>
    </row>
    <row r="31" spans="1:31">
      <c r="A31" s="26"/>
      <c r="C31" s="122" t="s">
        <v>7</v>
      </c>
      <c r="D31" s="122"/>
      <c r="E31" s="122" t="s">
        <v>9</v>
      </c>
      <c r="F31" s="122"/>
      <c r="G31" s="122"/>
      <c r="H31" s="122"/>
      <c r="I31" s="122"/>
      <c r="J31" s="123" t="s">
        <v>18</v>
      </c>
      <c r="K31" s="124"/>
      <c r="L31" s="124"/>
      <c r="M31" s="124"/>
      <c r="N31" s="124"/>
      <c r="O31" s="124"/>
      <c r="P31" s="124"/>
      <c r="Q31" s="124"/>
      <c r="R31" s="124"/>
      <c r="S31" s="124"/>
      <c r="T31" s="124"/>
      <c r="U31" s="124"/>
      <c r="V31" s="124"/>
      <c r="W31" s="124"/>
      <c r="X31" s="124"/>
      <c r="Y31" s="124"/>
      <c r="Z31" s="125"/>
      <c r="AA31" s="28"/>
    </row>
    <row r="32" spans="1:31">
      <c r="A32" s="26"/>
      <c r="C32" s="121">
        <v>1</v>
      </c>
      <c r="D32" s="121"/>
      <c r="E32" s="39" t="s">
        <v>165</v>
      </c>
      <c r="F32" s="40"/>
      <c r="G32" s="40"/>
      <c r="H32" s="40"/>
      <c r="I32" s="41"/>
      <c r="J32" s="39"/>
      <c r="K32" s="40"/>
      <c r="L32" s="40"/>
      <c r="M32" s="40"/>
      <c r="N32" s="40"/>
      <c r="O32" s="40"/>
      <c r="P32" s="40"/>
      <c r="Q32" s="40"/>
      <c r="R32" s="40"/>
      <c r="S32" s="40"/>
      <c r="T32" s="40"/>
      <c r="U32" s="40"/>
      <c r="V32" s="40"/>
      <c r="W32" s="40"/>
      <c r="X32" s="40"/>
      <c r="Y32" s="40"/>
      <c r="Z32" s="41"/>
      <c r="AA32" s="28"/>
      <c r="AC32" s="27" t="str">
        <f>""""&amp;J32&amp;""": ["</f>
        <v>"": [</v>
      </c>
    </row>
    <row r="33" spans="1:31">
      <c r="A33" s="26"/>
      <c r="C33" s="121">
        <v>2</v>
      </c>
      <c r="D33" s="121"/>
      <c r="E33" s="39"/>
      <c r="F33" s="68" t="s">
        <v>166</v>
      </c>
      <c r="G33" s="40"/>
      <c r="H33" s="40"/>
      <c r="I33" s="41"/>
      <c r="J33" s="39" t="s">
        <v>348</v>
      </c>
      <c r="K33" s="40"/>
      <c r="L33" s="40"/>
      <c r="M33" s="40"/>
      <c r="N33" s="40"/>
      <c r="O33" s="40"/>
      <c r="P33" s="40"/>
      <c r="Q33" s="40"/>
      <c r="R33" s="40"/>
      <c r="S33" s="40"/>
      <c r="T33" s="40"/>
      <c r="U33" s="40"/>
      <c r="V33" s="40"/>
      <c r="W33" s="40"/>
      <c r="X33" s="40"/>
      <c r="Y33" s="40"/>
      <c r="Z33" s="41"/>
      <c r="AA33" s="28"/>
      <c r="AC33" s="27" t="str">
        <f>"{"""&amp;J33&amp;""":""example"&amp;J33&amp;""","</f>
        <v>{"1.案件情報.案件ID":"example1.案件情報.案件ID",</v>
      </c>
    </row>
    <row r="34" spans="1:31">
      <c r="A34" s="26"/>
      <c r="C34" s="121">
        <v>3</v>
      </c>
      <c r="D34" s="121"/>
      <c r="E34" s="39"/>
      <c r="F34" s="68" t="s">
        <v>155</v>
      </c>
      <c r="G34" s="40"/>
      <c r="H34" s="40"/>
      <c r="I34" s="41"/>
      <c r="J34" s="39" t="s">
        <v>349</v>
      </c>
      <c r="K34" s="40"/>
      <c r="L34" s="40"/>
      <c r="M34" s="40"/>
      <c r="N34" s="40"/>
      <c r="O34" s="40"/>
      <c r="P34" s="40"/>
      <c r="Q34" s="40"/>
      <c r="R34" s="40"/>
      <c r="S34" s="40"/>
      <c r="T34" s="40"/>
      <c r="U34" s="40"/>
      <c r="V34" s="40"/>
      <c r="W34" s="40"/>
      <c r="X34" s="40"/>
      <c r="Y34" s="40"/>
      <c r="Z34" s="41"/>
      <c r="AA34" s="28"/>
      <c r="AC34" s="27" t="str">
        <f>"{"""&amp;J34&amp;""":""example"&amp;J34&amp;""","</f>
        <v>{"1.案件情報.案件コード":"example1.案件情報.案件コード",</v>
      </c>
    </row>
    <row r="35" spans="1:31">
      <c r="A35" s="26"/>
      <c r="C35" s="121">
        <v>4</v>
      </c>
      <c r="D35" s="121"/>
      <c r="E35" s="39"/>
      <c r="F35" s="40" t="s">
        <v>156</v>
      </c>
      <c r="G35" s="40"/>
      <c r="H35" s="40"/>
      <c r="I35" s="41"/>
      <c r="J35" s="39" t="s">
        <v>350</v>
      </c>
      <c r="K35" s="40"/>
      <c r="L35" s="40"/>
      <c r="M35" s="40"/>
      <c r="N35" s="40"/>
      <c r="O35" s="40"/>
      <c r="P35" s="40"/>
      <c r="Q35" s="40"/>
      <c r="R35" s="40"/>
      <c r="S35" s="40"/>
      <c r="T35" s="40"/>
      <c r="U35" s="40"/>
      <c r="V35" s="40"/>
      <c r="W35" s="40"/>
      <c r="X35" s="40"/>
      <c r="Y35" s="40"/>
      <c r="Z35" s="41"/>
      <c r="AA35" s="28"/>
      <c r="AC35" s="27" t="str">
        <f>""""&amp;J35&amp;""":""example"&amp;J35&amp;""","</f>
        <v>"1.案件情報.歴番":"example1.案件情報.歴番",</v>
      </c>
    </row>
    <row r="36" spans="1:31">
      <c r="A36" s="26"/>
      <c r="C36" s="121">
        <v>5</v>
      </c>
      <c r="D36" s="121"/>
      <c r="E36" s="39"/>
      <c r="F36" s="27" t="s">
        <v>157</v>
      </c>
      <c r="G36" s="40"/>
      <c r="H36" s="40"/>
      <c r="I36" s="41"/>
      <c r="J36" s="39" t="s">
        <v>351</v>
      </c>
      <c r="K36" s="40"/>
      <c r="L36" s="40"/>
      <c r="M36" s="40"/>
      <c r="N36" s="40"/>
      <c r="O36" s="40"/>
      <c r="P36" s="40"/>
      <c r="Q36" s="40"/>
      <c r="R36" s="40"/>
      <c r="S36" s="40"/>
      <c r="T36" s="40"/>
      <c r="U36" s="40"/>
      <c r="V36" s="40"/>
      <c r="W36" s="40"/>
      <c r="X36" s="40"/>
      <c r="Y36" s="40"/>
      <c r="Z36" s="41"/>
      <c r="AA36" s="28"/>
      <c r="AC36" s="27" t="str">
        <f>""""&amp;J36&amp;""":""example"&amp;J36&amp;""","</f>
        <v>"1.案件情報.案件名":"example1.案件情報.案件名",</v>
      </c>
    </row>
    <row r="37" spans="1:31">
      <c r="A37" s="26"/>
      <c r="C37" s="121">
        <v>6</v>
      </c>
      <c r="D37" s="121"/>
      <c r="E37" s="50"/>
      <c r="F37" s="40" t="s">
        <v>158</v>
      </c>
      <c r="G37" s="40"/>
      <c r="H37" s="40"/>
      <c r="I37" s="41"/>
      <c r="J37" s="39" t="s">
        <v>352</v>
      </c>
      <c r="K37" s="40"/>
      <c r="L37" s="40"/>
      <c r="M37" s="40"/>
      <c r="N37" s="40"/>
      <c r="O37" s="40"/>
      <c r="P37" s="40"/>
      <c r="Q37" s="40"/>
      <c r="R37" s="40"/>
      <c r="S37" s="40"/>
      <c r="T37" s="40"/>
      <c r="U37" s="40"/>
      <c r="V37" s="40"/>
      <c r="W37" s="40"/>
      <c r="X37" s="40"/>
      <c r="Y37" s="40"/>
      <c r="Z37" s="41"/>
      <c r="AA37" s="28"/>
      <c r="AC37" s="27" t="str">
        <f t="shared" ref="AC37" si="0">""""&amp;J37&amp;""":""example"&amp;J37&amp;""","</f>
        <v>"1.案件情報.案件カナ名":"example1.案件情報.案件カナ名",</v>
      </c>
    </row>
    <row r="38" spans="1:31">
      <c r="A38" s="26"/>
      <c r="C38" s="153">
        <v>7</v>
      </c>
      <c r="D38" s="153"/>
      <c r="E38" s="87"/>
      <c r="F38" s="72" t="s">
        <v>840</v>
      </c>
      <c r="G38" s="77"/>
      <c r="H38" s="77"/>
      <c r="I38" s="78"/>
      <c r="J38" s="76" t="s">
        <v>843</v>
      </c>
      <c r="K38" s="77"/>
      <c r="L38" s="77"/>
      <c r="M38" s="77"/>
      <c r="N38" s="77"/>
      <c r="O38" s="77"/>
      <c r="P38" s="77"/>
      <c r="Q38" s="77"/>
      <c r="R38" s="77"/>
      <c r="S38" s="77"/>
      <c r="T38" s="77"/>
      <c r="U38" s="77"/>
      <c r="V38" s="77"/>
      <c r="W38" s="77"/>
      <c r="X38" s="77"/>
      <c r="Y38" s="77"/>
      <c r="Z38" s="78"/>
      <c r="AA38" s="28"/>
      <c r="AC38" s="27" t="str">
        <f t="shared" ref="AC38:AC39" si="1">""""&amp;J38&amp;""":""example"&amp;J38&amp;""","</f>
        <v>"１．物件情報．物件コード":"example１．物件情報．物件コード",</v>
      </c>
      <c r="AE38" s="75" t="s">
        <v>842</v>
      </c>
    </row>
    <row r="39" spans="1:31">
      <c r="A39" s="26"/>
      <c r="C39" s="153">
        <v>8</v>
      </c>
      <c r="D39" s="153"/>
      <c r="E39" s="87"/>
      <c r="F39" s="77" t="s">
        <v>841</v>
      </c>
      <c r="G39" s="77"/>
      <c r="H39" s="77"/>
      <c r="I39" s="78"/>
      <c r="J39" s="76" t="s">
        <v>845</v>
      </c>
      <c r="K39" s="77"/>
      <c r="L39" s="77"/>
      <c r="M39" s="77"/>
      <c r="N39" s="77"/>
      <c r="O39" s="77"/>
      <c r="P39" s="77"/>
      <c r="Q39" s="77"/>
      <c r="R39" s="77"/>
      <c r="S39" s="77"/>
      <c r="T39" s="77"/>
      <c r="U39" s="77"/>
      <c r="V39" s="77"/>
      <c r="W39" s="77"/>
      <c r="X39" s="77"/>
      <c r="Y39" s="77"/>
      <c r="Z39" s="78"/>
      <c r="AA39" s="28"/>
      <c r="AC39" s="27" t="str">
        <f t="shared" si="1"/>
        <v>"１．物件情報．物件名":"example１．物件情報．物件名",</v>
      </c>
      <c r="AE39" s="72"/>
    </row>
    <row r="40" spans="1:31">
      <c r="A40" s="26"/>
      <c r="C40" s="153">
        <v>9</v>
      </c>
      <c r="D40" s="153"/>
      <c r="E40" s="87"/>
      <c r="F40" s="77" t="s">
        <v>844</v>
      </c>
      <c r="G40" s="77"/>
      <c r="H40" s="77"/>
      <c r="I40" s="78"/>
      <c r="J40" s="76" t="s">
        <v>846</v>
      </c>
      <c r="K40" s="77"/>
      <c r="L40" s="77"/>
      <c r="M40" s="77"/>
      <c r="N40" s="77"/>
      <c r="O40" s="77"/>
      <c r="P40" s="77"/>
      <c r="Q40" s="77"/>
      <c r="R40" s="77"/>
      <c r="S40" s="77"/>
      <c r="T40" s="77"/>
      <c r="U40" s="77"/>
      <c r="V40" s="77"/>
      <c r="W40" s="77"/>
      <c r="X40" s="77"/>
      <c r="Y40" s="77"/>
      <c r="Z40" s="78"/>
      <c r="AA40" s="28"/>
      <c r="AC40" s="27" t="str">
        <f t="shared" ref="AC40" si="2">""""&amp;J40&amp;""":""example"&amp;J40&amp;""","</f>
        <v>"１．現場情報．現場名":"example１．現場情報．現場名",</v>
      </c>
      <c r="AE40" s="72"/>
    </row>
    <row r="41" spans="1:31">
      <c r="A41" s="26"/>
      <c r="C41" s="153">
        <v>10</v>
      </c>
      <c r="D41" s="153"/>
      <c r="E41" s="87"/>
      <c r="F41" s="77" t="s">
        <v>847</v>
      </c>
      <c r="G41" s="77"/>
      <c r="H41" s="77"/>
      <c r="I41" s="78"/>
      <c r="J41" s="76" t="s">
        <v>846</v>
      </c>
      <c r="K41" s="77"/>
      <c r="L41" s="77"/>
      <c r="M41" s="77"/>
      <c r="N41" s="77"/>
      <c r="O41" s="77"/>
      <c r="P41" s="77"/>
      <c r="Q41" s="77"/>
      <c r="R41" s="77"/>
      <c r="S41" s="77"/>
      <c r="T41" s="77"/>
      <c r="U41" s="77"/>
      <c r="V41" s="77"/>
      <c r="W41" s="77"/>
      <c r="X41" s="77"/>
      <c r="Y41" s="77"/>
      <c r="Z41" s="78"/>
      <c r="AA41" s="28"/>
      <c r="AC41" s="27" t="str">
        <f t="shared" ref="AC41" si="3">""""&amp;J41&amp;""":""example"&amp;J41&amp;""","</f>
        <v>"１．現場情報．現場名":"example１．現場情報．現場名",</v>
      </c>
      <c r="AE41" s="72"/>
    </row>
    <row r="42" spans="1:31">
      <c r="A42" s="26"/>
      <c r="C42" s="121">
        <v>11</v>
      </c>
      <c r="D42" s="121"/>
      <c r="E42" s="88"/>
      <c r="F42" s="27" t="s">
        <v>135</v>
      </c>
      <c r="G42" s="44"/>
      <c r="H42" s="44"/>
      <c r="I42" s="45"/>
      <c r="J42" s="39" t="s">
        <v>353</v>
      </c>
      <c r="K42" s="40"/>
      <c r="L42" s="40"/>
      <c r="M42" s="40"/>
      <c r="N42" s="40"/>
      <c r="O42" s="40"/>
      <c r="P42" s="40"/>
      <c r="Q42" s="40"/>
      <c r="R42" s="40"/>
      <c r="S42" s="40"/>
      <c r="T42" s="40"/>
      <c r="U42" s="40"/>
      <c r="V42" s="40"/>
      <c r="W42" s="40"/>
      <c r="X42" s="40"/>
      <c r="Y42" s="40"/>
      <c r="Z42" s="41"/>
      <c r="AA42" s="28"/>
      <c r="AC42" s="27" t="str">
        <f t="shared" ref="AC42:AC43" si="4">""""&amp;J42&amp;""":""example"&amp;J42&amp;""","</f>
        <v>"1.案件情報.受注状態コード":"example1.案件情報.受注状態コード",</v>
      </c>
    </row>
    <row r="43" spans="1:31">
      <c r="A43" s="26"/>
      <c r="C43" s="121">
        <v>12</v>
      </c>
      <c r="D43" s="121"/>
      <c r="E43" s="50"/>
      <c r="F43" s="68" t="s">
        <v>159</v>
      </c>
      <c r="G43" s="40"/>
      <c r="H43" s="40"/>
      <c r="I43" s="41"/>
      <c r="J43" s="39" t="s">
        <v>167</v>
      </c>
      <c r="K43" s="40"/>
      <c r="L43" s="40"/>
      <c r="M43" s="40"/>
      <c r="N43" s="40"/>
      <c r="O43" s="40"/>
      <c r="P43" s="40"/>
      <c r="Q43" s="40"/>
      <c r="R43" s="40"/>
      <c r="S43" s="40"/>
      <c r="T43" s="40"/>
      <c r="U43" s="40"/>
      <c r="V43" s="40"/>
      <c r="W43" s="40"/>
      <c r="X43" s="40"/>
      <c r="Y43" s="40"/>
      <c r="Z43" s="41"/>
      <c r="AA43" s="28"/>
      <c r="AC43" s="27" t="str">
        <f t="shared" si="4"/>
        <v>"1.受注状態.項目内容":"example1.受注状態.項目内容",</v>
      </c>
    </row>
    <row r="44" spans="1:31">
      <c r="A44" s="26"/>
      <c r="C44" s="121">
        <v>13</v>
      </c>
      <c r="D44" s="121"/>
      <c r="E44" s="50"/>
      <c r="F44" s="40" t="s">
        <v>509</v>
      </c>
      <c r="G44" s="40"/>
      <c r="H44" s="40"/>
      <c r="I44" s="41"/>
      <c r="J44" s="39" t="s">
        <v>510</v>
      </c>
      <c r="K44" s="40"/>
      <c r="L44" s="40"/>
      <c r="M44" s="40"/>
      <c r="N44" s="40"/>
      <c r="O44" s="40"/>
      <c r="P44" s="40"/>
      <c r="Q44" s="40"/>
      <c r="R44" s="40"/>
      <c r="S44" s="40"/>
      <c r="T44" s="40"/>
      <c r="U44" s="40"/>
      <c r="V44" s="40"/>
      <c r="W44" s="40"/>
      <c r="X44" s="40"/>
      <c r="Y44" s="40"/>
      <c r="Z44" s="41"/>
      <c r="AA44" s="28"/>
      <c r="AC44" s="27" t="str">
        <f>""""&amp;J45&amp;""":""example"&amp;J45&amp;""","</f>
        <v>"1.顧客情報.顧客名":"example1.顧客情報.顧客名",</v>
      </c>
    </row>
    <row r="45" spans="1:31">
      <c r="A45" s="26"/>
      <c r="C45" s="121">
        <v>14</v>
      </c>
      <c r="D45" s="121"/>
      <c r="E45" s="50"/>
      <c r="F45" s="27" t="s">
        <v>160</v>
      </c>
      <c r="G45" s="40"/>
      <c r="H45" s="40"/>
      <c r="I45" s="41"/>
      <c r="J45" s="39" t="s">
        <v>168</v>
      </c>
      <c r="K45" s="40"/>
      <c r="L45" s="40"/>
      <c r="M45" s="40"/>
      <c r="N45" s="40"/>
      <c r="O45" s="40"/>
      <c r="P45" s="40"/>
      <c r="Q45" s="40"/>
      <c r="R45" s="40"/>
      <c r="S45" s="40"/>
      <c r="T45" s="40"/>
      <c r="U45" s="40"/>
      <c r="V45" s="40"/>
      <c r="W45" s="40"/>
      <c r="X45" s="40"/>
      <c r="Y45" s="40"/>
      <c r="Z45" s="41"/>
      <c r="AA45" s="28"/>
      <c r="AC45" s="27" t="str">
        <f>"{"""&amp;J50&amp;""":""example"&amp;J50&amp;""","</f>
        <v>{"1.案件情報.郵便番号":"example1.案件情報.郵便番号",</v>
      </c>
    </row>
    <row r="46" spans="1:31">
      <c r="A46" s="26"/>
      <c r="C46" s="121">
        <v>15</v>
      </c>
      <c r="D46" s="121"/>
      <c r="E46" s="39"/>
      <c r="F46" s="40" t="s">
        <v>136</v>
      </c>
      <c r="G46" s="40"/>
      <c r="H46" s="40"/>
      <c r="I46" s="41"/>
      <c r="J46" s="39" t="s">
        <v>354</v>
      </c>
      <c r="K46" s="40"/>
      <c r="L46" s="40"/>
      <c r="M46" s="40"/>
      <c r="N46" s="40"/>
      <c r="O46" s="40"/>
      <c r="P46" s="40"/>
      <c r="Q46" s="40"/>
      <c r="R46" s="40"/>
      <c r="S46" s="40"/>
      <c r="T46" s="40"/>
      <c r="U46" s="40"/>
      <c r="V46" s="40"/>
      <c r="W46" s="40"/>
      <c r="X46" s="40"/>
      <c r="Y46" s="40"/>
      <c r="Z46" s="41"/>
      <c r="AA46" s="28"/>
      <c r="AC46" s="27" t="str">
        <f>""""&amp;J51&amp;""":""example"&amp;J51&amp;""","</f>
        <v>"1.案件情報.現場住所1":"example1.案件情報.現場住所1",</v>
      </c>
    </row>
    <row r="47" spans="1:31">
      <c r="A47" s="26"/>
      <c r="C47" s="121">
        <v>16</v>
      </c>
      <c r="D47" s="121"/>
      <c r="E47" s="39"/>
      <c r="F47" s="27" t="s">
        <v>170</v>
      </c>
      <c r="G47" s="40"/>
      <c r="H47" s="40"/>
      <c r="I47" s="41"/>
      <c r="J47" s="39" t="s">
        <v>169</v>
      </c>
      <c r="K47" s="40"/>
      <c r="L47" s="40"/>
      <c r="M47" s="40"/>
      <c r="N47" s="40"/>
      <c r="O47" s="40"/>
      <c r="P47" s="40"/>
      <c r="Q47" s="40"/>
      <c r="R47" s="40"/>
      <c r="S47" s="40"/>
      <c r="T47" s="40"/>
      <c r="U47" s="40"/>
      <c r="V47" s="40"/>
      <c r="W47" s="40"/>
      <c r="X47" s="40"/>
      <c r="Y47" s="40"/>
      <c r="Z47" s="41"/>
      <c r="AA47" s="28"/>
      <c r="AC47" s="27" t="str">
        <f t="shared" ref="AC47:AC48" si="5">""""&amp;J52&amp;""":""example"&amp;J52&amp;""","</f>
        <v>"1.案件情報.現場住所2":"example1.案件情報.現場住所2",</v>
      </c>
    </row>
    <row r="48" spans="1:31">
      <c r="A48" s="26"/>
      <c r="C48" s="121">
        <v>17</v>
      </c>
      <c r="D48" s="121"/>
      <c r="E48" s="39"/>
      <c r="F48" s="68" t="s">
        <v>171</v>
      </c>
      <c r="G48" s="40"/>
      <c r="H48" s="40"/>
      <c r="I48" s="41"/>
      <c r="J48" s="39" t="s">
        <v>511</v>
      </c>
      <c r="K48" s="40"/>
      <c r="L48" s="40"/>
      <c r="M48" s="40"/>
      <c r="N48" s="40"/>
      <c r="O48" s="40"/>
      <c r="P48" s="40"/>
      <c r="Q48" s="40"/>
      <c r="R48" s="40"/>
      <c r="S48" s="40"/>
      <c r="T48" s="40"/>
      <c r="U48" s="40"/>
      <c r="V48" s="40"/>
      <c r="W48" s="40"/>
      <c r="X48" s="40"/>
      <c r="Y48" s="40"/>
      <c r="Z48" s="41"/>
      <c r="AA48" s="28"/>
      <c r="AC48" s="27" t="str">
        <f t="shared" si="5"/>
        <v>"1.案件情報.受注見込日":"example1.案件情報.受注見込日",</v>
      </c>
    </row>
    <row r="49" spans="1:29">
      <c r="A49" s="26"/>
      <c r="C49" s="121">
        <v>18</v>
      </c>
      <c r="D49" s="121"/>
      <c r="E49" s="50"/>
      <c r="F49" s="40" t="s">
        <v>172</v>
      </c>
      <c r="G49" s="40"/>
      <c r="H49" s="40"/>
      <c r="I49" s="41"/>
      <c r="J49" s="39" t="s">
        <v>512</v>
      </c>
      <c r="K49" s="40"/>
      <c r="L49" s="40"/>
      <c r="M49" s="40"/>
      <c r="N49" s="40"/>
      <c r="O49" s="40"/>
      <c r="P49" s="40"/>
      <c r="Q49" s="40"/>
      <c r="R49" s="40"/>
      <c r="S49" s="40"/>
      <c r="T49" s="40"/>
      <c r="U49" s="40"/>
      <c r="V49" s="40"/>
      <c r="W49" s="40"/>
      <c r="X49" s="40"/>
      <c r="Y49" s="40"/>
      <c r="Z49" s="41"/>
      <c r="AA49" s="28"/>
      <c r="AC49" s="27" t="str">
        <f>""""&amp;J55&amp;""":""example"&amp;J55&amp;""","</f>
        <v>"1.案件情報.完了希望日":"example1.案件情報.完了希望日",</v>
      </c>
    </row>
    <row r="50" spans="1:29">
      <c r="A50" s="26"/>
      <c r="C50" s="121">
        <v>19</v>
      </c>
      <c r="D50" s="121"/>
      <c r="E50" s="39"/>
      <c r="F50" s="27" t="s">
        <v>137</v>
      </c>
      <c r="G50" s="40"/>
      <c r="H50" s="40"/>
      <c r="I50" s="41"/>
      <c r="J50" s="39" t="s">
        <v>355</v>
      </c>
      <c r="K50" s="40"/>
      <c r="L50" s="40"/>
      <c r="M50" s="40"/>
      <c r="N50" s="40"/>
      <c r="O50" s="40"/>
      <c r="P50" s="40"/>
      <c r="Q50" s="40"/>
      <c r="R50" s="40"/>
      <c r="S50" s="40"/>
      <c r="T50" s="40"/>
      <c r="U50" s="40"/>
      <c r="V50" s="40"/>
      <c r="W50" s="40"/>
      <c r="X50" s="40"/>
      <c r="Y50" s="40"/>
      <c r="Z50" s="41"/>
      <c r="AA50" s="28"/>
      <c r="AC50" s="27" t="str">
        <f>""""&amp;J56&amp;""":""example"&amp;J56&amp;""","</f>
        <v>"1.案件情報.営業部門コード":"example1.案件情報.営業部門コード",</v>
      </c>
    </row>
    <row r="51" spans="1:29">
      <c r="A51" s="26"/>
      <c r="C51" s="121">
        <v>20</v>
      </c>
      <c r="D51" s="121"/>
      <c r="E51" s="39"/>
      <c r="F51" s="40" t="s">
        <v>138</v>
      </c>
      <c r="G51" s="40"/>
      <c r="H51" s="40"/>
      <c r="I51" s="41"/>
      <c r="J51" s="39" t="s">
        <v>356</v>
      </c>
      <c r="K51" s="40"/>
      <c r="L51" s="40"/>
      <c r="M51" s="40"/>
      <c r="N51" s="40"/>
      <c r="O51" s="40"/>
      <c r="P51" s="40"/>
      <c r="Q51" s="40"/>
      <c r="R51" s="40"/>
      <c r="S51" s="40"/>
      <c r="T51" s="40"/>
      <c r="U51" s="40"/>
      <c r="V51" s="40"/>
      <c r="W51" s="40"/>
      <c r="X51" s="40"/>
      <c r="Y51" s="40"/>
      <c r="Z51" s="41"/>
      <c r="AA51" s="28"/>
      <c r="AC51" s="27" t="str">
        <f>""""&amp;J57&amp;""":""example"&amp;J57&amp;""","</f>
        <v>"1.組織情報.組織名":"example1.組織情報.組織名",</v>
      </c>
    </row>
    <row r="52" spans="1:29">
      <c r="A52" s="26"/>
      <c r="C52" s="121">
        <v>21</v>
      </c>
      <c r="D52" s="121"/>
      <c r="E52" s="50"/>
      <c r="F52" s="27" t="s">
        <v>139</v>
      </c>
      <c r="G52" s="40"/>
      <c r="H52" s="40"/>
      <c r="I52" s="41"/>
      <c r="J52" s="39" t="s">
        <v>357</v>
      </c>
      <c r="K52" s="40"/>
      <c r="L52" s="40"/>
      <c r="M52" s="40"/>
      <c r="N52" s="40"/>
      <c r="O52" s="40"/>
      <c r="P52" s="40"/>
      <c r="Q52" s="40"/>
      <c r="R52" s="40"/>
      <c r="S52" s="40"/>
      <c r="T52" s="40"/>
      <c r="U52" s="40"/>
      <c r="V52" s="40"/>
      <c r="W52" s="40"/>
      <c r="X52" s="40"/>
      <c r="Y52" s="40"/>
      <c r="Z52" s="41"/>
      <c r="AA52" s="28"/>
      <c r="AC52" s="27" t="str">
        <f>""""&amp;J58&amp;""":""example"&amp;J58&amp;"""},"</f>
        <v>"1.案件情報.営業管理職コード":"example1.案件情報.営業管理職コード"},</v>
      </c>
    </row>
    <row r="53" spans="1:29">
      <c r="A53" s="26"/>
      <c r="C53" s="121">
        <v>22</v>
      </c>
      <c r="D53" s="121"/>
      <c r="E53" s="50"/>
      <c r="F53" s="68" t="s">
        <v>64</v>
      </c>
      <c r="G53" s="40"/>
      <c r="H53" s="40"/>
      <c r="I53" s="41"/>
      <c r="J53" s="39" t="s">
        <v>358</v>
      </c>
      <c r="K53" s="40"/>
      <c r="L53" s="40"/>
      <c r="M53" s="40"/>
      <c r="N53" s="40"/>
      <c r="O53" s="40"/>
      <c r="P53" s="40"/>
      <c r="Q53" s="40"/>
      <c r="R53" s="40"/>
      <c r="S53" s="40"/>
      <c r="T53" s="40"/>
      <c r="U53" s="40"/>
      <c r="V53" s="40"/>
      <c r="W53" s="40"/>
      <c r="X53" s="40"/>
      <c r="Y53" s="40"/>
      <c r="Z53" s="41"/>
      <c r="AA53" s="28"/>
      <c r="AC53" s="27" t="str">
        <f>""""&amp;J59&amp;""":""example"&amp;J59&amp;"""},"</f>
        <v>"1.営業管理職.従業員氏名":"example1.営業管理職.従業員氏名"},</v>
      </c>
    </row>
    <row r="54" spans="1:29">
      <c r="A54" s="26"/>
      <c r="C54" s="121">
        <v>23</v>
      </c>
      <c r="D54" s="121"/>
      <c r="E54" s="50"/>
      <c r="F54" s="40" t="s">
        <v>65</v>
      </c>
      <c r="G54" s="40"/>
      <c r="H54" s="40"/>
      <c r="I54" s="41"/>
      <c r="J54" s="39" t="s">
        <v>359</v>
      </c>
      <c r="K54" s="40"/>
      <c r="L54" s="40"/>
      <c r="M54" s="40"/>
      <c r="N54" s="40"/>
      <c r="O54" s="40"/>
      <c r="P54" s="40"/>
      <c r="Q54" s="40"/>
      <c r="R54" s="40"/>
      <c r="S54" s="40"/>
      <c r="T54" s="40"/>
      <c r="U54" s="40"/>
      <c r="V54" s="40"/>
      <c r="W54" s="40"/>
      <c r="X54" s="40"/>
      <c r="Y54" s="40"/>
      <c r="Z54" s="41"/>
      <c r="AA54" s="28"/>
      <c r="AC54" s="27" t="e">
        <f>""""&amp;#REF!&amp;""": ["</f>
        <v>#REF!</v>
      </c>
    </row>
    <row r="55" spans="1:29">
      <c r="A55" s="26"/>
      <c r="C55" s="121">
        <v>24</v>
      </c>
      <c r="D55" s="121"/>
      <c r="E55" s="50"/>
      <c r="F55" s="40" t="s">
        <v>513</v>
      </c>
      <c r="G55" s="40"/>
      <c r="H55" s="40"/>
      <c r="I55" s="41"/>
      <c r="J55" s="39" t="s">
        <v>514</v>
      </c>
      <c r="K55" s="40"/>
      <c r="L55" s="40"/>
      <c r="M55" s="40"/>
      <c r="N55" s="40"/>
      <c r="O55" s="40"/>
      <c r="P55" s="40"/>
      <c r="Q55" s="40"/>
      <c r="R55" s="40"/>
      <c r="S55" s="40"/>
      <c r="T55" s="40"/>
      <c r="U55" s="40"/>
      <c r="V55" s="40"/>
      <c r="W55" s="40"/>
      <c r="X55" s="40"/>
      <c r="Y55" s="40"/>
      <c r="Z55" s="41"/>
      <c r="AA55" s="28"/>
      <c r="AC55" s="27" t="str">
        <f>""""&amp;J60&amp;""": ["</f>
        <v>"1.案件情報.営業担当者コード": [</v>
      </c>
    </row>
    <row r="56" spans="1:29">
      <c r="A56" s="26"/>
      <c r="C56" s="121">
        <v>25</v>
      </c>
      <c r="D56" s="121"/>
      <c r="E56" s="50"/>
      <c r="F56" s="40" t="s">
        <v>515</v>
      </c>
      <c r="G56" s="40"/>
      <c r="H56" s="40"/>
      <c r="I56" s="41"/>
      <c r="J56" s="39" t="str">
        <f>"1.案件情報."&amp;F56</f>
        <v>1.案件情報.営業部門コード</v>
      </c>
      <c r="K56" s="40"/>
      <c r="L56" s="40"/>
      <c r="M56" s="40"/>
      <c r="N56" s="40"/>
      <c r="O56" s="40"/>
      <c r="P56" s="40"/>
      <c r="Q56" s="40"/>
      <c r="R56" s="40"/>
      <c r="S56" s="40"/>
      <c r="T56" s="40"/>
      <c r="U56" s="40"/>
      <c r="V56" s="40"/>
      <c r="W56" s="40"/>
      <c r="X56" s="40"/>
      <c r="Y56" s="40"/>
      <c r="Z56" s="41"/>
      <c r="AA56" s="28"/>
      <c r="AC56" s="27" t="str">
        <f>"{"""&amp;J61&amp;""":""example"&amp;J61&amp;""","</f>
        <v>{"1.営業担当者.従業員氏名":"example1.営業担当者.従業員氏名",</v>
      </c>
    </row>
    <row r="57" spans="1:29">
      <c r="A57" s="26"/>
      <c r="C57" s="121">
        <v>26</v>
      </c>
      <c r="D57" s="121"/>
      <c r="E57" s="39"/>
      <c r="F57" s="27" t="s">
        <v>162</v>
      </c>
      <c r="G57" s="40"/>
      <c r="H57" s="40"/>
      <c r="I57" s="41"/>
      <c r="J57" s="39" t="s">
        <v>360</v>
      </c>
      <c r="K57" s="40"/>
      <c r="L57" s="40"/>
      <c r="M57" s="40"/>
      <c r="N57" s="40"/>
      <c r="O57" s="40"/>
      <c r="P57" s="40"/>
      <c r="Q57" s="40"/>
      <c r="R57" s="40"/>
      <c r="S57" s="40"/>
      <c r="T57" s="40"/>
      <c r="U57" s="40"/>
      <c r="V57" s="40"/>
      <c r="W57" s="40"/>
      <c r="X57" s="40"/>
      <c r="Y57" s="40"/>
      <c r="Z57" s="41"/>
      <c r="AA57" s="28"/>
      <c r="AC57" s="27" t="e">
        <f>""""&amp;#REF!&amp;""":""example"&amp;#REF!&amp;""","</f>
        <v>#REF!</v>
      </c>
    </row>
    <row r="58" spans="1:29">
      <c r="A58" s="26"/>
      <c r="C58" s="121">
        <v>27</v>
      </c>
      <c r="D58" s="121"/>
      <c r="E58" s="50"/>
      <c r="F58" s="68" t="s">
        <v>140</v>
      </c>
      <c r="G58" s="40"/>
      <c r="H58" s="40"/>
      <c r="I58" s="41"/>
      <c r="J58" s="39" t="str">
        <f>"1.案件情報."&amp;F58</f>
        <v>1.案件情報.営業管理職コード</v>
      </c>
      <c r="K58" s="40"/>
      <c r="L58" s="40"/>
      <c r="M58" s="40"/>
      <c r="N58" s="40"/>
      <c r="O58" s="40"/>
      <c r="P58" s="40"/>
      <c r="Q58" s="40"/>
      <c r="R58" s="40"/>
      <c r="S58" s="40"/>
      <c r="T58" s="40"/>
      <c r="U58" s="40"/>
      <c r="V58" s="40"/>
      <c r="W58" s="40"/>
      <c r="X58" s="40"/>
      <c r="Y58" s="40"/>
      <c r="Z58" s="41"/>
      <c r="AA58" s="28"/>
      <c r="AC58" s="27" t="str">
        <f t="shared" ref="AC58:AC59" si="6">""""&amp;J62&amp;""":""example"&amp;J62&amp;""","</f>
        <v>"1.案件情報.進捗度コード":"example1.案件情報.進捗度コード",</v>
      </c>
    </row>
    <row r="59" spans="1:29">
      <c r="A59" s="26"/>
      <c r="C59" s="121">
        <v>28</v>
      </c>
      <c r="D59" s="121"/>
      <c r="E59" s="50"/>
      <c r="F59" s="70" t="s">
        <v>516</v>
      </c>
      <c r="G59" s="40"/>
      <c r="H59" s="40"/>
      <c r="I59" s="41"/>
      <c r="J59" s="39" t="s">
        <v>517</v>
      </c>
      <c r="K59" s="40"/>
      <c r="L59" s="40"/>
      <c r="M59" s="40"/>
      <c r="N59" s="40"/>
      <c r="O59" s="40"/>
      <c r="P59" s="40"/>
      <c r="Q59" s="40"/>
      <c r="R59" s="40"/>
      <c r="S59" s="40"/>
      <c r="T59" s="40"/>
      <c r="U59" s="40"/>
      <c r="V59" s="40"/>
      <c r="W59" s="40"/>
      <c r="X59" s="40"/>
      <c r="Y59" s="40"/>
      <c r="Z59" s="41"/>
      <c r="AA59" s="28"/>
      <c r="AC59" s="27" t="str">
        <f t="shared" si="6"/>
        <v>"1.進捗度.項目内容":"example1.進捗度.項目内容",</v>
      </c>
    </row>
    <row r="60" spans="1:29">
      <c r="A60" s="26"/>
      <c r="C60" s="121">
        <v>29</v>
      </c>
      <c r="D60" s="121"/>
      <c r="E60" s="39"/>
      <c r="F60" s="40" t="s">
        <v>141</v>
      </c>
      <c r="G60" s="40"/>
      <c r="H60" s="40"/>
      <c r="I60" s="41"/>
      <c r="J60" s="39" t="str">
        <f>"1.案件情報."&amp;F60</f>
        <v>1.案件情報.営業担当者コード</v>
      </c>
      <c r="K60" s="40"/>
      <c r="L60" s="40"/>
      <c r="M60" s="40"/>
      <c r="N60" s="40"/>
      <c r="O60" s="40"/>
      <c r="P60" s="40"/>
      <c r="Q60" s="40"/>
      <c r="R60" s="40"/>
      <c r="S60" s="40"/>
      <c r="T60" s="40"/>
      <c r="U60" s="40"/>
      <c r="V60" s="40"/>
      <c r="W60" s="40"/>
      <c r="X60" s="40"/>
      <c r="Y60" s="40"/>
      <c r="Z60" s="41"/>
      <c r="AA60" s="28"/>
      <c r="AC60" s="27" t="str">
        <f>""""&amp;J65&amp;""":""example"&amp;J65&amp;"""},"</f>
        <v>"1.案件区分.項目内容":"example1.案件区分.項目内容"},</v>
      </c>
    </row>
    <row r="61" spans="1:29">
      <c r="A61" s="26"/>
      <c r="C61" s="121">
        <v>30</v>
      </c>
      <c r="D61" s="121"/>
      <c r="E61" s="39"/>
      <c r="F61" s="27" t="s">
        <v>173</v>
      </c>
      <c r="G61" s="40"/>
      <c r="H61" s="40"/>
      <c r="I61" s="41"/>
      <c r="J61" s="39" t="s">
        <v>518</v>
      </c>
      <c r="K61" s="40"/>
      <c r="L61" s="40"/>
      <c r="M61" s="40"/>
      <c r="N61" s="40"/>
      <c r="O61" s="40"/>
      <c r="P61" s="40"/>
      <c r="Q61" s="40"/>
      <c r="R61" s="40"/>
      <c r="S61" s="40"/>
      <c r="T61" s="40"/>
      <c r="U61" s="40"/>
      <c r="V61" s="40"/>
      <c r="W61" s="40"/>
      <c r="X61" s="40"/>
      <c r="Y61" s="40"/>
      <c r="Z61" s="41"/>
      <c r="AA61" s="28"/>
      <c r="AC61" s="27" t="str">
        <f>""""&amp;J67&amp;""": ["</f>
        <v>"1.官民区分.項目内容": [</v>
      </c>
    </row>
    <row r="62" spans="1:29">
      <c r="A62" s="26"/>
      <c r="C62" s="121">
        <v>31</v>
      </c>
      <c r="D62" s="121"/>
      <c r="E62" s="50"/>
      <c r="F62" s="68" t="s">
        <v>142</v>
      </c>
      <c r="G62" s="40"/>
      <c r="H62" s="40"/>
      <c r="I62" s="41"/>
      <c r="J62" s="39" t="str">
        <f>"1.案件情報."&amp;F62</f>
        <v>1.案件情報.進捗度コード</v>
      </c>
      <c r="K62" s="40"/>
      <c r="L62" s="40"/>
      <c r="M62" s="40"/>
      <c r="N62" s="40"/>
      <c r="O62" s="40"/>
      <c r="P62" s="40"/>
      <c r="Q62" s="40"/>
      <c r="R62" s="40"/>
      <c r="S62" s="40"/>
      <c r="T62" s="40"/>
      <c r="U62" s="40"/>
      <c r="V62" s="40"/>
      <c r="W62" s="40"/>
      <c r="X62" s="40"/>
      <c r="Y62" s="40"/>
      <c r="Z62" s="41"/>
      <c r="AA62" s="28"/>
      <c r="AC62" s="27" t="str">
        <f>""""&amp;J68&amp;""":""example"&amp;J68&amp;""","</f>
        <v>"1.案件情報.見積提出期限":"example1.案件情報.見積提出期限",</v>
      </c>
    </row>
    <row r="63" spans="1:29">
      <c r="A63" s="26"/>
      <c r="C63" s="121">
        <v>32</v>
      </c>
      <c r="D63" s="121"/>
      <c r="E63" s="50"/>
      <c r="F63" s="68" t="s">
        <v>163</v>
      </c>
      <c r="G63" s="40"/>
      <c r="H63" s="40"/>
      <c r="I63" s="41"/>
      <c r="J63" s="39" t="s">
        <v>174</v>
      </c>
      <c r="K63" s="40"/>
      <c r="L63" s="40"/>
      <c r="M63" s="40"/>
      <c r="N63" s="40"/>
      <c r="O63" s="40"/>
      <c r="P63" s="40"/>
      <c r="Q63" s="40"/>
      <c r="R63" s="40"/>
      <c r="S63" s="40"/>
      <c r="T63" s="40"/>
      <c r="U63" s="40"/>
      <c r="V63" s="40"/>
      <c r="W63" s="40"/>
      <c r="X63" s="40"/>
      <c r="Y63" s="40"/>
      <c r="Z63" s="41"/>
      <c r="AA63" s="28"/>
      <c r="AC63" s="27" t="str">
        <f t="shared" ref="AC63:AC66" si="7">""""&amp;J69&amp;""":""example"&amp;J69&amp;""","</f>
        <v>"1.案件情報.敷地面積":"example1.案件情報.敷地面積",</v>
      </c>
    </row>
    <row r="64" spans="1:29">
      <c r="A64" s="26"/>
      <c r="C64" s="121">
        <v>33</v>
      </c>
      <c r="D64" s="121"/>
      <c r="E64" s="50"/>
      <c r="F64" s="40" t="s">
        <v>143</v>
      </c>
      <c r="G64" s="40"/>
      <c r="H64" s="40"/>
      <c r="I64" s="41"/>
      <c r="J64" s="39" t="s">
        <v>361</v>
      </c>
      <c r="K64" s="40"/>
      <c r="L64" s="40"/>
      <c r="M64" s="40"/>
      <c r="N64" s="40"/>
      <c r="O64" s="40"/>
      <c r="P64" s="40"/>
      <c r="Q64" s="40"/>
      <c r="R64" s="40"/>
      <c r="S64" s="40"/>
      <c r="T64" s="40"/>
      <c r="U64" s="40"/>
      <c r="V64" s="40"/>
      <c r="W64" s="40"/>
      <c r="X64" s="40"/>
      <c r="Y64" s="40"/>
      <c r="Z64" s="41"/>
      <c r="AA64" s="28"/>
      <c r="AC64" s="27" t="str">
        <f t="shared" si="7"/>
        <v>"1.案件情報.建築面積":"example1.案件情報.建築面積",</v>
      </c>
    </row>
    <row r="65" spans="1:29">
      <c r="A65" s="26"/>
      <c r="C65" s="121">
        <v>34</v>
      </c>
      <c r="D65" s="121"/>
      <c r="E65" s="50"/>
      <c r="F65" s="27" t="s">
        <v>519</v>
      </c>
      <c r="G65" s="40"/>
      <c r="H65" s="40"/>
      <c r="I65" s="41"/>
      <c r="J65" s="39" t="s">
        <v>175</v>
      </c>
      <c r="K65" s="40"/>
      <c r="L65" s="40"/>
      <c r="M65" s="40"/>
      <c r="N65" s="40"/>
      <c r="O65" s="40"/>
      <c r="P65" s="40"/>
      <c r="Q65" s="40"/>
      <c r="R65" s="40"/>
      <c r="S65" s="40"/>
      <c r="T65" s="40"/>
      <c r="U65" s="40"/>
      <c r="V65" s="40"/>
      <c r="W65" s="40"/>
      <c r="X65" s="40"/>
      <c r="Y65" s="40"/>
      <c r="Z65" s="41"/>
      <c r="AA65" s="28"/>
      <c r="AC65" s="27" t="str">
        <f t="shared" si="7"/>
        <v>"1.案件情報.延床面積":"example1.案件情報.延床面積",</v>
      </c>
    </row>
    <row r="66" spans="1:29">
      <c r="A66" s="26"/>
      <c r="C66" s="121">
        <v>35</v>
      </c>
      <c r="D66" s="121"/>
      <c r="E66" s="39"/>
      <c r="F66" s="68" t="s">
        <v>61</v>
      </c>
      <c r="G66" s="40"/>
      <c r="H66" s="40"/>
      <c r="I66" s="41"/>
      <c r="J66" s="39" t="s">
        <v>362</v>
      </c>
      <c r="K66" s="40"/>
      <c r="L66" s="40"/>
      <c r="M66" s="40"/>
      <c r="N66" s="40"/>
      <c r="O66" s="40"/>
      <c r="P66" s="40"/>
      <c r="Q66" s="40"/>
      <c r="R66" s="40"/>
      <c r="S66" s="40"/>
      <c r="T66" s="40"/>
      <c r="U66" s="40"/>
      <c r="V66" s="40"/>
      <c r="W66" s="40"/>
      <c r="X66" s="40"/>
      <c r="Y66" s="40"/>
      <c r="Z66" s="41"/>
      <c r="AA66" s="28"/>
      <c r="AC66" s="27" t="str">
        <f t="shared" si="7"/>
        <v>"1.案件情報.施工床面積":"example1.案件情報.施工床面積",</v>
      </c>
    </row>
    <row r="67" spans="1:29">
      <c r="A67" s="26"/>
      <c r="C67" s="121">
        <v>36</v>
      </c>
      <c r="D67" s="121"/>
      <c r="E67" s="39"/>
      <c r="F67" s="68" t="s">
        <v>520</v>
      </c>
      <c r="G67" s="40"/>
      <c r="H67" s="40"/>
      <c r="I67" s="41"/>
      <c r="J67" s="39" t="s">
        <v>176</v>
      </c>
      <c r="K67" s="40"/>
      <c r="L67" s="40"/>
      <c r="M67" s="40"/>
      <c r="N67" s="40"/>
      <c r="O67" s="40"/>
      <c r="P67" s="40"/>
      <c r="Q67" s="40"/>
      <c r="R67" s="40"/>
      <c r="S67" s="40"/>
      <c r="T67" s="40"/>
      <c r="U67" s="40"/>
      <c r="V67" s="40"/>
      <c r="W67" s="40"/>
      <c r="X67" s="40"/>
      <c r="Y67" s="40"/>
      <c r="Z67" s="41"/>
      <c r="AA67" s="28"/>
      <c r="AC67" s="27" t="str">
        <f>""""&amp;J73&amp;""":""example"&amp;J73&amp;"""},"</f>
        <v>"1.案件情報.専有面積":"example1.案件情報.専有面積"},</v>
      </c>
    </row>
    <row r="68" spans="1:29">
      <c r="A68" s="26"/>
      <c r="C68" s="121">
        <v>37</v>
      </c>
      <c r="D68" s="121"/>
      <c r="E68" s="39"/>
      <c r="F68" s="40" t="s">
        <v>62</v>
      </c>
      <c r="G68" s="40"/>
      <c r="H68" s="40"/>
      <c r="I68" s="41"/>
      <c r="J68" s="39" t="str">
        <f t="shared" ref="J68:J85" si="8">"1.案件情報."&amp;F68</f>
        <v>1.案件情報.見積提出期限</v>
      </c>
      <c r="K68" s="40"/>
      <c r="L68" s="40"/>
      <c r="M68" s="40"/>
      <c r="N68" s="40"/>
      <c r="O68" s="40"/>
      <c r="P68" s="40"/>
      <c r="Q68" s="40"/>
      <c r="R68" s="40"/>
      <c r="S68" s="40"/>
      <c r="T68" s="40"/>
      <c r="U68" s="40"/>
      <c r="V68" s="40"/>
      <c r="W68" s="40"/>
      <c r="X68" s="40"/>
      <c r="Y68" s="40"/>
      <c r="Z68" s="41"/>
      <c r="AA68" s="28"/>
      <c r="AC68" s="27" t="str">
        <f>""""&amp;J74&amp;""":""example"&amp;J74&amp;"""},"</f>
        <v>"1.案件情報.施工面積":"example1.案件情報.施工面積"},</v>
      </c>
    </row>
    <row r="69" spans="1:29">
      <c r="A69" s="26"/>
      <c r="C69" s="121">
        <v>38</v>
      </c>
      <c r="D69" s="121"/>
      <c r="E69" s="50"/>
      <c r="F69" s="40" t="s">
        <v>144</v>
      </c>
      <c r="G69" s="40"/>
      <c r="H69" s="40"/>
      <c r="I69" s="41"/>
      <c r="J69" s="39" t="str">
        <f t="shared" si="8"/>
        <v>1.案件情報.敷地面積</v>
      </c>
      <c r="K69" s="40"/>
      <c r="L69" s="40"/>
      <c r="M69" s="40"/>
      <c r="N69" s="40"/>
      <c r="O69" s="40"/>
      <c r="P69" s="40"/>
      <c r="Q69" s="40"/>
      <c r="R69" s="40"/>
      <c r="S69" s="40"/>
      <c r="T69" s="40"/>
      <c r="U69" s="40"/>
      <c r="V69" s="40"/>
      <c r="W69" s="40"/>
      <c r="X69" s="40"/>
      <c r="Y69" s="40"/>
      <c r="Z69" s="41"/>
      <c r="AA69" s="28"/>
      <c r="AC69" s="27" t="str">
        <f>""""&amp;J82&amp;""":""example"&amp;J82&amp;"""},"</f>
        <v>"1.案件情報.調整金額":"example1.案件情報.調整金額"},</v>
      </c>
    </row>
    <row r="70" spans="1:29">
      <c r="A70" s="26"/>
      <c r="C70" s="121">
        <v>39</v>
      </c>
      <c r="D70" s="121"/>
      <c r="E70" s="50"/>
      <c r="F70" s="45" t="s">
        <v>145</v>
      </c>
      <c r="G70" s="40"/>
      <c r="H70" s="40"/>
      <c r="I70" s="41"/>
      <c r="J70" s="39" t="str">
        <f t="shared" si="8"/>
        <v>1.案件情報.建築面積</v>
      </c>
      <c r="K70" s="40"/>
      <c r="L70" s="40"/>
      <c r="M70" s="40"/>
      <c r="N70" s="40"/>
      <c r="O70" s="40"/>
      <c r="P70" s="40"/>
      <c r="Q70" s="40"/>
      <c r="R70" s="40"/>
      <c r="S70" s="40"/>
      <c r="T70" s="40"/>
      <c r="U70" s="40"/>
      <c r="V70" s="40"/>
      <c r="W70" s="40"/>
      <c r="X70" s="40"/>
      <c r="Y70" s="40"/>
      <c r="Z70" s="41"/>
      <c r="AA70" s="28"/>
      <c r="AC70" s="27" t="str">
        <f>""""&amp;J83&amp;""": ["</f>
        <v>"1.案件情報.雇用保険率": [</v>
      </c>
    </row>
    <row r="71" spans="1:29">
      <c r="A71" s="26"/>
      <c r="C71" s="121">
        <v>40</v>
      </c>
      <c r="D71" s="121"/>
      <c r="E71" s="50"/>
      <c r="F71" s="27" t="s">
        <v>146</v>
      </c>
      <c r="G71" s="40"/>
      <c r="H71" s="40"/>
      <c r="I71" s="41"/>
      <c r="J71" s="39" t="str">
        <f t="shared" si="8"/>
        <v>1.案件情報.延床面積</v>
      </c>
      <c r="K71" s="40"/>
      <c r="L71" s="40"/>
      <c r="M71" s="40"/>
      <c r="N71" s="40"/>
      <c r="O71" s="40"/>
      <c r="P71" s="40"/>
      <c r="Q71" s="40"/>
      <c r="R71" s="40"/>
      <c r="S71" s="40"/>
      <c r="T71" s="40"/>
      <c r="U71" s="40"/>
      <c r="V71" s="40"/>
      <c r="W71" s="40"/>
      <c r="X71" s="40"/>
      <c r="Y71" s="40"/>
      <c r="Z71" s="41"/>
      <c r="AA71" s="28"/>
      <c r="AC71" s="27" t="str">
        <f>""""&amp;J84&amp;""": ["</f>
        <v>"1.案件情報.健康保険保険率": [</v>
      </c>
    </row>
    <row r="72" spans="1:29">
      <c r="A72" s="26"/>
      <c r="C72" s="121">
        <v>41</v>
      </c>
      <c r="D72" s="121"/>
      <c r="E72" s="39"/>
      <c r="F72" s="40" t="s">
        <v>147</v>
      </c>
      <c r="G72" s="40"/>
      <c r="H72" s="40"/>
      <c r="I72" s="41"/>
      <c r="J72" s="39" t="str">
        <f t="shared" si="8"/>
        <v>1.案件情報.施工床面積</v>
      </c>
      <c r="K72" s="40"/>
      <c r="L72" s="40"/>
      <c r="M72" s="40"/>
      <c r="N72" s="40"/>
      <c r="O72" s="40"/>
      <c r="P72" s="40"/>
      <c r="Q72" s="40"/>
      <c r="R72" s="40"/>
      <c r="S72" s="40"/>
      <c r="T72" s="40"/>
      <c r="U72" s="40"/>
      <c r="V72" s="40"/>
      <c r="W72" s="40"/>
      <c r="X72" s="40"/>
      <c r="Y72" s="40"/>
      <c r="Z72" s="41"/>
      <c r="AA72" s="28"/>
    </row>
    <row r="73" spans="1:29">
      <c r="A73" s="26"/>
      <c r="C73" s="121">
        <v>42</v>
      </c>
      <c r="D73" s="121"/>
      <c r="E73" s="50"/>
      <c r="F73" s="27" t="s">
        <v>148</v>
      </c>
      <c r="G73" s="40"/>
      <c r="H73" s="40"/>
      <c r="I73" s="41"/>
      <c r="J73" s="39" t="str">
        <f t="shared" si="8"/>
        <v>1.案件情報.専有面積</v>
      </c>
      <c r="K73" s="40"/>
      <c r="L73" s="40"/>
      <c r="M73" s="40"/>
      <c r="N73" s="40"/>
      <c r="O73" s="40"/>
      <c r="P73" s="40"/>
      <c r="Q73" s="40"/>
      <c r="R73" s="40"/>
      <c r="S73" s="40"/>
      <c r="T73" s="40"/>
      <c r="U73" s="40"/>
      <c r="V73" s="40"/>
      <c r="W73" s="40"/>
      <c r="X73" s="40"/>
      <c r="Y73" s="40"/>
      <c r="Z73" s="41"/>
      <c r="AA73" s="28"/>
    </row>
    <row r="74" spans="1:29">
      <c r="A74" s="26"/>
      <c r="C74" s="121">
        <v>43</v>
      </c>
      <c r="D74" s="121"/>
      <c r="E74" s="50"/>
      <c r="F74" s="40" t="s">
        <v>149</v>
      </c>
      <c r="G74" s="40"/>
      <c r="H74" s="40"/>
      <c r="I74" s="41"/>
      <c r="J74" s="39" t="str">
        <f t="shared" si="8"/>
        <v>1.案件情報.施工面積</v>
      </c>
      <c r="K74" s="40"/>
      <c r="L74" s="40"/>
      <c r="M74" s="40"/>
      <c r="N74" s="40"/>
      <c r="O74" s="40"/>
      <c r="P74" s="40"/>
      <c r="Q74" s="40"/>
      <c r="R74" s="40"/>
      <c r="S74" s="40"/>
      <c r="T74" s="40"/>
      <c r="U74" s="40"/>
      <c r="V74" s="40"/>
      <c r="W74" s="40"/>
      <c r="X74" s="40"/>
      <c r="Y74" s="40"/>
      <c r="Z74" s="41"/>
      <c r="AA74" s="28"/>
      <c r="AC74" s="27" t="e">
        <f>"{"""&amp;#REF!&amp;""":""example"&amp;#REF!&amp;""","</f>
        <v>#REF!</v>
      </c>
    </row>
    <row r="75" spans="1:29">
      <c r="A75" s="26"/>
      <c r="C75" s="121">
        <v>44</v>
      </c>
      <c r="D75" s="121"/>
      <c r="E75" s="50"/>
      <c r="F75" s="27" t="s">
        <v>63</v>
      </c>
      <c r="G75" s="40"/>
      <c r="H75" s="40"/>
      <c r="I75" s="41"/>
      <c r="J75" s="39" t="str">
        <f t="shared" ref="J75:J81" si="9">"1.案件情報."&amp;F75</f>
        <v>1.案件情報.戸数</v>
      </c>
      <c r="K75" s="40"/>
      <c r="L75" s="40"/>
      <c r="M75" s="40"/>
      <c r="N75" s="40"/>
      <c r="O75" s="40"/>
      <c r="P75" s="40"/>
      <c r="Q75" s="40"/>
      <c r="R75" s="40"/>
      <c r="S75" s="40"/>
      <c r="T75" s="40"/>
      <c r="U75" s="40"/>
      <c r="V75" s="40"/>
      <c r="W75" s="40"/>
      <c r="X75" s="40"/>
      <c r="Y75" s="40"/>
      <c r="Z75" s="41"/>
      <c r="AA75" s="28"/>
      <c r="AC75" s="27" t="e">
        <f>"{"""&amp;#REF!&amp;""":""example"&amp;#REF!&amp;""","</f>
        <v>#REF!</v>
      </c>
    </row>
    <row r="76" spans="1:29">
      <c r="A76" s="26"/>
      <c r="C76" s="121">
        <v>45</v>
      </c>
      <c r="D76" s="121"/>
      <c r="E76" s="39"/>
      <c r="F76" s="70" t="s">
        <v>150</v>
      </c>
      <c r="G76" s="40"/>
      <c r="H76" s="40"/>
      <c r="I76" s="41"/>
      <c r="J76" s="39" t="str">
        <f t="shared" si="9"/>
        <v>1.案件情報.階数（地上）</v>
      </c>
      <c r="K76" s="40"/>
      <c r="L76" s="40"/>
      <c r="M76" s="40"/>
      <c r="N76" s="40"/>
      <c r="O76" s="40"/>
      <c r="P76" s="40"/>
      <c r="Q76" s="40"/>
      <c r="R76" s="40"/>
      <c r="S76" s="40"/>
      <c r="T76" s="40"/>
      <c r="U76" s="40"/>
      <c r="V76" s="40"/>
      <c r="W76" s="40"/>
      <c r="X76" s="40"/>
      <c r="Y76" s="40"/>
      <c r="Z76" s="41"/>
      <c r="AA76" s="28"/>
    </row>
    <row r="77" spans="1:29">
      <c r="A77" s="26"/>
      <c r="C77" s="121">
        <v>46</v>
      </c>
      <c r="D77" s="121"/>
      <c r="E77" s="39"/>
      <c r="F77" s="68" t="s">
        <v>151</v>
      </c>
      <c r="G77" s="40"/>
      <c r="H77" s="40"/>
      <c r="I77" s="41"/>
      <c r="J77" s="39" t="str">
        <f t="shared" si="9"/>
        <v>1.案件情報.階数（地下）</v>
      </c>
      <c r="K77" s="40"/>
      <c r="L77" s="40"/>
      <c r="M77" s="40"/>
      <c r="N77" s="40"/>
      <c r="O77" s="40"/>
      <c r="P77" s="40"/>
      <c r="Q77" s="40"/>
      <c r="R77" s="40"/>
      <c r="S77" s="40"/>
      <c r="T77" s="40"/>
      <c r="U77" s="40"/>
      <c r="V77" s="40"/>
      <c r="W77" s="40"/>
      <c r="X77" s="40"/>
      <c r="Y77" s="40"/>
      <c r="Z77" s="41"/>
      <c r="AA77" s="28"/>
    </row>
    <row r="78" spans="1:29">
      <c r="A78" s="26"/>
      <c r="C78" s="121">
        <v>47</v>
      </c>
      <c r="D78" s="121"/>
      <c r="E78" s="39"/>
      <c r="F78" s="40" t="s">
        <v>433</v>
      </c>
      <c r="G78" s="40"/>
      <c r="H78" s="40"/>
      <c r="I78" s="41"/>
      <c r="J78" s="39" t="str">
        <f t="shared" si="9"/>
        <v>1.案件情報.工事経費率</v>
      </c>
      <c r="K78" s="40"/>
      <c r="L78" s="40"/>
      <c r="M78" s="40"/>
      <c r="N78" s="40"/>
      <c r="O78" s="40"/>
      <c r="P78" s="40"/>
      <c r="Q78" s="40"/>
      <c r="R78" s="40"/>
      <c r="S78" s="40"/>
      <c r="T78" s="40"/>
      <c r="U78" s="40"/>
      <c r="V78" s="40"/>
      <c r="W78" s="40"/>
      <c r="X78" s="40"/>
      <c r="Y78" s="40"/>
      <c r="Z78" s="41"/>
      <c r="AA78" s="28"/>
    </row>
    <row r="79" spans="1:29">
      <c r="A79" s="26"/>
      <c r="C79" s="121">
        <v>48</v>
      </c>
      <c r="D79" s="121"/>
      <c r="E79" s="39"/>
      <c r="F79" s="27" t="s">
        <v>434</v>
      </c>
      <c r="G79" s="40"/>
      <c r="H79" s="40"/>
      <c r="I79" s="41"/>
      <c r="J79" s="39" t="str">
        <f t="shared" si="9"/>
        <v>1.案件情報.工事経費金額</v>
      </c>
      <c r="K79" s="40"/>
      <c r="L79" s="40"/>
      <c r="M79" s="40"/>
      <c r="N79" s="40"/>
      <c r="O79" s="40"/>
      <c r="P79" s="40"/>
      <c r="Q79" s="40"/>
      <c r="R79" s="40"/>
      <c r="S79" s="40"/>
      <c r="T79" s="40"/>
      <c r="U79" s="40"/>
      <c r="V79" s="40"/>
      <c r="W79" s="40"/>
      <c r="X79" s="40"/>
      <c r="Y79" s="40"/>
      <c r="Z79" s="41"/>
      <c r="AA79" s="28"/>
    </row>
    <row r="80" spans="1:29">
      <c r="A80" s="26"/>
      <c r="C80" s="121">
        <v>49</v>
      </c>
      <c r="D80" s="121"/>
      <c r="E80" s="39"/>
      <c r="F80" s="40" t="s">
        <v>435</v>
      </c>
      <c r="G80" s="40"/>
      <c r="H80" s="40"/>
      <c r="I80" s="41"/>
      <c r="J80" s="39" t="str">
        <f t="shared" si="9"/>
        <v>1.案件情報.販売管理費率</v>
      </c>
      <c r="K80" s="40"/>
      <c r="L80" s="40"/>
      <c r="M80" s="40"/>
      <c r="N80" s="40"/>
      <c r="O80" s="40"/>
      <c r="P80" s="40"/>
      <c r="Q80" s="40"/>
      <c r="R80" s="40"/>
      <c r="S80" s="40"/>
      <c r="T80" s="40"/>
      <c r="U80" s="40"/>
      <c r="V80" s="40"/>
      <c r="W80" s="40"/>
      <c r="X80" s="40"/>
      <c r="Y80" s="40"/>
      <c r="Z80" s="41"/>
      <c r="AA80" s="28"/>
    </row>
    <row r="81" spans="1:32">
      <c r="A81" s="26"/>
      <c r="C81" s="121">
        <v>50</v>
      </c>
      <c r="D81" s="121"/>
      <c r="E81" s="39"/>
      <c r="F81" s="44" t="s">
        <v>436</v>
      </c>
      <c r="G81" s="40"/>
      <c r="H81" s="40"/>
      <c r="I81" s="41"/>
      <c r="J81" s="39" t="str">
        <f t="shared" si="9"/>
        <v>1.案件情報.販売管理費金額</v>
      </c>
      <c r="K81" s="40"/>
      <c r="L81" s="40"/>
      <c r="M81" s="40"/>
      <c r="N81" s="40"/>
      <c r="O81" s="40"/>
      <c r="P81" s="40"/>
      <c r="Q81" s="40"/>
      <c r="R81" s="40"/>
      <c r="S81" s="40"/>
      <c r="T81" s="40"/>
      <c r="U81" s="40"/>
      <c r="V81" s="40"/>
      <c r="W81" s="40"/>
      <c r="X81" s="40"/>
      <c r="Y81" s="40"/>
      <c r="Z81" s="41"/>
      <c r="AA81" s="28"/>
    </row>
    <row r="82" spans="1:32">
      <c r="A82" s="26"/>
      <c r="C82" s="121">
        <v>51</v>
      </c>
      <c r="D82" s="121"/>
      <c r="E82" s="50"/>
      <c r="F82" s="27" t="s">
        <v>437</v>
      </c>
      <c r="G82" s="40"/>
      <c r="H82" s="40"/>
      <c r="I82" s="41"/>
      <c r="J82" s="39" t="str">
        <f t="shared" si="8"/>
        <v>1.案件情報.調整金額</v>
      </c>
      <c r="K82" s="40"/>
      <c r="L82" s="40"/>
      <c r="M82" s="40"/>
      <c r="N82" s="40"/>
      <c r="O82" s="40"/>
      <c r="P82" s="40"/>
      <c r="Q82" s="40"/>
      <c r="R82" s="40"/>
      <c r="S82" s="40"/>
      <c r="T82" s="40"/>
      <c r="U82" s="40"/>
      <c r="V82" s="40"/>
      <c r="W82" s="40"/>
      <c r="X82" s="40"/>
      <c r="Y82" s="40"/>
      <c r="Z82" s="41"/>
      <c r="AA82" s="28"/>
      <c r="AC82" s="27" t="e">
        <f>""""&amp;#REF!&amp;""":""example"&amp;#REF!&amp;""","</f>
        <v>#REF!</v>
      </c>
    </row>
    <row r="83" spans="1:32">
      <c r="A83" s="26"/>
      <c r="C83" s="121">
        <v>52</v>
      </c>
      <c r="D83" s="121"/>
      <c r="E83" s="39"/>
      <c r="F83" s="70" t="s">
        <v>438</v>
      </c>
      <c r="G83" s="40"/>
      <c r="H83" s="40"/>
      <c r="I83" s="41"/>
      <c r="J83" s="39" t="str">
        <f t="shared" si="8"/>
        <v>1.案件情報.雇用保険率</v>
      </c>
      <c r="K83" s="40"/>
      <c r="L83" s="40"/>
      <c r="M83" s="40"/>
      <c r="N83" s="40"/>
      <c r="O83" s="40"/>
      <c r="P83" s="40"/>
      <c r="Q83" s="40"/>
      <c r="R83" s="40"/>
      <c r="S83" s="40"/>
      <c r="T83" s="40"/>
      <c r="U83" s="40"/>
      <c r="V83" s="40"/>
      <c r="W83" s="40"/>
      <c r="X83" s="40"/>
      <c r="Y83" s="40"/>
      <c r="Z83" s="41"/>
      <c r="AA83" s="28"/>
      <c r="AC83" s="27" t="e">
        <f>""""&amp;#REF!&amp;""":""example"&amp;#REF!&amp;""","</f>
        <v>#REF!</v>
      </c>
    </row>
    <row r="84" spans="1:32">
      <c r="A84" s="26"/>
      <c r="C84" s="121">
        <v>53</v>
      </c>
      <c r="D84" s="121"/>
      <c r="E84" s="39"/>
      <c r="F84" s="68" t="s">
        <v>439</v>
      </c>
      <c r="G84" s="40"/>
      <c r="H84" s="40"/>
      <c r="I84" s="41"/>
      <c r="J84" s="39" t="str">
        <f t="shared" si="8"/>
        <v>1.案件情報.健康保険保険率</v>
      </c>
      <c r="K84" s="40"/>
      <c r="L84" s="40"/>
      <c r="M84" s="40"/>
      <c r="N84" s="40"/>
      <c r="O84" s="40"/>
      <c r="P84" s="40"/>
      <c r="Q84" s="40"/>
      <c r="R84" s="40"/>
      <c r="S84" s="40"/>
      <c r="T84" s="40"/>
      <c r="U84" s="40"/>
      <c r="V84" s="40"/>
      <c r="W84" s="40"/>
      <c r="X84" s="40"/>
      <c r="Y84" s="40"/>
      <c r="Z84" s="41"/>
      <c r="AA84" s="28"/>
      <c r="AC84" s="27" t="str">
        <f>""""&amp;J106&amp;""":""example"&amp;J106&amp;""","</f>
        <v>"1.現場情報.現場コード":"example1.現場情報.現場コード",</v>
      </c>
    </row>
    <row r="85" spans="1:32">
      <c r="A85" s="26"/>
      <c r="C85" s="121">
        <v>54</v>
      </c>
      <c r="D85" s="121"/>
      <c r="E85" s="39"/>
      <c r="F85" s="40" t="s">
        <v>440</v>
      </c>
      <c r="G85" s="40"/>
      <c r="H85" s="40"/>
      <c r="I85" s="41"/>
      <c r="J85" s="39" t="str">
        <f t="shared" si="8"/>
        <v>1.案件情報.介護保険率</v>
      </c>
      <c r="K85" s="40"/>
      <c r="L85" s="40"/>
      <c r="M85" s="40"/>
      <c r="N85" s="40"/>
      <c r="O85" s="40"/>
      <c r="P85" s="40"/>
      <c r="Q85" s="40"/>
      <c r="R85" s="40"/>
      <c r="S85" s="40"/>
      <c r="T85" s="40"/>
      <c r="U85" s="40"/>
      <c r="V85" s="40"/>
      <c r="W85" s="40"/>
      <c r="X85" s="40"/>
      <c r="Y85" s="40"/>
      <c r="Z85" s="41"/>
      <c r="AA85" s="28"/>
      <c r="AC85" s="27" t="str">
        <f>""""&amp;J108&amp;""":""example"&amp;J108&amp;"""},"</f>
        <v>"1.物件情報.物件コード":"example1.物件情報.物件コード"},</v>
      </c>
    </row>
    <row r="86" spans="1:32">
      <c r="A86" s="26"/>
      <c r="C86" s="121">
        <v>55</v>
      </c>
      <c r="D86" s="121"/>
      <c r="E86" s="39"/>
      <c r="F86" s="70" t="s">
        <v>441</v>
      </c>
      <c r="G86" s="40"/>
      <c r="H86" s="40"/>
      <c r="I86" s="41"/>
      <c r="J86" s="39" t="str">
        <f t="shared" ref="J86:J91" si="10">"1.案件情報."&amp;F86</f>
        <v>1.案件情報.厚生年金率</v>
      </c>
      <c r="K86" s="40"/>
      <c r="L86" s="40"/>
      <c r="M86" s="40"/>
      <c r="N86" s="40"/>
      <c r="O86" s="40"/>
      <c r="P86" s="40"/>
      <c r="Q86" s="40"/>
      <c r="R86" s="40"/>
      <c r="S86" s="40"/>
      <c r="T86" s="40"/>
      <c r="U86" s="40"/>
      <c r="V86" s="40"/>
      <c r="W86" s="40"/>
      <c r="X86" s="40"/>
      <c r="Y86" s="40"/>
      <c r="Z86" s="41"/>
      <c r="AA86" s="28"/>
      <c r="AC86" s="27" t="str">
        <f>""""&amp;J109&amp;""":""example"&amp;J109&amp;"""},"</f>
        <v>"1.物件情報.物件名":"example1.物件情報.物件名"},</v>
      </c>
    </row>
    <row r="87" spans="1:32">
      <c r="A87" s="26"/>
      <c r="C87" s="121">
        <v>56</v>
      </c>
      <c r="D87" s="121"/>
      <c r="E87" s="39"/>
      <c r="F87" s="65" t="s">
        <v>152</v>
      </c>
      <c r="G87" s="65"/>
      <c r="H87" s="65"/>
      <c r="I87" s="66"/>
      <c r="J87" s="60" t="s">
        <v>641</v>
      </c>
      <c r="K87" s="40"/>
      <c r="L87" s="40"/>
      <c r="M87" s="40"/>
      <c r="N87" s="40"/>
      <c r="O87" s="40"/>
      <c r="P87" s="40"/>
      <c r="Q87" s="40"/>
      <c r="R87" s="40"/>
      <c r="S87" s="40"/>
      <c r="T87" s="40"/>
      <c r="U87" s="40"/>
      <c r="V87" s="40"/>
      <c r="W87" s="40"/>
      <c r="X87" s="40"/>
      <c r="Y87" s="40"/>
      <c r="Z87" s="41"/>
      <c r="AA87" s="28"/>
    </row>
    <row r="88" spans="1:32">
      <c r="A88" s="26"/>
      <c r="C88" s="121">
        <v>57</v>
      </c>
      <c r="D88" s="121"/>
      <c r="E88" s="39"/>
      <c r="F88" s="65" t="s">
        <v>363</v>
      </c>
      <c r="G88" s="65"/>
      <c r="H88" s="65"/>
      <c r="I88" s="66"/>
      <c r="J88" s="60" t="str">
        <f t="shared" ref="J88" si="11">"1.案件情報."&amp;F88</f>
        <v>1.案件情報.支払区分</v>
      </c>
      <c r="K88" s="40"/>
      <c r="L88" s="40"/>
      <c r="M88" s="40"/>
      <c r="N88" s="40"/>
      <c r="O88" s="40"/>
      <c r="P88" s="40"/>
      <c r="Q88" s="40"/>
      <c r="R88" s="40"/>
      <c r="S88" s="40"/>
      <c r="T88" s="40"/>
      <c r="U88" s="40"/>
      <c r="V88" s="40"/>
      <c r="W88" s="40"/>
      <c r="X88" s="40"/>
      <c r="Y88" s="40"/>
      <c r="Z88" s="41"/>
      <c r="AA88" s="28"/>
    </row>
    <row r="89" spans="1:32">
      <c r="A89" s="26"/>
      <c r="C89" s="121">
        <v>58</v>
      </c>
      <c r="D89" s="121"/>
      <c r="E89" s="43"/>
      <c r="F89" s="36" t="s">
        <v>642</v>
      </c>
      <c r="G89" s="89"/>
      <c r="H89" s="89"/>
      <c r="I89" s="90"/>
      <c r="J89" s="60" t="str">
        <f t="shared" si="10"/>
        <v>1.案件情報.支払区分名</v>
      </c>
      <c r="K89" s="40"/>
      <c r="L89" s="40"/>
      <c r="M89" s="40"/>
      <c r="N89" s="40"/>
      <c r="O89" s="40"/>
      <c r="P89" s="40"/>
      <c r="Q89" s="40"/>
      <c r="R89" s="40"/>
      <c r="S89" s="40"/>
      <c r="T89" s="40"/>
      <c r="U89" s="40"/>
      <c r="V89" s="40"/>
      <c r="W89" s="40"/>
      <c r="X89" s="40"/>
      <c r="Y89" s="40"/>
      <c r="Z89" s="41"/>
      <c r="AA89" s="28"/>
      <c r="AF89" s="36" t="s">
        <v>643</v>
      </c>
    </row>
    <row r="90" spans="1:32">
      <c r="A90" s="26"/>
      <c r="C90" s="121">
        <v>59</v>
      </c>
      <c r="D90" s="121"/>
      <c r="E90" s="39"/>
      <c r="F90" s="65" t="s">
        <v>153</v>
      </c>
      <c r="G90" s="65"/>
      <c r="H90" s="65"/>
      <c r="I90" s="66"/>
      <c r="J90" s="60" t="str">
        <f t="shared" si="10"/>
        <v>1.案件情報.支払日</v>
      </c>
      <c r="K90" s="40"/>
      <c r="L90" s="40"/>
      <c r="M90" s="40"/>
      <c r="N90" s="40"/>
      <c r="O90" s="40"/>
      <c r="P90" s="40"/>
      <c r="Q90" s="40"/>
      <c r="R90" s="40"/>
      <c r="S90" s="40"/>
      <c r="T90" s="40"/>
      <c r="U90" s="40"/>
      <c r="V90" s="40"/>
      <c r="W90" s="40"/>
      <c r="X90" s="40"/>
      <c r="Y90" s="40"/>
      <c r="Z90" s="41"/>
      <c r="AA90" s="28"/>
    </row>
    <row r="91" spans="1:32">
      <c r="A91" s="26"/>
      <c r="C91" s="121">
        <v>60</v>
      </c>
      <c r="D91" s="121"/>
      <c r="E91" s="39"/>
      <c r="F91" s="44" t="s">
        <v>154</v>
      </c>
      <c r="G91" s="40"/>
      <c r="H91" s="40"/>
      <c r="I91" s="41"/>
      <c r="J91" s="39" t="str">
        <f t="shared" si="10"/>
        <v>1.案件情報.不成約理由</v>
      </c>
      <c r="K91" s="40"/>
      <c r="L91" s="40"/>
      <c r="M91" s="40"/>
      <c r="N91" s="40"/>
      <c r="O91" s="40"/>
      <c r="P91" s="40"/>
      <c r="Q91" s="40"/>
      <c r="R91" s="40"/>
      <c r="S91" s="40"/>
      <c r="T91" s="40"/>
      <c r="U91" s="40"/>
      <c r="V91" s="40"/>
      <c r="W91" s="40"/>
      <c r="X91" s="40"/>
      <c r="Y91" s="40"/>
      <c r="Z91" s="41"/>
      <c r="AA91" s="28"/>
    </row>
    <row r="92" spans="1:32" ht="36" customHeight="1">
      <c r="A92" s="26"/>
      <c r="C92" s="121">
        <v>61</v>
      </c>
      <c r="D92" s="121"/>
      <c r="E92" s="76"/>
      <c r="F92" s="189" t="s">
        <v>898</v>
      </c>
      <c r="G92" s="189"/>
      <c r="H92" s="189"/>
      <c r="I92" s="190"/>
      <c r="J92" s="76" t="str">
        <f>"１．案件情報．"&amp;F92</f>
        <v>１．案件情報．出来高請求案件フラグ</v>
      </c>
      <c r="K92" s="77"/>
      <c r="L92" s="77"/>
      <c r="M92" s="77"/>
      <c r="N92" s="77"/>
      <c r="O92" s="77"/>
      <c r="P92" s="77"/>
      <c r="Q92" s="77"/>
      <c r="R92" s="77"/>
      <c r="S92" s="77"/>
      <c r="T92" s="77"/>
      <c r="U92" s="77"/>
      <c r="V92" s="77"/>
      <c r="W92" s="77"/>
      <c r="X92" s="77"/>
      <c r="Y92" s="77"/>
      <c r="Z92" s="78"/>
      <c r="AA92" s="28"/>
      <c r="AE92" s="75" t="s">
        <v>823</v>
      </c>
    </row>
    <row r="93" spans="1:32">
      <c r="A93" s="26"/>
      <c r="C93" s="38"/>
      <c r="D93" s="38"/>
      <c r="F93" s="52"/>
      <c r="AA93" s="28"/>
      <c r="AC93" s="27" t="str">
        <f>""""&amp;J167&amp;""": ["</f>
        <v>"6.単価情報.工事連番": [</v>
      </c>
    </row>
    <row r="94" spans="1:32">
      <c r="A94" s="26"/>
      <c r="C94" s="38"/>
      <c r="D94" s="38"/>
      <c r="F94" s="52"/>
      <c r="AA94" s="28"/>
      <c r="AC94" s="27" t="str">
        <f>"{"""&amp;J169&amp;""":""example"&amp;J169&amp;""","</f>
        <v>{"6.先行作業明細.計画概要":"example6.先行作業明細.計画概要",</v>
      </c>
    </row>
    <row r="95" spans="1:32">
      <c r="A95" s="26"/>
      <c r="C95" s="35" t="s">
        <v>68</v>
      </c>
      <c r="D95" s="27" t="s">
        <v>177</v>
      </c>
      <c r="AA95" s="28"/>
      <c r="AC95" s="27" t="str">
        <f t="shared" ref="AC95" si="12">""""&amp;J169&amp;""":""example"&amp;J169&amp;""","</f>
        <v>"6.先行作業明細.計画概要":"example6.先行作業明細.計画概要",</v>
      </c>
    </row>
    <row r="96" spans="1:32">
      <c r="A96" s="26"/>
      <c r="C96" s="156" t="s">
        <v>521</v>
      </c>
      <c r="D96" s="157"/>
      <c r="E96" s="157"/>
      <c r="F96" s="158"/>
      <c r="G96" s="137" t="s">
        <v>467</v>
      </c>
      <c r="H96" s="126"/>
      <c r="I96" s="126"/>
      <c r="J96" s="126"/>
      <c r="K96" s="126"/>
      <c r="L96" s="126"/>
      <c r="M96" s="126"/>
      <c r="N96" s="126"/>
      <c r="O96" s="126"/>
      <c r="P96" s="126"/>
      <c r="Q96" s="126"/>
      <c r="R96" s="126"/>
      <c r="S96" s="126"/>
      <c r="T96" s="126"/>
      <c r="U96" s="126"/>
      <c r="V96" s="126"/>
      <c r="W96" s="126"/>
      <c r="X96" s="126"/>
      <c r="Y96" s="126"/>
      <c r="Z96" s="126"/>
      <c r="AA96" s="28"/>
      <c r="AC96" s="27" t="str">
        <f>""""&amp;J167&amp;""":""example"&amp;J167&amp;""","</f>
        <v>"6.単価情報.工事連番":"example6.単価情報.工事連番",</v>
      </c>
    </row>
    <row r="97" spans="1:29">
      <c r="A97" s="26"/>
      <c r="C97" s="156" t="s">
        <v>129</v>
      </c>
      <c r="D97" s="157"/>
      <c r="E97" s="157"/>
      <c r="F97" s="158"/>
      <c r="G97" s="137" t="s">
        <v>522</v>
      </c>
      <c r="H97" s="126"/>
      <c r="I97" s="126"/>
      <c r="J97" s="126"/>
      <c r="K97" s="126"/>
      <c r="L97" s="126"/>
      <c r="M97" s="126"/>
      <c r="N97" s="126"/>
      <c r="O97" s="126"/>
      <c r="P97" s="33" t="s">
        <v>130</v>
      </c>
      <c r="Q97" s="126" t="s">
        <v>131</v>
      </c>
      <c r="R97" s="126"/>
      <c r="S97" s="126"/>
      <c r="T97" s="126"/>
      <c r="U97" s="126"/>
      <c r="V97" s="126"/>
      <c r="W97" s="126"/>
      <c r="X97" s="126"/>
      <c r="Y97" s="126"/>
      <c r="Z97" s="126"/>
      <c r="AA97" s="28"/>
      <c r="AC97" s="27" t="e">
        <f>""""&amp;#REF!&amp;""":""example"&amp;#REF!&amp;""","</f>
        <v>#REF!</v>
      </c>
    </row>
    <row r="98" spans="1:29">
      <c r="A98" s="26"/>
      <c r="C98" s="156" t="s">
        <v>132</v>
      </c>
      <c r="D98" s="157"/>
      <c r="E98" s="157"/>
      <c r="F98" s="158"/>
      <c r="G98" s="137" t="s">
        <v>523</v>
      </c>
      <c r="H98" s="126"/>
      <c r="I98" s="126"/>
      <c r="J98" s="126"/>
      <c r="K98" s="126"/>
      <c r="L98" s="126"/>
      <c r="M98" s="126"/>
      <c r="N98" s="126"/>
      <c r="O98" s="126"/>
      <c r="P98" s="126"/>
      <c r="Q98" s="126"/>
      <c r="R98" s="126"/>
      <c r="S98" s="126"/>
      <c r="T98" s="126"/>
      <c r="U98" s="126"/>
      <c r="V98" s="126"/>
      <c r="W98" s="126"/>
      <c r="X98" s="126"/>
      <c r="Y98" s="126"/>
      <c r="Z98" s="126"/>
      <c r="AA98" s="28"/>
      <c r="AC98" s="27" t="str">
        <f>""""&amp;J167&amp;""":""example"&amp;J167&amp;""","</f>
        <v>"6.単価情報.工事連番":"example6.単価情報.工事連番",</v>
      </c>
    </row>
    <row r="99" spans="1:29">
      <c r="A99" s="26"/>
      <c r="C99" s="156" t="s">
        <v>129</v>
      </c>
      <c r="D99" s="157"/>
      <c r="E99" s="157"/>
      <c r="F99" s="158"/>
      <c r="G99" s="137" t="s">
        <v>524</v>
      </c>
      <c r="H99" s="126"/>
      <c r="I99" s="126"/>
      <c r="J99" s="126"/>
      <c r="K99" s="126"/>
      <c r="L99" s="126"/>
      <c r="M99" s="126"/>
      <c r="N99" s="126"/>
      <c r="O99" s="126"/>
      <c r="P99" s="33" t="s">
        <v>130</v>
      </c>
      <c r="Q99" s="126" t="s">
        <v>525</v>
      </c>
      <c r="R99" s="126"/>
      <c r="S99" s="126"/>
      <c r="T99" s="126"/>
      <c r="U99" s="126"/>
      <c r="V99" s="126"/>
      <c r="W99" s="126"/>
      <c r="X99" s="126"/>
      <c r="Y99" s="126"/>
      <c r="Z99" s="126"/>
      <c r="AA99" s="28"/>
      <c r="AC99" s="27" t="e">
        <f>""""&amp;#REF!&amp;""":""example"&amp;#REF!&amp;""","</f>
        <v>#REF!</v>
      </c>
    </row>
    <row r="100" spans="1:29">
      <c r="A100" s="26"/>
      <c r="C100" s="156" t="s">
        <v>132</v>
      </c>
      <c r="D100" s="157"/>
      <c r="E100" s="157"/>
      <c r="F100" s="158"/>
      <c r="G100" s="137" t="s">
        <v>526</v>
      </c>
      <c r="H100" s="126"/>
      <c r="I100" s="126"/>
      <c r="J100" s="126"/>
      <c r="K100" s="126"/>
      <c r="L100" s="126"/>
      <c r="M100" s="126"/>
      <c r="N100" s="126"/>
      <c r="O100" s="126"/>
      <c r="P100" s="126"/>
      <c r="Q100" s="126"/>
      <c r="R100" s="126"/>
      <c r="S100" s="126"/>
      <c r="T100" s="126"/>
      <c r="U100" s="126"/>
      <c r="V100" s="126"/>
      <c r="W100" s="126"/>
      <c r="X100" s="126"/>
      <c r="Y100" s="126"/>
      <c r="Z100" s="126"/>
      <c r="AA100" s="28"/>
      <c r="AC100" s="27" t="str">
        <f>""""&amp;J170&amp;""":""example"&amp;J170&amp;""","</f>
        <v>"6.見積日付":"example6.見積日付",</v>
      </c>
    </row>
    <row r="101" spans="1:29">
      <c r="A101" s="26"/>
      <c r="C101" s="156" t="s">
        <v>129</v>
      </c>
      <c r="D101" s="157"/>
      <c r="E101" s="157"/>
      <c r="F101" s="158"/>
      <c r="G101" s="137" t="s">
        <v>527</v>
      </c>
      <c r="H101" s="126"/>
      <c r="I101" s="126"/>
      <c r="J101" s="126"/>
      <c r="K101" s="126"/>
      <c r="L101" s="126"/>
      <c r="M101" s="126"/>
      <c r="N101" s="126"/>
      <c r="O101" s="126"/>
      <c r="P101" s="33" t="s">
        <v>130</v>
      </c>
      <c r="Q101" s="126" t="s">
        <v>131</v>
      </c>
      <c r="R101" s="126"/>
      <c r="S101" s="126"/>
      <c r="T101" s="126"/>
      <c r="U101" s="126"/>
      <c r="V101" s="126"/>
      <c r="W101" s="126"/>
      <c r="X101" s="126"/>
      <c r="Y101" s="126"/>
      <c r="Z101" s="126"/>
      <c r="AA101" s="28"/>
      <c r="AC101" s="27" t="e">
        <f>""""&amp;#REF!&amp;""":""example"&amp;#REF!&amp;""","</f>
        <v>#REF!</v>
      </c>
    </row>
    <row r="102" spans="1:29">
      <c r="A102" s="26"/>
      <c r="C102" s="69"/>
      <c r="D102" s="69"/>
      <c r="E102" s="69"/>
      <c r="F102" s="91"/>
      <c r="G102" s="92"/>
      <c r="H102" s="93"/>
      <c r="I102" s="93"/>
      <c r="J102" s="93"/>
      <c r="K102" s="93"/>
      <c r="L102" s="93"/>
      <c r="M102" s="93"/>
      <c r="N102" s="93"/>
      <c r="O102" s="93"/>
      <c r="P102" s="93"/>
      <c r="Q102" s="93"/>
      <c r="R102" s="93"/>
      <c r="S102" s="93"/>
      <c r="T102" s="93"/>
      <c r="U102" s="93"/>
      <c r="V102" s="93"/>
      <c r="W102" s="93"/>
      <c r="X102" s="93"/>
      <c r="Y102" s="93"/>
      <c r="Z102" s="93"/>
      <c r="AA102" s="28"/>
      <c r="AC102" s="27" t="str">
        <f>""""&amp;J124&amp;""":""example"&amp;J124&amp;""","</f>
        <v>"3.請求条件情報.請求条件名":"example3.請求条件情報.請求条件名",</v>
      </c>
    </row>
    <row r="103" spans="1:29">
      <c r="A103" s="26"/>
      <c r="C103" s="94" t="s">
        <v>70</v>
      </c>
      <c r="D103" s="95"/>
      <c r="E103" s="44"/>
      <c r="F103" s="96"/>
      <c r="G103" s="44"/>
      <c r="H103" s="44"/>
      <c r="I103" s="44"/>
      <c r="J103" s="44"/>
      <c r="K103" s="44"/>
      <c r="L103" s="44"/>
      <c r="M103" s="44"/>
      <c r="N103" s="44"/>
      <c r="O103" s="44"/>
      <c r="P103" s="44"/>
      <c r="Q103" s="44"/>
      <c r="R103" s="44"/>
      <c r="S103" s="44"/>
      <c r="T103" s="44"/>
      <c r="U103" s="44"/>
      <c r="V103" s="44"/>
      <c r="W103" s="44"/>
      <c r="X103" s="44"/>
      <c r="Y103" s="44"/>
      <c r="Z103" s="44"/>
      <c r="AA103" s="28"/>
      <c r="AC103" s="27" t="str">
        <f>""""&amp;J125&amp;""":""example"&amp;J125&amp;""","</f>
        <v>"3.案件請求条件.割合":"example3.案件請求条件.割合",</v>
      </c>
    </row>
    <row r="104" spans="1:29">
      <c r="A104" s="26"/>
      <c r="C104" s="122" t="s">
        <v>7</v>
      </c>
      <c r="D104" s="122"/>
      <c r="E104" s="122" t="s">
        <v>9</v>
      </c>
      <c r="F104" s="122"/>
      <c r="G104" s="122"/>
      <c r="H104" s="122"/>
      <c r="I104" s="122"/>
      <c r="J104" s="123" t="s">
        <v>18</v>
      </c>
      <c r="K104" s="124"/>
      <c r="L104" s="124"/>
      <c r="M104" s="124"/>
      <c r="N104" s="124"/>
      <c r="O104" s="124"/>
      <c r="P104" s="124"/>
      <c r="Q104" s="124"/>
      <c r="R104" s="124"/>
      <c r="S104" s="124"/>
      <c r="T104" s="124"/>
      <c r="U104" s="124"/>
      <c r="V104" s="124"/>
      <c r="W104" s="124"/>
      <c r="X104" s="124"/>
      <c r="Y104" s="124"/>
      <c r="Z104" s="125"/>
      <c r="AA104" s="28"/>
      <c r="AC104" s="27" t="e">
        <f>""""&amp;#REF!&amp;""":""example"&amp;#REF!&amp;"""},"</f>
        <v>#REF!</v>
      </c>
    </row>
    <row r="105" spans="1:29">
      <c r="A105" s="26"/>
      <c r="C105" s="121">
        <v>1</v>
      </c>
      <c r="D105" s="121"/>
      <c r="E105" s="47" t="s">
        <v>234</v>
      </c>
      <c r="F105" s="40"/>
      <c r="G105" s="40"/>
      <c r="H105" s="40"/>
      <c r="I105" s="41"/>
      <c r="J105" s="39"/>
      <c r="K105" s="40"/>
      <c r="L105" s="40"/>
      <c r="M105" s="40"/>
      <c r="N105" s="40"/>
      <c r="O105" s="40"/>
      <c r="P105" s="40"/>
      <c r="Q105" s="40"/>
      <c r="R105" s="40"/>
      <c r="S105" s="40"/>
      <c r="T105" s="40"/>
      <c r="U105" s="40"/>
      <c r="V105" s="40"/>
      <c r="W105" s="40"/>
      <c r="X105" s="40"/>
      <c r="Y105" s="40"/>
      <c r="Z105" s="41"/>
      <c r="AA105" s="28"/>
      <c r="AC105" s="27" t="str">
        <f t="shared" ref="AC105:AC106" si="13">""""&amp;J126&amp;""":""example"&amp;J126&amp;""","</f>
        <v>"3.案件請求条件.税抜請求金額":"example3.案件請求条件.税抜請求金額",</v>
      </c>
    </row>
    <row r="106" spans="1:29">
      <c r="A106" s="26"/>
      <c r="C106" s="121">
        <v>2</v>
      </c>
      <c r="D106" s="121"/>
      <c r="E106" s="50"/>
      <c r="F106" s="40" t="s">
        <v>121</v>
      </c>
      <c r="G106" s="40"/>
      <c r="H106" s="40"/>
      <c r="I106" s="41"/>
      <c r="J106" s="39" t="s">
        <v>364</v>
      </c>
      <c r="K106" s="40"/>
      <c r="L106" s="40"/>
      <c r="M106" s="40"/>
      <c r="N106" s="40"/>
      <c r="O106" s="40"/>
      <c r="P106" s="40"/>
      <c r="Q106" s="40"/>
      <c r="R106" s="40"/>
      <c r="S106" s="40"/>
      <c r="T106" s="40"/>
      <c r="U106" s="40"/>
      <c r="V106" s="40"/>
      <c r="W106" s="40"/>
      <c r="X106" s="40"/>
      <c r="Y106" s="40"/>
      <c r="Z106" s="41"/>
      <c r="AA106" s="28"/>
      <c r="AC106" s="27" t="str">
        <f t="shared" si="13"/>
        <v>"3.案件請求条件.消費税率ID":"example3.案件請求条件.消費税率ID",</v>
      </c>
    </row>
    <row r="107" spans="1:29">
      <c r="A107" s="26"/>
      <c r="C107" s="121">
        <v>3</v>
      </c>
      <c r="D107" s="121"/>
      <c r="E107" s="39"/>
      <c r="F107" s="40" t="s">
        <v>122</v>
      </c>
      <c r="G107" s="40"/>
      <c r="H107" s="40"/>
      <c r="I107" s="41"/>
      <c r="J107" s="39" t="s">
        <v>365</v>
      </c>
      <c r="K107" s="40"/>
      <c r="L107" s="40"/>
      <c r="M107" s="40"/>
      <c r="N107" s="40"/>
      <c r="O107" s="40"/>
      <c r="P107" s="40"/>
      <c r="Q107" s="40"/>
      <c r="R107" s="40"/>
      <c r="S107" s="40"/>
      <c r="T107" s="40"/>
      <c r="U107" s="40"/>
      <c r="V107" s="40"/>
      <c r="W107" s="40"/>
      <c r="X107" s="40"/>
      <c r="Y107" s="40"/>
      <c r="Z107" s="41"/>
      <c r="AA107" s="28"/>
      <c r="AC107" s="27" t="str">
        <f>""""&amp;J130&amp;""":""example"&amp;J130&amp;"""},"</f>
        <v>"3.案件請求条件.税込請求金額":"example3.案件請求条件.税込請求金額"},</v>
      </c>
    </row>
    <row r="108" spans="1:29">
      <c r="A108" s="26"/>
      <c r="C108" s="121">
        <v>4</v>
      </c>
      <c r="D108" s="121"/>
      <c r="E108" s="50"/>
      <c r="F108" s="40" t="s">
        <v>123</v>
      </c>
      <c r="G108" s="40"/>
      <c r="H108" s="40"/>
      <c r="I108" s="41"/>
      <c r="J108" s="39" t="s">
        <v>366</v>
      </c>
      <c r="K108" s="40"/>
      <c r="L108" s="40"/>
      <c r="M108" s="40"/>
      <c r="N108" s="40"/>
      <c r="O108" s="40"/>
      <c r="P108" s="40"/>
      <c r="Q108" s="40"/>
      <c r="R108" s="40"/>
      <c r="S108" s="40"/>
      <c r="T108" s="40"/>
      <c r="U108" s="40"/>
      <c r="V108" s="40"/>
      <c r="W108" s="40"/>
      <c r="X108" s="40"/>
      <c r="Y108" s="40"/>
      <c r="Z108" s="41"/>
      <c r="AA108" s="28"/>
      <c r="AC108" s="27" t="e">
        <f>""""&amp;#REF!&amp;""":""example"&amp;#REF!&amp;"""},"</f>
        <v>#REF!</v>
      </c>
    </row>
    <row r="109" spans="1:29">
      <c r="A109" s="26"/>
      <c r="C109" s="121">
        <v>5</v>
      </c>
      <c r="D109" s="121"/>
      <c r="E109" s="50"/>
      <c r="F109" s="40" t="s">
        <v>124</v>
      </c>
      <c r="G109" s="40"/>
      <c r="H109" s="40"/>
      <c r="I109" s="41"/>
      <c r="J109" s="39" t="s">
        <v>367</v>
      </c>
      <c r="K109" s="40"/>
      <c r="L109" s="40"/>
      <c r="M109" s="40"/>
      <c r="N109" s="40"/>
      <c r="O109" s="40"/>
      <c r="P109" s="40"/>
      <c r="Q109" s="40"/>
      <c r="R109" s="40"/>
      <c r="S109" s="40"/>
      <c r="T109" s="40"/>
      <c r="U109" s="40"/>
      <c r="V109" s="40"/>
      <c r="W109" s="40"/>
      <c r="X109" s="40"/>
      <c r="Y109" s="40"/>
      <c r="Z109" s="41"/>
      <c r="AA109" s="28"/>
      <c r="AC109" s="27" t="e">
        <f>""""&amp;#REF!&amp;""":""example"&amp;#REF!&amp;"""},"</f>
        <v>#REF!</v>
      </c>
    </row>
    <row r="110" spans="1:29">
      <c r="A110" s="26"/>
      <c r="C110" s="121">
        <v>6</v>
      </c>
      <c r="D110" s="121"/>
      <c r="E110" s="39"/>
      <c r="F110" s="97" t="s">
        <v>125</v>
      </c>
      <c r="G110" s="40"/>
      <c r="H110" s="40"/>
      <c r="I110" s="41"/>
      <c r="J110" s="39" t="s">
        <v>368</v>
      </c>
      <c r="K110" s="40"/>
      <c r="L110" s="40"/>
      <c r="M110" s="40"/>
      <c r="N110" s="40"/>
      <c r="O110" s="40"/>
      <c r="P110" s="40"/>
      <c r="Q110" s="40"/>
      <c r="R110" s="40"/>
      <c r="S110" s="40"/>
      <c r="T110" s="40"/>
      <c r="U110" s="40"/>
      <c r="V110" s="40"/>
      <c r="W110" s="40"/>
      <c r="X110" s="40"/>
      <c r="Y110" s="40"/>
      <c r="Z110" s="41"/>
      <c r="AA110" s="28"/>
      <c r="AC110" s="27" t="e">
        <f>""""&amp;#REF!&amp;""":""example"&amp;#REF!&amp;"""},"</f>
        <v>#REF!</v>
      </c>
    </row>
    <row r="111" spans="1:29">
      <c r="A111" s="26"/>
      <c r="C111" s="121">
        <v>7</v>
      </c>
      <c r="D111" s="121"/>
      <c r="E111" s="39"/>
      <c r="F111" s="97" t="s">
        <v>126</v>
      </c>
      <c r="G111" s="40"/>
      <c r="H111" s="40"/>
      <c r="I111" s="41"/>
      <c r="J111" s="39" t="s">
        <v>369</v>
      </c>
      <c r="K111" s="40"/>
      <c r="L111" s="40"/>
      <c r="M111" s="40"/>
      <c r="N111" s="40"/>
      <c r="O111" s="40"/>
      <c r="P111" s="40"/>
      <c r="Q111" s="40"/>
      <c r="R111" s="40"/>
      <c r="S111" s="40"/>
      <c r="T111" s="40"/>
      <c r="U111" s="40"/>
      <c r="V111" s="40"/>
      <c r="W111" s="40"/>
      <c r="X111" s="40"/>
      <c r="Y111" s="40"/>
      <c r="Z111" s="41"/>
      <c r="AA111" s="28"/>
    </row>
    <row r="112" spans="1:29">
      <c r="A112" s="26"/>
      <c r="L112" s="38"/>
      <c r="M112" s="38"/>
      <c r="N112" s="38"/>
      <c r="O112" s="38"/>
      <c r="P112" s="38"/>
      <c r="Q112" s="38"/>
      <c r="R112" s="38"/>
      <c r="S112" s="38"/>
      <c r="T112" s="38"/>
      <c r="U112" s="38"/>
      <c r="V112" s="38"/>
      <c r="W112" s="38"/>
      <c r="X112" s="38"/>
      <c r="Y112" s="38"/>
      <c r="Z112" s="38"/>
      <c r="AA112" s="28"/>
    </row>
    <row r="113" spans="1:29">
      <c r="A113" s="26"/>
      <c r="C113" s="35" t="s">
        <v>31</v>
      </c>
      <c r="D113" s="27" t="s">
        <v>178</v>
      </c>
      <c r="AA113" s="28"/>
    </row>
    <row r="114" spans="1:29">
      <c r="A114" s="26"/>
      <c r="C114" s="127" t="s">
        <v>35</v>
      </c>
      <c r="D114" s="127"/>
      <c r="E114" s="127"/>
      <c r="F114" s="127"/>
      <c r="G114" s="137" t="s">
        <v>370</v>
      </c>
      <c r="H114" s="126"/>
      <c r="I114" s="126"/>
      <c r="J114" s="126"/>
      <c r="K114" s="126"/>
      <c r="L114" s="126"/>
      <c r="M114" s="126"/>
      <c r="N114" s="126"/>
      <c r="O114" s="126"/>
      <c r="P114" s="126"/>
      <c r="Q114" s="126"/>
      <c r="R114" s="126"/>
      <c r="S114" s="126"/>
      <c r="T114" s="126"/>
      <c r="U114" s="126"/>
      <c r="V114" s="126"/>
      <c r="W114" s="126"/>
      <c r="X114" s="126"/>
      <c r="Y114" s="126"/>
      <c r="Z114" s="126"/>
      <c r="AA114" s="28"/>
    </row>
    <row r="115" spans="1:29" ht="110.45" customHeight="1">
      <c r="A115" s="26"/>
      <c r="C115" s="156" t="s">
        <v>17</v>
      </c>
      <c r="D115" s="157"/>
      <c r="E115" s="157"/>
      <c r="F115" s="158"/>
      <c r="G115" s="137" t="s">
        <v>531</v>
      </c>
      <c r="H115" s="126"/>
      <c r="I115" s="126"/>
      <c r="J115" s="126"/>
      <c r="K115" s="126"/>
      <c r="L115" s="126"/>
      <c r="M115" s="126"/>
      <c r="N115" s="126"/>
      <c r="O115" s="126"/>
      <c r="P115" s="126"/>
      <c r="Q115" s="126"/>
      <c r="R115" s="126"/>
      <c r="S115" s="126"/>
      <c r="T115" s="126"/>
      <c r="U115" s="126"/>
      <c r="V115" s="126"/>
      <c r="W115" s="126"/>
      <c r="X115" s="126"/>
      <c r="Y115" s="126"/>
      <c r="Z115" s="126"/>
      <c r="AA115" s="28"/>
    </row>
    <row r="116" spans="1:29">
      <c r="A116" s="26"/>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28"/>
      <c r="AC116" s="27" t="e">
        <f>""""&amp;#REF!&amp;""": ["</f>
        <v>#REF!</v>
      </c>
    </row>
    <row r="117" spans="1:29">
      <c r="A117" s="26"/>
      <c r="C117" s="53" t="s">
        <v>69</v>
      </c>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28"/>
      <c r="AC117" s="27" t="e">
        <f>""""&amp;#REF!&amp;""": ["</f>
        <v>#REF!</v>
      </c>
    </row>
    <row r="118" spans="1:29">
      <c r="A118" s="26"/>
      <c r="C118" s="122" t="s">
        <v>7</v>
      </c>
      <c r="D118" s="122"/>
      <c r="E118" s="122" t="s">
        <v>9</v>
      </c>
      <c r="F118" s="122"/>
      <c r="G118" s="122"/>
      <c r="H118" s="122"/>
      <c r="I118" s="122"/>
      <c r="J118" s="123" t="s">
        <v>18</v>
      </c>
      <c r="K118" s="124"/>
      <c r="L118" s="124"/>
      <c r="M118" s="124"/>
      <c r="N118" s="124"/>
      <c r="O118" s="124"/>
      <c r="P118" s="124"/>
      <c r="Q118" s="124"/>
      <c r="R118" s="124"/>
      <c r="S118" s="124"/>
      <c r="T118" s="124"/>
      <c r="U118" s="124"/>
      <c r="V118" s="124"/>
      <c r="W118" s="124"/>
      <c r="X118" s="124"/>
      <c r="Y118" s="124"/>
      <c r="Z118" s="125"/>
      <c r="AA118" s="28"/>
      <c r="AC118" s="27" t="str">
        <f>""""&amp;J158&amp;""": ["</f>
        <v>"": [</v>
      </c>
    </row>
    <row r="119" spans="1:29">
      <c r="A119" s="26"/>
      <c r="C119" s="121">
        <v>1</v>
      </c>
      <c r="D119" s="121"/>
      <c r="E119" s="126" t="s">
        <v>197</v>
      </c>
      <c r="F119" s="126"/>
      <c r="G119" s="126"/>
      <c r="H119" s="126"/>
      <c r="I119" s="126"/>
      <c r="J119" s="39"/>
      <c r="K119" s="40"/>
      <c r="L119" s="40"/>
      <c r="M119" s="40"/>
      <c r="N119" s="40"/>
      <c r="O119" s="40"/>
      <c r="P119" s="40"/>
      <c r="Q119" s="40"/>
      <c r="R119" s="40"/>
      <c r="S119" s="40"/>
      <c r="T119" s="40"/>
      <c r="U119" s="40"/>
      <c r="V119" s="40"/>
      <c r="W119" s="40"/>
      <c r="X119" s="40"/>
      <c r="Y119" s="40"/>
      <c r="Z119" s="41"/>
      <c r="AA119" s="28"/>
      <c r="AC119" s="27" t="str">
        <f t="shared" ref="AC119" si="14">""""&amp;J170&amp;""":""example"&amp;J170&amp;""","</f>
        <v>"6.見積日付":"example6.見積日付",</v>
      </c>
    </row>
    <row r="120" spans="1:29">
      <c r="A120" s="26"/>
      <c r="C120" s="121">
        <v>2</v>
      </c>
      <c r="D120" s="121"/>
      <c r="E120" s="39"/>
      <c r="F120" s="40" t="s">
        <v>179</v>
      </c>
      <c r="G120" s="40"/>
      <c r="H120" s="40"/>
      <c r="I120" s="41"/>
      <c r="J120" s="39" t="s">
        <v>371</v>
      </c>
      <c r="K120" s="40"/>
      <c r="L120" s="40"/>
      <c r="M120" s="40"/>
      <c r="N120" s="40"/>
      <c r="O120" s="40"/>
      <c r="P120" s="40"/>
      <c r="Q120" s="40"/>
      <c r="R120" s="40"/>
      <c r="S120" s="40"/>
      <c r="T120" s="40"/>
      <c r="U120" s="40"/>
      <c r="V120" s="40"/>
      <c r="W120" s="40"/>
      <c r="X120" s="40"/>
      <c r="Y120" s="40"/>
      <c r="Z120" s="41"/>
      <c r="AA120" s="28"/>
      <c r="AC120" s="27" t="str">
        <f>""""&amp;J141&amp;""":""example"&amp;J141&amp;""","</f>
        <v>"4.現場棟明細.棟番号工事名":"example4.現場棟明細.棟番号工事名",</v>
      </c>
    </row>
    <row r="121" spans="1:29">
      <c r="A121" s="26"/>
      <c r="C121" s="121">
        <v>3</v>
      </c>
      <c r="D121" s="121"/>
      <c r="E121" s="50"/>
      <c r="F121" s="40" t="s">
        <v>180</v>
      </c>
      <c r="G121" s="40"/>
      <c r="H121" s="40"/>
      <c r="I121" s="41"/>
      <c r="J121" s="39" t="s">
        <v>372</v>
      </c>
      <c r="K121" s="40"/>
      <c r="L121" s="40"/>
      <c r="M121" s="40"/>
      <c r="N121" s="40"/>
      <c r="O121" s="40"/>
      <c r="P121" s="40"/>
      <c r="Q121" s="40"/>
      <c r="R121" s="40"/>
      <c r="S121" s="40"/>
      <c r="T121" s="40"/>
      <c r="U121" s="40"/>
      <c r="V121" s="40"/>
      <c r="W121" s="40"/>
      <c r="X121" s="40"/>
      <c r="Y121" s="40"/>
      <c r="Z121" s="41"/>
      <c r="AA121" s="28"/>
      <c r="AC121" s="27" t="e">
        <f>""""&amp;#REF!&amp;""":""example"&amp;#REF!&amp;""","</f>
        <v>#REF!</v>
      </c>
    </row>
    <row r="122" spans="1:29">
      <c r="A122" s="26"/>
      <c r="C122" s="121">
        <v>4</v>
      </c>
      <c r="D122" s="121"/>
      <c r="E122" s="50"/>
      <c r="F122" s="40" t="s">
        <v>190</v>
      </c>
      <c r="G122" s="40"/>
      <c r="H122" s="40"/>
      <c r="I122" s="41"/>
      <c r="J122" s="39" t="s">
        <v>528</v>
      </c>
      <c r="K122" s="40"/>
      <c r="L122" s="40"/>
      <c r="M122" s="40"/>
      <c r="N122" s="40"/>
      <c r="O122" s="40"/>
      <c r="P122" s="40"/>
      <c r="Q122" s="40"/>
      <c r="R122" s="40"/>
      <c r="S122" s="40"/>
      <c r="T122" s="40"/>
      <c r="U122" s="40"/>
      <c r="V122" s="40"/>
      <c r="W122" s="40"/>
      <c r="X122" s="40"/>
      <c r="Y122" s="40"/>
      <c r="Z122" s="41"/>
      <c r="AA122" s="28"/>
      <c r="AC122" s="27" t="e">
        <f>""""&amp;#REF!&amp;""":""example"&amp;#REF!&amp;""","</f>
        <v>#REF!</v>
      </c>
    </row>
    <row r="123" spans="1:29">
      <c r="A123" s="26"/>
      <c r="C123" s="121">
        <v>5</v>
      </c>
      <c r="D123" s="121"/>
      <c r="E123" s="50"/>
      <c r="F123" s="40" t="s">
        <v>184</v>
      </c>
      <c r="G123" s="40"/>
      <c r="H123" s="40"/>
      <c r="I123" s="41"/>
      <c r="J123" s="39" t="s">
        <v>373</v>
      </c>
      <c r="K123" s="40"/>
      <c r="L123" s="40"/>
      <c r="M123" s="40"/>
      <c r="N123" s="40"/>
      <c r="O123" s="40"/>
      <c r="P123" s="40"/>
      <c r="Q123" s="40"/>
      <c r="R123" s="40"/>
      <c r="S123" s="40"/>
      <c r="T123" s="40"/>
      <c r="U123" s="40"/>
      <c r="V123" s="40"/>
      <c r="W123" s="40"/>
      <c r="X123" s="40"/>
      <c r="Y123" s="40"/>
      <c r="Z123" s="41"/>
      <c r="AA123" s="28"/>
      <c r="AC123" s="27" t="e">
        <f>""""&amp;#REF!&amp;""":""example"&amp;#REF!&amp;""","</f>
        <v>#REF!</v>
      </c>
    </row>
    <row r="124" spans="1:29">
      <c r="A124" s="26"/>
      <c r="C124" s="121">
        <v>6</v>
      </c>
      <c r="D124" s="121"/>
      <c r="E124" s="50"/>
      <c r="F124" s="40" t="s">
        <v>186</v>
      </c>
      <c r="G124" s="40"/>
      <c r="H124" s="40"/>
      <c r="I124" s="41"/>
      <c r="J124" s="39" t="s">
        <v>529</v>
      </c>
      <c r="K124" s="40"/>
      <c r="L124" s="40"/>
      <c r="M124" s="40"/>
      <c r="N124" s="40"/>
      <c r="O124" s="40"/>
      <c r="P124" s="40"/>
      <c r="Q124" s="40"/>
      <c r="R124" s="40"/>
      <c r="S124" s="40"/>
      <c r="T124" s="40"/>
      <c r="U124" s="40"/>
      <c r="V124" s="40"/>
      <c r="W124" s="40"/>
      <c r="X124" s="40"/>
      <c r="Y124" s="40"/>
      <c r="Z124" s="41"/>
      <c r="AA124" s="28"/>
      <c r="AC124" s="27" t="e">
        <f>""""&amp;#REF!&amp;""":""example"&amp;#REF!&amp;"""},"</f>
        <v>#REF!</v>
      </c>
    </row>
    <row r="125" spans="1:29">
      <c r="A125" s="26"/>
      <c r="C125" s="121">
        <v>7</v>
      </c>
      <c r="D125" s="121"/>
      <c r="E125" s="50"/>
      <c r="F125" s="40" t="s">
        <v>181</v>
      </c>
      <c r="G125" s="40"/>
      <c r="H125" s="40"/>
      <c r="I125" s="41"/>
      <c r="J125" s="39" t="s">
        <v>374</v>
      </c>
      <c r="K125" s="40"/>
      <c r="L125" s="40"/>
      <c r="M125" s="40"/>
      <c r="N125" s="40"/>
      <c r="O125" s="40"/>
      <c r="P125" s="40"/>
      <c r="Q125" s="40"/>
      <c r="R125" s="40"/>
      <c r="S125" s="40"/>
      <c r="T125" s="40"/>
      <c r="U125" s="40"/>
      <c r="V125" s="40"/>
      <c r="W125" s="40"/>
      <c r="X125" s="40"/>
      <c r="Y125" s="40"/>
      <c r="Z125" s="41"/>
      <c r="AA125" s="28"/>
      <c r="AC125" s="27" t="e">
        <f>""""&amp;#REF!&amp;""":""example"&amp;#REF!&amp;"""},"</f>
        <v>#REF!</v>
      </c>
    </row>
    <row r="126" spans="1:29">
      <c r="A126" s="26"/>
      <c r="C126" s="121">
        <v>8</v>
      </c>
      <c r="D126" s="121"/>
      <c r="E126" s="50"/>
      <c r="F126" s="40" t="s">
        <v>182</v>
      </c>
      <c r="G126" s="40"/>
      <c r="H126" s="40"/>
      <c r="I126" s="41"/>
      <c r="J126" s="39" t="s">
        <v>375</v>
      </c>
      <c r="K126" s="40"/>
      <c r="L126" s="40"/>
      <c r="M126" s="40"/>
      <c r="N126" s="40"/>
      <c r="O126" s="40"/>
      <c r="P126" s="40"/>
      <c r="Q126" s="40"/>
      <c r="R126" s="40"/>
      <c r="S126" s="40"/>
      <c r="T126" s="40"/>
      <c r="U126" s="40"/>
      <c r="V126" s="40"/>
      <c r="W126" s="40"/>
      <c r="X126" s="40"/>
      <c r="Y126" s="40"/>
      <c r="Z126" s="41"/>
      <c r="AA126" s="28"/>
      <c r="AC126" s="27" t="e">
        <f>""""&amp;#REF!&amp;""":""example"&amp;#REF!&amp;"""},"</f>
        <v>#REF!</v>
      </c>
    </row>
    <row r="127" spans="1:29">
      <c r="A127" s="26"/>
      <c r="C127" s="121">
        <v>9</v>
      </c>
      <c r="D127" s="121"/>
      <c r="E127" s="39"/>
      <c r="F127" s="40" t="s">
        <v>183</v>
      </c>
      <c r="G127" s="40"/>
      <c r="H127" s="40"/>
      <c r="I127" s="41"/>
      <c r="J127" s="39" t="s">
        <v>376</v>
      </c>
      <c r="K127" s="40"/>
      <c r="L127" s="40"/>
      <c r="M127" s="40"/>
      <c r="N127" s="40"/>
      <c r="O127" s="40"/>
      <c r="P127" s="40"/>
      <c r="Q127" s="40"/>
      <c r="R127" s="40"/>
      <c r="S127" s="40"/>
      <c r="T127" s="40"/>
      <c r="U127" s="40"/>
      <c r="V127" s="40"/>
      <c r="W127" s="40"/>
      <c r="X127" s="40"/>
      <c r="Y127" s="40"/>
      <c r="Z127" s="41"/>
      <c r="AA127" s="28"/>
      <c r="AC127" s="27" t="e">
        <f>""""&amp;#REF!&amp;""":""example"&amp;#REF!&amp;"""},"</f>
        <v>#REF!</v>
      </c>
    </row>
    <row r="128" spans="1:29">
      <c r="A128" s="26"/>
      <c r="C128" s="121">
        <v>10</v>
      </c>
      <c r="D128" s="121"/>
      <c r="E128" s="50"/>
      <c r="F128" s="40" t="s">
        <v>97</v>
      </c>
      <c r="G128" s="40"/>
      <c r="H128" s="40"/>
      <c r="I128" s="41"/>
      <c r="J128" s="39" t="s">
        <v>530</v>
      </c>
      <c r="K128" s="40"/>
      <c r="L128" s="40"/>
      <c r="M128" s="40"/>
      <c r="N128" s="40"/>
      <c r="O128" s="40"/>
      <c r="P128" s="40"/>
      <c r="Q128" s="40"/>
      <c r="R128" s="40"/>
      <c r="S128" s="40"/>
      <c r="T128" s="40"/>
      <c r="U128" s="40"/>
      <c r="V128" s="40"/>
      <c r="W128" s="40"/>
      <c r="X128" s="40"/>
      <c r="Y128" s="40"/>
      <c r="Z128" s="41"/>
      <c r="AA128" s="28"/>
    </row>
    <row r="129" spans="1:29">
      <c r="A129" s="26"/>
      <c r="C129" s="121">
        <v>11</v>
      </c>
      <c r="D129" s="121"/>
      <c r="E129" s="50"/>
      <c r="F129" s="40" t="s">
        <v>187</v>
      </c>
      <c r="G129" s="40"/>
      <c r="H129" s="40"/>
      <c r="I129" s="41"/>
      <c r="J129" s="39" t="s">
        <v>377</v>
      </c>
      <c r="K129" s="40"/>
      <c r="L129" s="40"/>
      <c r="M129" s="40"/>
      <c r="N129" s="40"/>
      <c r="O129" s="40"/>
      <c r="P129" s="40"/>
      <c r="Q129" s="40"/>
      <c r="R129" s="40"/>
      <c r="S129" s="40"/>
      <c r="T129" s="40"/>
      <c r="U129" s="40"/>
      <c r="V129" s="40"/>
      <c r="W129" s="40"/>
      <c r="X129" s="40"/>
      <c r="Y129" s="40"/>
      <c r="Z129" s="41"/>
      <c r="AA129" s="28"/>
    </row>
    <row r="130" spans="1:29">
      <c r="A130" s="26"/>
      <c r="C130" s="121">
        <v>12</v>
      </c>
      <c r="D130" s="121"/>
      <c r="E130" s="50"/>
      <c r="F130" s="40" t="s">
        <v>188</v>
      </c>
      <c r="G130" s="40"/>
      <c r="H130" s="40"/>
      <c r="I130" s="41"/>
      <c r="J130" s="39" t="s">
        <v>378</v>
      </c>
      <c r="K130" s="40"/>
      <c r="L130" s="40"/>
      <c r="M130" s="40"/>
      <c r="N130" s="40"/>
      <c r="O130" s="40"/>
      <c r="P130" s="40"/>
      <c r="Q130" s="40"/>
      <c r="R130" s="40"/>
      <c r="S130" s="40"/>
      <c r="T130" s="40"/>
      <c r="U130" s="40"/>
      <c r="V130" s="40"/>
      <c r="W130" s="40"/>
      <c r="X130" s="40"/>
      <c r="Y130" s="40"/>
      <c r="Z130" s="41"/>
      <c r="AA130" s="28"/>
      <c r="AC130" s="27" t="str">
        <f t="shared" ref="AC130" si="15">""""&amp;J179&amp;""":""example"&amp;J179&amp;""","</f>
        <v>"6.添付ファイル情報.先行工事作業処理区分":"example6.添付ファイル情報.先行工事作業処理区分",</v>
      </c>
    </row>
    <row r="131" spans="1:29">
      <c r="A131" s="26"/>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28"/>
      <c r="AC131" s="27" t="str">
        <f>""""&amp;J153&amp;""":""example"&amp;J153&amp;""","</f>
        <v>"4.案件要望明細.要望回答内容":"example4.案件要望明細.要望回答内容",</v>
      </c>
    </row>
    <row r="132" spans="1:29" ht="36" customHeight="1">
      <c r="A132" s="26"/>
      <c r="C132" s="35" t="s">
        <v>75</v>
      </c>
      <c r="D132" s="27" t="s">
        <v>189</v>
      </c>
      <c r="AA132" s="28"/>
      <c r="AC132" s="27" t="e">
        <f>""""&amp;#REF!&amp;""":""example"&amp;#REF!&amp;""","</f>
        <v>#REF!</v>
      </c>
    </row>
    <row r="133" spans="1:29">
      <c r="A133" s="26"/>
      <c r="C133" s="127" t="s">
        <v>35</v>
      </c>
      <c r="D133" s="127"/>
      <c r="E133" s="127"/>
      <c r="F133" s="127"/>
      <c r="G133" s="137" t="s">
        <v>379</v>
      </c>
      <c r="H133" s="126"/>
      <c r="I133" s="126"/>
      <c r="J133" s="126"/>
      <c r="K133" s="126"/>
      <c r="L133" s="126"/>
      <c r="M133" s="126"/>
      <c r="N133" s="126"/>
      <c r="O133" s="126"/>
      <c r="P133" s="126"/>
      <c r="Q133" s="126"/>
      <c r="R133" s="126"/>
      <c r="S133" s="126"/>
      <c r="T133" s="126"/>
      <c r="U133" s="126"/>
      <c r="V133" s="126"/>
      <c r="W133" s="126"/>
      <c r="X133" s="126"/>
      <c r="Y133" s="126"/>
      <c r="Z133" s="126"/>
      <c r="AA133" s="28"/>
      <c r="AC133" s="27" t="e">
        <f>""""&amp;#REF!&amp;""":""example"&amp;#REF!&amp;""","</f>
        <v>#REF!</v>
      </c>
    </row>
    <row r="134" spans="1:29">
      <c r="A134" s="26"/>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28"/>
      <c r="AC134" s="27" t="e">
        <f>""""&amp;#REF!&amp;""":""example"&amp;#REF!&amp;""","</f>
        <v>#REF!</v>
      </c>
    </row>
    <row r="135" spans="1:29">
      <c r="A135" s="26"/>
      <c r="C135" s="53" t="s">
        <v>193</v>
      </c>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28"/>
      <c r="AC135" s="27" t="e">
        <f>""""&amp;#REF!&amp;""":""example"&amp;#REF!&amp;"""},"</f>
        <v>#REF!</v>
      </c>
    </row>
    <row r="136" spans="1:29">
      <c r="A136" s="26"/>
      <c r="C136" s="122" t="s">
        <v>7</v>
      </c>
      <c r="D136" s="122"/>
      <c r="E136" s="122" t="s">
        <v>9</v>
      </c>
      <c r="F136" s="122"/>
      <c r="G136" s="122"/>
      <c r="H136" s="122"/>
      <c r="I136" s="122"/>
      <c r="J136" s="123" t="s">
        <v>18</v>
      </c>
      <c r="K136" s="124"/>
      <c r="L136" s="124"/>
      <c r="M136" s="124"/>
      <c r="N136" s="124"/>
      <c r="O136" s="124"/>
      <c r="P136" s="124"/>
      <c r="Q136" s="124"/>
      <c r="R136" s="124"/>
      <c r="S136" s="124"/>
      <c r="T136" s="124"/>
      <c r="U136" s="124"/>
      <c r="V136" s="124"/>
      <c r="W136" s="124"/>
      <c r="X136" s="124"/>
      <c r="Y136" s="124"/>
      <c r="Z136" s="125"/>
      <c r="AA136" s="28"/>
      <c r="AC136" s="27" t="e">
        <f>""""&amp;#REF!&amp;""":""example"&amp;#REF!&amp;"""},"</f>
        <v>#REF!</v>
      </c>
    </row>
    <row r="137" spans="1:29">
      <c r="A137" s="26"/>
      <c r="C137" s="121">
        <v>1</v>
      </c>
      <c r="D137" s="121"/>
      <c r="E137" s="126" t="s">
        <v>195</v>
      </c>
      <c r="F137" s="126"/>
      <c r="G137" s="126"/>
      <c r="H137" s="126"/>
      <c r="I137" s="126"/>
      <c r="J137" s="39"/>
      <c r="K137" s="40"/>
      <c r="L137" s="40"/>
      <c r="M137" s="40"/>
      <c r="N137" s="40"/>
      <c r="O137" s="40"/>
      <c r="P137" s="40"/>
      <c r="Q137" s="40"/>
      <c r="R137" s="40"/>
      <c r="S137" s="40"/>
      <c r="T137" s="40"/>
      <c r="U137" s="40"/>
      <c r="V137" s="40"/>
      <c r="W137" s="40"/>
      <c r="X137" s="40"/>
      <c r="Y137" s="40"/>
      <c r="Z137" s="41"/>
      <c r="AA137" s="28"/>
      <c r="AC137" s="27" t="e">
        <f>""""&amp;#REF!&amp;""":""example"&amp;#REF!&amp;"""},"</f>
        <v>#REF!</v>
      </c>
    </row>
    <row r="138" spans="1:29">
      <c r="A138" s="26"/>
      <c r="C138" s="121">
        <v>2</v>
      </c>
      <c r="D138" s="121"/>
      <c r="E138" s="39"/>
      <c r="F138" s="40" t="s">
        <v>179</v>
      </c>
      <c r="G138" s="40"/>
      <c r="H138" s="40"/>
      <c r="I138" s="41"/>
      <c r="J138" s="39" t="s">
        <v>380</v>
      </c>
      <c r="K138" s="40"/>
      <c r="L138" s="40"/>
      <c r="M138" s="40"/>
      <c r="N138" s="40"/>
      <c r="O138" s="40"/>
      <c r="P138" s="40"/>
      <c r="Q138" s="40"/>
      <c r="R138" s="40"/>
      <c r="S138" s="40"/>
      <c r="T138" s="40"/>
      <c r="U138" s="40"/>
      <c r="V138" s="40"/>
      <c r="W138" s="40"/>
      <c r="X138" s="40"/>
      <c r="Y138" s="40"/>
      <c r="Z138" s="41"/>
      <c r="AA138" s="28"/>
      <c r="AC138" s="27" t="e">
        <f>""""&amp;#REF!&amp;""":""example"&amp;#REF!&amp;"""},"</f>
        <v>#REF!</v>
      </c>
    </row>
    <row r="139" spans="1:29">
      <c r="A139" s="26"/>
      <c r="C139" s="121">
        <v>3</v>
      </c>
      <c r="D139" s="121"/>
      <c r="E139" s="50"/>
      <c r="F139" s="40" t="s">
        <v>180</v>
      </c>
      <c r="G139" s="40"/>
      <c r="H139" s="40"/>
      <c r="I139" s="41"/>
      <c r="J139" s="39" t="s">
        <v>381</v>
      </c>
      <c r="K139" s="40"/>
      <c r="L139" s="40"/>
      <c r="M139" s="40"/>
      <c r="N139" s="40"/>
      <c r="O139" s="40"/>
      <c r="P139" s="40"/>
      <c r="Q139" s="40"/>
      <c r="R139" s="40"/>
      <c r="S139" s="40"/>
      <c r="T139" s="40"/>
      <c r="U139" s="40"/>
      <c r="V139" s="40"/>
      <c r="W139" s="40"/>
      <c r="X139" s="40"/>
      <c r="Y139" s="40"/>
      <c r="Z139" s="41"/>
      <c r="AA139" s="28"/>
    </row>
    <row r="140" spans="1:29">
      <c r="A140" s="26"/>
      <c r="C140" s="121">
        <v>4</v>
      </c>
      <c r="D140" s="121"/>
      <c r="E140" s="50"/>
      <c r="F140" s="40" t="s">
        <v>190</v>
      </c>
      <c r="G140" s="40"/>
      <c r="H140" s="40"/>
      <c r="I140" s="41"/>
      <c r="J140" s="39" t="s">
        <v>382</v>
      </c>
      <c r="K140" s="40"/>
      <c r="L140" s="40"/>
      <c r="M140" s="40"/>
      <c r="N140" s="40"/>
      <c r="O140" s="40"/>
      <c r="P140" s="40"/>
      <c r="Q140" s="40"/>
      <c r="R140" s="40"/>
      <c r="S140" s="40"/>
      <c r="T140" s="40"/>
      <c r="U140" s="40"/>
      <c r="V140" s="40"/>
      <c r="W140" s="40"/>
      <c r="X140" s="40"/>
      <c r="Y140" s="40"/>
      <c r="Z140" s="41"/>
      <c r="AA140" s="28"/>
    </row>
    <row r="141" spans="1:29">
      <c r="A141" s="26"/>
      <c r="C141" s="121">
        <v>5</v>
      </c>
      <c r="D141" s="121"/>
      <c r="E141" s="50"/>
      <c r="F141" s="57" t="s">
        <v>191</v>
      </c>
      <c r="G141" s="40"/>
      <c r="H141" s="40"/>
      <c r="I141" s="41"/>
      <c r="J141" s="39" t="s">
        <v>383</v>
      </c>
      <c r="K141" s="40"/>
      <c r="L141" s="40"/>
      <c r="M141" s="40"/>
      <c r="N141" s="40"/>
      <c r="O141" s="40"/>
      <c r="P141" s="40"/>
      <c r="Q141" s="40"/>
      <c r="R141" s="40"/>
      <c r="S141" s="40"/>
      <c r="T141" s="40"/>
      <c r="U141" s="40"/>
      <c r="V141" s="40"/>
      <c r="W141" s="40"/>
      <c r="X141" s="40"/>
      <c r="Y141" s="40"/>
      <c r="Z141" s="41"/>
      <c r="AA141" s="28"/>
    </row>
    <row r="142" spans="1:29">
      <c r="A142" s="26"/>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28"/>
      <c r="AC142" s="27" t="str">
        <f t="shared" ref="AC142" si="16">""""&amp;J179&amp;""":""example"&amp;J179&amp;""","</f>
        <v>"6.添付ファイル情報.先行工事作業処理区分":"example6.添付ファイル情報.先行工事作業処理区分",</v>
      </c>
    </row>
    <row r="143" spans="1:29">
      <c r="A143" s="26"/>
      <c r="C143" s="35" t="s">
        <v>201</v>
      </c>
      <c r="D143" s="27" t="s">
        <v>198</v>
      </c>
      <c r="AA143" s="28"/>
      <c r="AC143" s="27" t="e">
        <f>""""&amp;#REF!&amp;""":""example"&amp;#REF!&amp;""","</f>
        <v>#REF!</v>
      </c>
    </row>
    <row r="144" spans="1:29" ht="36" customHeight="1">
      <c r="A144" s="26"/>
      <c r="C144" s="127" t="s">
        <v>35</v>
      </c>
      <c r="D144" s="127"/>
      <c r="E144" s="127"/>
      <c r="F144" s="127"/>
      <c r="G144" s="137" t="s">
        <v>384</v>
      </c>
      <c r="H144" s="126"/>
      <c r="I144" s="126"/>
      <c r="J144" s="126"/>
      <c r="K144" s="126"/>
      <c r="L144" s="126"/>
      <c r="M144" s="126"/>
      <c r="N144" s="126"/>
      <c r="O144" s="126"/>
      <c r="P144" s="126"/>
      <c r="Q144" s="126"/>
      <c r="R144" s="126"/>
      <c r="S144" s="126"/>
      <c r="T144" s="126"/>
      <c r="U144" s="126"/>
      <c r="V144" s="126"/>
      <c r="W144" s="126"/>
      <c r="X144" s="126"/>
      <c r="Y144" s="126"/>
      <c r="Z144" s="126"/>
      <c r="AA144" s="28"/>
      <c r="AC144" s="27" t="e">
        <f>""""&amp;#REF!&amp;""":""example"&amp;#REF!&amp;""","</f>
        <v>#REF!</v>
      </c>
    </row>
    <row r="145" spans="1:29">
      <c r="A145" s="26"/>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28"/>
      <c r="AC145" s="27" t="e">
        <f>""""&amp;#REF!&amp;""":""example"&amp;#REF!&amp;"""},"</f>
        <v>#REF!</v>
      </c>
    </row>
    <row r="146" spans="1:29">
      <c r="A146" s="26"/>
      <c r="C146" s="53" t="s">
        <v>202</v>
      </c>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28"/>
      <c r="AC146" s="27" t="e">
        <f>""""&amp;#REF!&amp;""":""example"&amp;#REF!&amp;""","</f>
        <v>#REF!</v>
      </c>
    </row>
    <row r="147" spans="1:29">
      <c r="A147" s="26"/>
      <c r="C147" s="122" t="s">
        <v>7</v>
      </c>
      <c r="D147" s="122"/>
      <c r="E147" s="122" t="s">
        <v>9</v>
      </c>
      <c r="F147" s="122"/>
      <c r="G147" s="122"/>
      <c r="H147" s="122"/>
      <c r="I147" s="122"/>
      <c r="J147" s="123" t="s">
        <v>18</v>
      </c>
      <c r="K147" s="124"/>
      <c r="L147" s="124"/>
      <c r="M147" s="124"/>
      <c r="N147" s="124"/>
      <c r="O147" s="124"/>
      <c r="P147" s="124"/>
      <c r="Q147" s="124"/>
      <c r="R147" s="124"/>
      <c r="S147" s="124"/>
      <c r="T147" s="124"/>
      <c r="U147" s="124"/>
      <c r="V147" s="124"/>
      <c r="W147" s="124"/>
      <c r="X147" s="124"/>
      <c r="Y147" s="124"/>
      <c r="Z147" s="125"/>
      <c r="AA147" s="28"/>
      <c r="AC147" s="27" t="e">
        <f>""""&amp;#REF!&amp;""":""example"&amp;#REF!&amp;""","</f>
        <v>#REF!</v>
      </c>
    </row>
    <row r="148" spans="1:29">
      <c r="A148" s="26"/>
      <c r="C148" s="121">
        <v>1</v>
      </c>
      <c r="D148" s="121"/>
      <c r="E148" s="126" t="s">
        <v>200</v>
      </c>
      <c r="F148" s="126"/>
      <c r="G148" s="126"/>
      <c r="H148" s="126"/>
      <c r="I148" s="126"/>
      <c r="J148" s="39"/>
      <c r="K148" s="40"/>
      <c r="L148" s="40"/>
      <c r="M148" s="40"/>
      <c r="N148" s="40"/>
      <c r="O148" s="40"/>
      <c r="P148" s="40"/>
      <c r="Q148" s="40"/>
      <c r="R148" s="40"/>
      <c r="S148" s="40"/>
      <c r="T148" s="40"/>
      <c r="U148" s="40"/>
      <c r="V148" s="40"/>
      <c r="W148" s="40"/>
      <c r="X148" s="40"/>
      <c r="Y148" s="40"/>
      <c r="Z148" s="41"/>
      <c r="AA148" s="28"/>
      <c r="AC148" s="27" t="e">
        <f>""""&amp;#REF!&amp;""":""example"&amp;#REF!&amp;"""},"</f>
        <v>#REF!</v>
      </c>
    </row>
    <row r="149" spans="1:29">
      <c r="A149" s="26"/>
      <c r="C149" s="121">
        <v>2</v>
      </c>
      <c r="D149" s="121"/>
      <c r="E149" s="39"/>
      <c r="F149" s="40" t="s">
        <v>179</v>
      </c>
      <c r="G149" s="40"/>
      <c r="H149" s="40"/>
      <c r="I149" s="41"/>
      <c r="J149" s="39" t="s">
        <v>386</v>
      </c>
      <c r="K149" s="40"/>
      <c r="L149" s="40"/>
      <c r="M149" s="40"/>
      <c r="N149" s="40"/>
      <c r="O149" s="40"/>
      <c r="P149" s="40"/>
      <c r="Q149" s="40"/>
      <c r="R149" s="40"/>
      <c r="S149" s="40"/>
      <c r="T149" s="40"/>
      <c r="U149" s="40"/>
      <c r="V149" s="40"/>
      <c r="W149" s="40"/>
      <c r="X149" s="40"/>
      <c r="Y149" s="40"/>
      <c r="Z149" s="41"/>
      <c r="AA149" s="28"/>
      <c r="AC149" s="27" t="e">
        <f>""""&amp;#REF!&amp;""":""example"&amp;#REF!&amp;"""},"</f>
        <v>#REF!</v>
      </c>
    </row>
    <row r="150" spans="1:29">
      <c r="A150" s="26"/>
      <c r="C150" s="121">
        <v>3</v>
      </c>
      <c r="D150" s="121"/>
      <c r="E150" s="50"/>
      <c r="F150" s="40" t="s">
        <v>180</v>
      </c>
      <c r="G150" s="40"/>
      <c r="H150" s="40"/>
      <c r="I150" s="41"/>
      <c r="J150" s="39" t="s">
        <v>387</v>
      </c>
      <c r="K150" s="40"/>
      <c r="L150" s="40"/>
      <c r="M150" s="40"/>
      <c r="N150" s="40"/>
      <c r="O150" s="40"/>
      <c r="P150" s="40"/>
      <c r="Q150" s="40"/>
      <c r="R150" s="40"/>
      <c r="S150" s="40"/>
      <c r="T150" s="40"/>
      <c r="U150" s="40"/>
      <c r="V150" s="40"/>
      <c r="W150" s="40"/>
      <c r="X150" s="40"/>
      <c r="Y150" s="40"/>
      <c r="Z150" s="41"/>
      <c r="AA150" s="28"/>
      <c r="AC150" s="27" t="e">
        <f>""""&amp;#REF!&amp;""":""example"&amp;#REF!&amp;"""},"</f>
        <v>#REF!</v>
      </c>
    </row>
    <row r="151" spans="1:29">
      <c r="A151" s="26"/>
      <c r="C151" s="121">
        <v>4</v>
      </c>
      <c r="D151" s="121"/>
      <c r="E151" s="50"/>
      <c r="F151" s="40" t="s">
        <v>203</v>
      </c>
      <c r="G151" s="40"/>
      <c r="H151" s="40"/>
      <c r="I151" s="41"/>
      <c r="J151" s="39" t="s">
        <v>388</v>
      </c>
      <c r="K151" s="40"/>
      <c r="L151" s="40"/>
      <c r="M151" s="40"/>
      <c r="N151" s="40"/>
      <c r="O151" s="40"/>
      <c r="P151" s="40"/>
      <c r="Q151" s="40"/>
      <c r="R151" s="40"/>
      <c r="S151" s="40"/>
      <c r="T151" s="40"/>
      <c r="U151" s="40"/>
      <c r="V151" s="40"/>
      <c r="W151" s="40"/>
      <c r="X151" s="40"/>
      <c r="Y151" s="40"/>
      <c r="Z151" s="41"/>
      <c r="AA151" s="28"/>
      <c r="AC151" s="27" t="e">
        <f>""""&amp;#REF!&amp;""":""example"&amp;#REF!&amp;"""},"</f>
        <v>#REF!</v>
      </c>
    </row>
    <row r="152" spans="1:29">
      <c r="A152" s="26"/>
      <c r="C152" s="121">
        <v>5</v>
      </c>
      <c r="D152" s="121"/>
      <c r="E152" s="50"/>
      <c r="F152" s="57" t="s">
        <v>204</v>
      </c>
      <c r="G152" s="40"/>
      <c r="H152" s="40"/>
      <c r="I152" s="41"/>
      <c r="J152" s="39" t="s">
        <v>389</v>
      </c>
      <c r="K152" s="40"/>
      <c r="L152" s="40"/>
      <c r="M152" s="40"/>
      <c r="N152" s="40"/>
      <c r="O152" s="40"/>
      <c r="P152" s="40"/>
      <c r="Q152" s="40"/>
      <c r="R152" s="40"/>
      <c r="S152" s="40"/>
      <c r="T152" s="40"/>
      <c r="U152" s="40"/>
      <c r="V152" s="40"/>
      <c r="W152" s="40"/>
      <c r="X152" s="40"/>
      <c r="Y152" s="40"/>
      <c r="Z152" s="41"/>
      <c r="AA152" s="28"/>
    </row>
    <row r="153" spans="1:29">
      <c r="A153" s="26"/>
      <c r="C153" s="121">
        <v>6</v>
      </c>
      <c r="D153" s="121"/>
      <c r="E153" s="50"/>
      <c r="F153" s="57" t="s">
        <v>205</v>
      </c>
      <c r="G153" s="40"/>
      <c r="H153" s="40"/>
      <c r="I153" s="41"/>
      <c r="J153" s="39" t="s">
        <v>390</v>
      </c>
      <c r="K153" s="40"/>
      <c r="L153" s="40"/>
      <c r="M153" s="40"/>
      <c r="N153" s="40"/>
      <c r="O153" s="40"/>
      <c r="P153" s="40"/>
      <c r="Q153" s="40"/>
      <c r="R153" s="40"/>
      <c r="S153" s="40"/>
      <c r="T153" s="40"/>
      <c r="U153" s="40"/>
      <c r="V153" s="40"/>
      <c r="W153" s="40"/>
      <c r="X153" s="40"/>
      <c r="Y153" s="40"/>
      <c r="Z153" s="41"/>
      <c r="AA153" s="28"/>
    </row>
    <row r="154" spans="1:29">
      <c r="A154" s="26"/>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28"/>
    </row>
    <row r="155" spans="1:29">
      <c r="A155" s="26"/>
      <c r="C155" s="35" t="s">
        <v>206</v>
      </c>
      <c r="D155" s="27" t="s">
        <v>207</v>
      </c>
      <c r="AA155" s="28"/>
    </row>
    <row r="156" spans="1:29">
      <c r="A156" s="26"/>
      <c r="C156" s="127" t="s">
        <v>35</v>
      </c>
      <c r="D156" s="127"/>
      <c r="E156" s="127"/>
      <c r="F156" s="127"/>
      <c r="G156" s="137" t="s">
        <v>385</v>
      </c>
      <c r="H156" s="126"/>
      <c r="I156" s="126"/>
      <c r="J156" s="126"/>
      <c r="K156" s="126"/>
      <c r="L156" s="126"/>
      <c r="M156" s="126"/>
      <c r="N156" s="126"/>
      <c r="O156" s="126"/>
      <c r="P156" s="126"/>
      <c r="Q156" s="126"/>
      <c r="R156" s="126"/>
      <c r="S156" s="126"/>
      <c r="T156" s="126"/>
      <c r="U156" s="126"/>
      <c r="V156" s="126"/>
      <c r="W156" s="126"/>
      <c r="X156" s="126"/>
      <c r="Y156" s="126"/>
      <c r="Z156" s="126"/>
      <c r="AA156" s="28"/>
      <c r="AC156" s="27" t="e">
        <f>""""&amp;#REF!&amp;""":""example"&amp;#REF!&amp;"""},"</f>
        <v>#REF!</v>
      </c>
    </row>
    <row r="157" spans="1:29" ht="181.9" customHeight="1">
      <c r="A157" s="26"/>
      <c r="C157" s="156" t="s">
        <v>17</v>
      </c>
      <c r="D157" s="157"/>
      <c r="E157" s="157"/>
      <c r="F157" s="158"/>
      <c r="G157" s="137" t="s">
        <v>631</v>
      </c>
      <c r="H157" s="126"/>
      <c r="I157" s="126"/>
      <c r="J157" s="126"/>
      <c r="K157" s="126"/>
      <c r="L157" s="126"/>
      <c r="M157" s="126"/>
      <c r="N157" s="126"/>
      <c r="O157" s="126"/>
      <c r="P157" s="126"/>
      <c r="Q157" s="126"/>
      <c r="R157" s="126"/>
      <c r="S157" s="126"/>
      <c r="T157" s="126"/>
      <c r="U157" s="126"/>
      <c r="V157" s="126"/>
      <c r="W157" s="126"/>
      <c r="X157" s="126"/>
      <c r="Y157" s="126"/>
      <c r="Z157" s="126"/>
      <c r="AA157" s="28"/>
      <c r="AC157" s="27" t="e">
        <f>""""&amp;#REF!&amp;""":""example"&amp;#REF!&amp;"""},"</f>
        <v>#REF!</v>
      </c>
    </row>
    <row r="158" spans="1:29">
      <c r="A158" s="26"/>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28"/>
      <c r="AC158" s="27" t="e">
        <f>""""&amp;#REF!&amp;""":""example"&amp;#REF!&amp;"""},"</f>
        <v>#REF!</v>
      </c>
    </row>
    <row r="159" spans="1:29">
      <c r="A159" s="26"/>
      <c r="C159" s="53" t="s">
        <v>219</v>
      </c>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28"/>
    </row>
    <row r="160" spans="1:29">
      <c r="A160" s="26"/>
      <c r="C160" s="122" t="s">
        <v>7</v>
      </c>
      <c r="D160" s="122"/>
      <c r="E160" s="122" t="s">
        <v>9</v>
      </c>
      <c r="F160" s="122"/>
      <c r="G160" s="122"/>
      <c r="H160" s="122"/>
      <c r="I160" s="122"/>
      <c r="J160" s="123" t="s">
        <v>18</v>
      </c>
      <c r="K160" s="124"/>
      <c r="L160" s="124"/>
      <c r="M160" s="124"/>
      <c r="N160" s="124"/>
      <c r="O160" s="124"/>
      <c r="P160" s="124"/>
      <c r="Q160" s="124"/>
      <c r="R160" s="124"/>
      <c r="S160" s="124"/>
      <c r="T160" s="124"/>
      <c r="U160" s="124"/>
      <c r="V160" s="124"/>
      <c r="W160" s="124"/>
      <c r="X160" s="124"/>
      <c r="Y160" s="124"/>
      <c r="Z160" s="125"/>
      <c r="AA160" s="28"/>
    </row>
    <row r="161" spans="1:29">
      <c r="A161" s="26"/>
      <c r="C161" s="121">
        <v>1</v>
      </c>
      <c r="D161" s="121"/>
      <c r="E161" s="126" t="s">
        <v>391</v>
      </c>
      <c r="F161" s="126"/>
      <c r="G161" s="126"/>
      <c r="H161" s="126"/>
      <c r="I161" s="126"/>
      <c r="J161" s="39"/>
      <c r="K161" s="40"/>
      <c r="L161" s="40"/>
      <c r="M161" s="40"/>
      <c r="N161" s="40"/>
      <c r="O161" s="40"/>
      <c r="P161" s="40"/>
      <c r="Q161" s="40"/>
      <c r="R161" s="40"/>
      <c r="S161" s="40"/>
      <c r="T161" s="40"/>
      <c r="U161" s="40"/>
      <c r="V161" s="40"/>
      <c r="W161" s="40"/>
      <c r="X161" s="40"/>
      <c r="Y161" s="40"/>
      <c r="Z161" s="41"/>
      <c r="AA161" s="28"/>
    </row>
    <row r="162" spans="1:29">
      <c r="A162" s="26"/>
      <c r="C162" s="121">
        <v>2</v>
      </c>
      <c r="D162" s="121"/>
      <c r="E162" s="50"/>
      <c r="F162" s="40" t="s">
        <v>180</v>
      </c>
      <c r="G162" s="40"/>
      <c r="H162" s="40"/>
      <c r="I162" s="41"/>
      <c r="J162" s="39" t="s">
        <v>392</v>
      </c>
      <c r="K162" s="40"/>
      <c r="L162" s="40"/>
      <c r="M162" s="40"/>
      <c r="N162" s="40"/>
      <c r="O162" s="40"/>
      <c r="P162" s="40"/>
      <c r="Q162" s="40"/>
      <c r="R162" s="40"/>
      <c r="S162" s="40"/>
      <c r="T162" s="40"/>
      <c r="U162" s="40"/>
      <c r="V162" s="40"/>
      <c r="W162" s="40"/>
      <c r="X162" s="40"/>
      <c r="Y162" s="40"/>
      <c r="Z162" s="41"/>
      <c r="AA162" s="28"/>
    </row>
    <row r="163" spans="1:29">
      <c r="A163" s="26"/>
      <c r="C163" s="121">
        <v>3</v>
      </c>
      <c r="D163" s="121"/>
      <c r="E163" s="50"/>
      <c r="F163" s="40" t="s">
        <v>74</v>
      </c>
      <c r="G163" s="40"/>
      <c r="H163" s="40"/>
      <c r="I163" s="41"/>
      <c r="J163" s="39" t="s">
        <v>393</v>
      </c>
      <c r="K163" s="40"/>
      <c r="L163" s="40"/>
      <c r="M163" s="40"/>
      <c r="N163" s="40"/>
      <c r="O163" s="40"/>
      <c r="P163" s="40"/>
      <c r="Q163" s="40"/>
      <c r="R163" s="40"/>
      <c r="S163" s="40"/>
      <c r="T163" s="40"/>
      <c r="U163" s="40"/>
      <c r="V163" s="40"/>
      <c r="W163" s="40"/>
      <c r="X163" s="40"/>
      <c r="Y163" s="40"/>
      <c r="Z163" s="41"/>
      <c r="AA163" s="28"/>
      <c r="AC163" s="27" t="str">
        <f>""""&amp;J204&amp;""":""example"&amp;J204&amp;""","</f>
        <v>"":"example",</v>
      </c>
    </row>
    <row r="164" spans="1:29">
      <c r="A164" s="26"/>
      <c r="C164" s="121">
        <v>4</v>
      </c>
      <c r="D164" s="121"/>
      <c r="E164" s="50"/>
      <c r="F164" s="57" t="s">
        <v>208</v>
      </c>
      <c r="G164" s="40"/>
      <c r="H164" s="40"/>
      <c r="I164" s="41"/>
      <c r="J164" s="39" t="s">
        <v>221</v>
      </c>
      <c r="K164" s="40"/>
      <c r="L164" s="40"/>
      <c r="M164" s="40"/>
      <c r="N164" s="40"/>
      <c r="O164" s="40"/>
      <c r="P164" s="40"/>
      <c r="Q164" s="40"/>
      <c r="R164" s="40"/>
      <c r="S164" s="40"/>
      <c r="T164" s="40"/>
      <c r="U164" s="40"/>
      <c r="V164" s="40"/>
      <c r="W164" s="40"/>
      <c r="X164" s="40"/>
      <c r="Y164" s="40"/>
      <c r="Z164" s="41"/>
      <c r="AA164" s="28"/>
      <c r="AC164" s="27" t="e">
        <f>""""&amp;#REF!&amp;""":""example"&amp;#REF!&amp;""","</f>
        <v>#REF!</v>
      </c>
    </row>
    <row r="165" spans="1:29">
      <c r="A165" s="26"/>
      <c r="C165" s="121">
        <v>5</v>
      </c>
      <c r="D165" s="121"/>
      <c r="E165" s="50"/>
      <c r="F165" s="57" t="s">
        <v>209</v>
      </c>
      <c r="G165" s="40"/>
      <c r="H165" s="40"/>
      <c r="I165" s="41"/>
      <c r="J165" s="39" t="s">
        <v>394</v>
      </c>
      <c r="K165" s="40"/>
      <c r="L165" s="40"/>
      <c r="M165" s="40"/>
      <c r="N165" s="40"/>
      <c r="O165" s="40"/>
      <c r="P165" s="40"/>
      <c r="Q165" s="40"/>
      <c r="R165" s="40"/>
      <c r="S165" s="40"/>
      <c r="T165" s="40"/>
      <c r="U165" s="40"/>
      <c r="V165" s="40"/>
      <c r="W165" s="40"/>
      <c r="X165" s="40"/>
      <c r="Y165" s="40"/>
      <c r="Z165" s="41"/>
      <c r="AA165" s="28"/>
      <c r="AC165" s="27" t="e">
        <f>""""&amp;#REF!&amp;""":""example"&amp;#REF!&amp;""","</f>
        <v>#REF!</v>
      </c>
    </row>
    <row r="166" spans="1:29">
      <c r="A166" s="26"/>
      <c r="C166" s="121">
        <v>6</v>
      </c>
      <c r="D166" s="121"/>
      <c r="E166" s="39"/>
      <c r="F166" s="40" t="s">
        <v>210</v>
      </c>
      <c r="G166" s="40"/>
      <c r="H166" s="40"/>
      <c r="I166" s="41"/>
      <c r="J166" s="39" t="s">
        <v>222</v>
      </c>
      <c r="K166" s="40"/>
      <c r="L166" s="40"/>
      <c r="M166" s="40"/>
      <c r="N166" s="40"/>
      <c r="O166" s="40"/>
      <c r="P166" s="40"/>
      <c r="Q166" s="40"/>
      <c r="R166" s="40"/>
      <c r="S166" s="40"/>
      <c r="T166" s="40"/>
      <c r="U166" s="40"/>
      <c r="V166" s="40"/>
      <c r="W166" s="40"/>
      <c r="X166" s="40"/>
      <c r="Y166" s="40"/>
      <c r="Z166" s="41"/>
      <c r="AA166" s="28"/>
      <c r="AC166" s="27" t="e">
        <f>""""&amp;#REF!&amp;""":""example"&amp;#REF!&amp;"""},"</f>
        <v>#REF!</v>
      </c>
    </row>
    <row r="167" spans="1:29">
      <c r="A167" s="26"/>
      <c r="C167" s="121">
        <v>7</v>
      </c>
      <c r="D167" s="121"/>
      <c r="E167" s="39"/>
      <c r="F167" s="40" t="s">
        <v>532</v>
      </c>
      <c r="G167" s="40"/>
      <c r="H167" s="40"/>
      <c r="I167" s="41"/>
      <c r="J167" s="39" t="s">
        <v>533</v>
      </c>
      <c r="K167" s="40"/>
      <c r="L167" s="40"/>
      <c r="M167" s="40"/>
      <c r="N167" s="40"/>
      <c r="O167" s="40"/>
      <c r="P167" s="40"/>
      <c r="Q167" s="40"/>
      <c r="R167" s="40"/>
      <c r="S167" s="40"/>
      <c r="T167" s="40"/>
      <c r="U167" s="40"/>
      <c r="V167" s="40"/>
      <c r="W167" s="40"/>
      <c r="X167" s="40"/>
      <c r="Y167" s="40"/>
      <c r="Z167" s="41"/>
      <c r="AA167" s="28"/>
      <c r="AC167" s="27" t="e">
        <f>""""&amp;#REF!&amp;""":""example"&amp;#REF!&amp;""","</f>
        <v>#REF!</v>
      </c>
    </row>
    <row r="168" spans="1:29">
      <c r="A168" s="26"/>
      <c r="C168" s="121">
        <v>8</v>
      </c>
      <c r="D168" s="121"/>
      <c r="E168" s="39"/>
      <c r="F168" s="40" t="s">
        <v>321</v>
      </c>
      <c r="G168" s="40"/>
      <c r="H168" s="40"/>
      <c r="I168" s="41"/>
      <c r="J168" s="39" t="s">
        <v>534</v>
      </c>
      <c r="K168" s="40"/>
      <c r="L168" s="40"/>
      <c r="M168" s="40"/>
      <c r="N168" s="40"/>
      <c r="O168" s="40"/>
      <c r="P168" s="40"/>
      <c r="Q168" s="40"/>
      <c r="R168" s="40"/>
      <c r="S168" s="40"/>
      <c r="T168" s="40"/>
      <c r="U168" s="40"/>
      <c r="V168" s="40"/>
      <c r="W168" s="40"/>
      <c r="X168" s="40"/>
      <c r="Y168" s="40"/>
      <c r="Z168" s="41"/>
      <c r="AA168" s="28"/>
      <c r="AC168" s="27" t="e">
        <f>""""&amp;#REF!&amp;""":""example"&amp;#REF!&amp;""","</f>
        <v>#REF!</v>
      </c>
    </row>
    <row r="169" spans="1:29">
      <c r="A169" s="26"/>
      <c r="C169" s="121">
        <v>9</v>
      </c>
      <c r="D169" s="121"/>
      <c r="E169" s="39"/>
      <c r="F169" s="40" t="s">
        <v>211</v>
      </c>
      <c r="G169" s="40"/>
      <c r="H169" s="40"/>
      <c r="I169" s="41"/>
      <c r="J169" s="39" t="s">
        <v>395</v>
      </c>
      <c r="K169" s="40"/>
      <c r="L169" s="40"/>
      <c r="M169" s="40"/>
      <c r="N169" s="40"/>
      <c r="O169" s="40"/>
      <c r="P169" s="40"/>
      <c r="Q169" s="40"/>
      <c r="R169" s="40"/>
      <c r="S169" s="40"/>
      <c r="T169" s="40"/>
      <c r="U169" s="40"/>
      <c r="V169" s="40"/>
      <c r="W169" s="40"/>
      <c r="X169" s="40"/>
      <c r="Y169" s="40"/>
      <c r="Z169" s="41"/>
      <c r="AA169" s="28"/>
      <c r="AC169" s="27" t="e">
        <f>""""&amp;#REF!&amp;""":""example"&amp;#REF!&amp;"""},"</f>
        <v>#REF!</v>
      </c>
    </row>
    <row r="170" spans="1:29">
      <c r="A170" s="26"/>
      <c r="C170" s="121">
        <v>10</v>
      </c>
      <c r="D170" s="121"/>
      <c r="E170" s="50"/>
      <c r="F170" s="40" t="s">
        <v>212</v>
      </c>
      <c r="G170" s="40"/>
      <c r="H170" s="40"/>
      <c r="I170" s="41"/>
      <c r="J170" s="39" t="s">
        <v>220</v>
      </c>
      <c r="K170" s="40"/>
      <c r="L170" s="40"/>
      <c r="M170" s="40"/>
      <c r="N170" s="40"/>
      <c r="O170" s="40"/>
      <c r="P170" s="40"/>
      <c r="Q170" s="40"/>
      <c r="R170" s="40"/>
      <c r="S170" s="40"/>
      <c r="T170" s="40"/>
      <c r="U170" s="40"/>
      <c r="V170" s="40"/>
      <c r="W170" s="40"/>
      <c r="X170" s="40"/>
      <c r="Y170" s="40"/>
      <c r="Z170" s="41"/>
      <c r="AA170" s="28"/>
      <c r="AC170" s="27" t="e">
        <f>""""&amp;#REF!&amp;""":""example"&amp;#REF!&amp;"""},"</f>
        <v>#REF!</v>
      </c>
    </row>
    <row r="171" spans="1:29">
      <c r="A171" s="26"/>
      <c r="C171" s="121">
        <v>11</v>
      </c>
      <c r="D171" s="121"/>
      <c r="E171" s="50"/>
      <c r="F171" s="40" t="s">
        <v>213</v>
      </c>
      <c r="G171" s="40"/>
      <c r="H171" s="40"/>
      <c r="I171" s="41"/>
      <c r="J171" s="39" t="s">
        <v>396</v>
      </c>
      <c r="K171" s="40"/>
      <c r="L171" s="40"/>
      <c r="M171" s="40"/>
      <c r="N171" s="40"/>
      <c r="O171" s="40"/>
      <c r="P171" s="40"/>
      <c r="Q171" s="40"/>
      <c r="R171" s="40"/>
      <c r="S171" s="40"/>
      <c r="T171" s="40"/>
      <c r="U171" s="40"/>
      <c r="V171" s="40"/>
      <c r="W171" s="40"/>
      <c r="X171" s="40"/>
      <c r="Y171" s="40"/>
      <c r="Z171" s="41"/>
      <c r="AA171" s="28"/>
      <c r="AC171" s="27" t="e">
        <f>""""&amp;#REF!&amp;""":""example"&amp;#REF!&amp;"""},"</f>
        <v>#REF!</v>
      </c>
    </row>
    <row r="172" spans="1:29">
      <c r="A172" s="26"/>
      <c r="C172" s="121">
        <v>12</v>
      </c>
      <c r="D172" s="121"/>
      <c r="E172" s="50"/>
      <c r="F172" s="57" t="s">
        <v>214</v>
      </c>
      <c r="G172" s="40"/>
      <c r="H172" s="40"/>
      <c r="I172" s="41"/>
      <c r="J172" s="39" t="s">
        <v>397</v>
      </c>
      <c r="K172" s="40"/>
      <c r="L172" s="40"/>
      <c r="M172" s="40"/>
      <c r="N172" s="40"/>
      <c r="O172" s="40"/>
      <c r="P172" s="40"/>
      <c r="Q172" s="40"/>
      <c r="R172" s="40"/>
      <c r="S172" s="40"/>
      <c r="T172" s="40"/>
      <c r="U172" s="40"/>
      <c r="V172" s="40"/>
      <c r="W172" s="40"/>
      <c r="X172" s="40"/>
      <c r="Y172" s="40"/>
      <c r="Z172" s="41"/>
      <c r="AA172" s="28"/>
      <c r="AC172" s="27" t="e">
        <f>""""&amp;#REF!&amp;""":""example"&amp;#REF!&amp;"""},"</f>
        <v>#REF!</v>
      </c>
    </row>
    <row r="173" spans="1:29">
      <c r="A173" s="26"/>
      <c r="C173" s="121">
        <v>13</v>
      </c>
      <c r="D173" s="121"/>
      <c r="E173" s="50"/>
      <c r="F173" s="57" t="s">
        <v>215</v>
      </c>
      <c r="G173" s="40"/>
      <c r="H173" s="40"/>
      <c r="I173" s="41"/>
      <c r="J173" s="39" t="s">
        <v>398</v>
      </c>
      <c r="K173" s="40"/>
      <c r="L173" s="40"/>
      <c r="M173" s="40"/>
      <c r="N173" s="40"/>
      <c r="O173" s="40"/>
      <c r="P173" s="40"/>
      <c r="Q173" s="40"/>
      <c r="R173" s="40"/>
      <c r="S173" s="40"/>
      <c r="T173" s="40"/>
      <c r="U173" s="40"/>
      <c r="V173" s="40"/>
      <c r="W173" s="40"/>
      <c r="X173" s="40"/>
      <c r="Y173" s="40"/>
      <c r="Z173" s="41"/>
      <c r="AA173" s="28"/>
    </row>
    <row r="174" spans="1:29">
      <c r="A174" s="26"/>
      <c r="C174" s="121">
        <v>14</v>
      </c>
      <c r="D174" s="121"/>
      <c r="E174" s="50"/>
      <c r="F174" s="57" t="s">
        <v>216</v>
      </c>
      <c r="G174" s="40"/>
      <c r="H174" s="40"/>
      <c r="I174" s="41"/>
      <c r="J174" s="39" t="s">
        <v>399</v>
      </c>
      <c r="K174" s="40"/>
      <c r="L174" s="40"/>
      <c r="M174" s="40"/>
      <c r="N174" s="40"/>
      <c r="O174" s="40"/>
      <c r="P174" s="40"/>
      <c r="Q174" s="40"/>
      <c r="R174" s="40"/>
      <c r="S174" s="40"/>
      <c r="T174" s="40"/>
      <c r="U174" s="40"/>
      <c r="V174" s="40"/>
      <c r="W174" s="40"/>
      <c r="X174" s="40"/>
      <c r="Y174" s="40"/>
      <c r="Z174" s="41"/>
      <c r="AA174" s="28"/>
    </row>
    <row r="175" spans="1:29">
      <c r="A175" s="26"/>
      <c r="C175" s="121">
        <v>15</v>
      </c>
      <c r="D175" s="121"/>
      <c r="E175" s="50"/>
      <c r="F175" s="40" t="s">
        <v>632</v>
      </c>
      <c r="G175" s="40"/>
      <c r="H175" s="40"/>
      <c r="I175" s="41"/>
      <c r="J175" s="39" t="s">
        <v>538</v>
      </c>
      <c r="K175" s="40"/>
      <c r="L175" s="40"/>
      <c r="M175" s="40"/>
      <c r="N175" s="40"/>
      <c r="O175" s="40"/>
      <c r="P175" s="40"/>
      <c r="Q175" s="40"/>
      <c r="R175" s="40"/>
      <c r="S175" s="40"/>
      <c r="T175" s="40"/>
      <c r="U175" s="40"/>
      <c r="V175" s="40"/>
      <c r="W175" s="40"/>
      <c r="X175" s="40"/>
      <c r="Y175" s="40"/>
      <c r="Z175" s="41"/>
      <c r="AA175" s="28"/>
    </row>
    <row r="176" spans="1:29">
      <c r="A176" s="26"/>
      <c r="C176" s="121">
        <v>16</v>
      </c>
      <c r="D176" s="121"/>
      <c r="E176" s="50"/>
      <c r="F176" s="57" t="s">
        <v>633</v>
      </c>
      <c r="G176" s="40"/>
      <c r="H176" s="40"/>
      <c r="I176" s="41"/>
      <c r="J176" s="39" t="s">
        <v>636</v>
      </c>
      <c r="K176" s="40"/>
      <c r="L176" s="40"/>
      <c r="M176" s="40"/>
      <c r="N176" s="40"/>
      <c r="O176" s="40"/>
      <c r="P176" s="40"/>
      <c r="Q176" s="40"/>
      <c r="R176" s="40"/>
      <c r="S176" s="40"/>
      <c r="T176" s="40"/>
      <c r="U176" s="40"/>
      <c r="V176" s="40"/>
      <c r="W176" s="40"/>
      <c r="X176" s="40"/>
      <c r="Y176" s="40"/>
      <c r="Z176" s="41"/>
      <c r="AA176" s="28"/>
    </row>
    <row r="177" spans="1:32">
      <c r="A177" s="26"/>
      <c r="C177" s="121">
        <v>14</v>
      </c>
      <c r="D177" s="121"/>
      <c r="E177" s="50"/>
      <c r="F177" s="57" t="s">
        <v>634</v>
      </c>
      <c r="G177" s="40"/>
      <c r="H177" s="40"/>
      <c r="I177" s="41"/>
      <c r="J177" s="39" t="s">
        <v>637</v>
      </c>
      <c r="K177" s="40"/>
      <c r="L177" s="40"/>
      <c r="M177" s="40"/>
      <c r="N177" s="40"/>
      <c r="O177" s="40"/>
      <c r="P177" s="40"/>
      <c r="Q177" s="40"/>
      <c r="R177" s="40"/>
      <c r="S177" s="40"/>
      <c r="T177" s="40"/>
      <c r="U177" s="40"/>
      <c r="V177" s="40"/>
      <c r="W177" s="40"/>
      <c r="X177" s="40"/>
      <c r="Y177" s="40"/>
      <c r="Z177" s="41"/>
      <c r="AA177" s="28"/>
    </row>
    <row r="178" spans="1:32">
      <c r="A178" s="26"/>
      <c r="C178" s="121">
        <v>14</v>
      </c>
      <c r="D178" s="121"/>
      <c r="E178" s="50"/>
      <c r="F178" s="57" t="s">
        <v>635</v>
      </c>
      <c r="G178" s="40"/>
      <c r="H178" s="40"/>
      <c r="I178" s="41"/>
      <c r="J178" s="39" t="s">
        <v>637</v>
      </c>
      <c r="K178" s="40"/>
      <c r="L178" s="40"/>
      <c r="M178" s="40"/>
      <c r="N178" s="40"/>
      <c r="O178" s="40"/>
      <c r="P178" s="40"/>
      <c r="Q178" s="40"/>
      <c r="R178" s="40"/>
      <c r="S178" s="40"/>
      <c r="T178" s="40"/>
      <c r="U178" s="40"/>
      <c r="V178" s="40"/>
      <c r="W178" s="40"/>
      <c r="X178" s="40"/>
      <c r="Y178" s="40"/>
      <c r="Z178" s="41"/>
      <c r="AA178" s="28"/>
    </row>
    <row r="179" spans="1:32">
      <c r="A179" s="26"/>
      <c r="C179" s="121">
        <v>15</v>
      </c>
      <c r="D179" s="121"/>
      <c r="E179" s="50"/>
      <c r="F179" s="40" t="s">
        <v>535</v>
      </c>
      <c r="G179" s="40"/>
      <c r="H179" s="40"/>
      <c r="I179" s="41"/>
      <c r="J179" s="39" t="s">
        <v>638</v>
      </c>
      <c r="K179" s="40"/>
      <c r="L179" s="40"/>
      <c r="M179" s="40"/>
      <c r="N179" s="40"/>
      <c r="O179" s="40"/>
      <c r="P179" s="40"/>
      <c r="Q179" s="40"/>
      <c r="R179" s="40"/>
      <c r="S179" s="40"/>
      <c r="T179" s="40"/>
      <c r="U179" s="40"/>
      <c r="V179" s="40"/>
      <c r="W179" s="40"/>
      <c r="X179" s="40"/>
      <c r="Y179" s="40"/>
      <c r="Z179" s="41"/>
      <c r="AA179" s="28"/>
    </row>
    <row r="180" spans="1:32">
      <c r="A180" s="26"/>
      <c r="C180" s="121">
        <v>16</v>
      </c>
      <c r="D180" s="121"/>
      <c r="E180" s="50"/>
      <c r="F180" s="57" t="s">
        <v>536</v>
      </c>
      <c r="G180" s="40"/>
      <c r="H180" s="40"/>
      <c r="I180" s="41"/>
      <c r="J180" s="39" t="s">
        <v>537</v>
      </c>
      <c r="K180" s="40"/>
      <c r="L180" s="40"/>
      <c r="M180" s="40"/>
      <c r="N180" s="40"/>
      <c r="O180" s="40"/>
      <c r="P180" s="40"/>
      <c r="Q180" s="40"/>
      <c r="R180" s="40"/>
      <c r="S180" s="40"/>
      <c r="T180" s="40"/>
      <c r="U180" s="40"/>
      <c r="V180" s="40"/>
      <c r="W180" s="40"/>
      <c r="X180" s="40"/>
      <c r="Y180" s="40"/>
      <c r="Z180" s="41"/>
      <c r="AA180" s="28"/>
    </row>
    <row r="181" spans="1:32">
      <c r="A181" s="26"/>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28"/>
      <c r="AC181" s="27" t="e">
        <f>""""&amp;#REF!&amp;""":""example"&amp;#REF!&amp;"""},"</f>
        <v>#REF!</v>
      </c>
    </row>
    <row r="182" spans="1:32">
      <c r="A182" s="26"/>
      <c r="C182" s="35" t="s">
        <v>226</v>
      </c>
      <c r="D182" s="27" t="s">
        <v>217</v>
      </c>
      <c r="AA182" s="28"/>
      <c r="AC182" s="27" t="e">
        <f>""""&amp;#REF!&amp;""":""example"&amp;#REF!&amp;""","</f>
        <v>#REF!</v>
      </c>
      <c r="AE182" s="71"/>
    </row>
    <row r="183" spans="1:32" ht="285.60000000000002" customHeight="1">
      <c r="A183" s="26"/>
      <c r="C183" s="156" t="s">
        <v>644</v>
      </c>
      <c r="D183" s="157"/>
      <c r="E183" s="157"/>
      <c r="F183" s="158"/>
      <c r="G183" s="159" t="s">
        <v>645</v>
      </c>
      <c r="H183" s="155"/>
      <c r="I183" s="155"/>
      <c r="J183" s="155"/>
      <c r="K183" s="155"/>
      <c r="L183" s="155"/>
      <c r="M183" s="155"/>
      <c r="N183" s="155"/>
      <c r="O183" s="155"/>
      <c r="P183" s="155"/>
      <c r="Q183" s="155"/>
      <c r="R183" s="155"/>
      <c r="S183" s="155"/>
      <c r="T183" s="155"/>
      <c r="U183" s="155"/>
      <c r="V183" s="155"/>
      <c r="W183" s="155"/>
      <c r="X183" s="155"/>
      <c r="Y183" s="155"/>
      <c r="Z183" s="155"/>
      <c r="AA183" s="28"/>
      <c r="AC183" s="27" t="e">
        <f>""""&amp;#REF!&amp;""":""example"&amp;#REF!&amp;"""},"</f>
        <v>#REF!</v>
      </c>
      <c r="AE183" s="71"/>
      <c r="AF183" s="27" t="s">
        <v>646</v>
      </c>
    </row>
    <row r="184" spans="1:32">
      <c r="A184" s="26"/>
      <c r="C184" s="127" t="s">
        <v>521</v>
      </c>
      <c r="D184" s="127"/>
      <c r="E184" s="127"/>
      <c r="F184" s="127"/>
      <c r="G184" s="159" t="s">
        <v>647</v>
      </c>
      <c r="H184" s="155"/>
      <c r="I184" s="155"/>
      <c r="J184" s="155"/>
      <c r="K184" s="155"/>
      <c r="L184" s="155"/>
      <c r="M184" s="155"/>
      <c r="N184" s="155"/>
      <c r="O184" s="155"/>
      <c r="P184" s="155"/>
      <c r="Q184" s="155"/>
      <c r="R184" s="155"/>
      <c r="S184" s="155"/>
      <c r="T184" s="155"/>
      <c r="U184" s="155"/>
      <c r="V184" s="155"/>
      <c r="W184" s="155"/>
      <c r="X184" s="155"/>
      <c r="Y184" s="155"/>
      <c r="Z184" s="155"/>
      <c r="AA184" s="28"/>
      <c r="AE184" s="71"/>
    </row>
    <row r="185" spans="1:32" ht="36" customHeight="1">
      <c r="A185" s="26"/>
      <c r="C185" s="127" t="s">
        <v>35</v>
      </c>
      <c r="D185" s="127"/>
      <c r="E185" s="127"/>
      <c r="F185" s="127"/>
      <c r="G185" s="159" t="s">
        <v>648</v>
      </c>
      <c r="H185" s="155"/>
      <c r="I185" s="155"/>
      <c r="J185" s="155"/>
      <c r="K185" s="155"/>
      <c r="L185" s="155"/>
      <c r="M185" s="155"/>
      <c r="N185" s="155"/>
      <c r="O185" s="155"/>
      <c r="P185" s="155"/>
      <c r="Q185" s="155"/>
      <c r="R185" s="155"/>
      <c r="S185" s="155"/>
      <c r="T185" s="155"/>
      <c r="U185" s="155"/>
      <c r="V185" s="155"/>
      <c r="W185" s="155"/>
      <c r="X185" s="155"/>
      <c r="Y185" s="155"/>
      <c r="Z185" s="155"/>
      <c r="AA185" s="28"/>
      <c r="AC185" s="27" t="e">
        <f>""""&amp;#REF!&amp;""":""example"&amp;#REF!&amp;""","</f>
        <v>#REF!</v>
      </c>
      <c r="AE185" s="71"/>
    </row>
    <row r="186" spans="1:32" ht="177.6" customHeight="1">
      <c r="A186" s="26"/>
      <c r="C186" s="156" t="s">
        <v>17</v>
      </c>
      <c r="D186" s="157"/>
      <c r="E186" s="157"/>
      <c r="F186" s="158"/>
      <c r="G186" s="159" t="s">
        <v>649</v>
      </c>
      <c r="H186" s="155"/>
      <c r="I186" s="155"/>
      <c r="J186" s="155"/>
      <c r="K186" s="155"/>
      <c r="L186" s="155"/>
      <c r="M186" s="155"/>
      <c r="N186" s="155"/>
      <c r="O186" s="155"/>
      <c r="P186" s="155"/>
      <c r="Q186" s="155"/>
      <c r="R186" s="155"/>
      <c r="S186" s="155"/>
      <c r="T186" s="155"/>
      <c r="U186" s="155"/>
      <c r="V186" s="155"/>
      <c r="W186" s="155"/>
      <c r="X186" s="155"/>
      <c r="Y186" s="155"/>
      <c r="Z186" s="155"/>
      <c r="AA186" s="28"/>
      <c r="AC186" s="27" t="e">
        <f>""""&amp;#REF!&amp;""":""example"&amp;#REF!&amp;"""},"</f>
        <v>#REF!</v>
      </c>
      <c r="AE186" s="71"/>
    </row>
    <row r="187" spans="1:32">
      <c r="A187" s="26"/>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28"/>
      <c r="AC187" s="27" t="e">
        <f>""""&amp;#REF!&amp;""":""example"&amp;#REF!&amp;""","</f>
        <v>#REF!</v>
      </c>
      <c r="AE187" s="71"/>
    </row>
    <row r="188" spans="1:32">
      <c r="A188" s="26"/>
      <c r="C188" s="53" t="s">
        <v>227</v>
      </c>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28"/>
      <c r="AC188" s="27" t="e">
        <f>""""&amp;#REF!&amp;""":""example"&amp;#REF!&amp;""","</f>
        <v>#REF!</v>
      </c>
      <c r="AE188" s="71"/>
    </row>
    <row r="189" spans="1:32">
      <c r="A189" s="26"/>
      <c r="C189" s="122" t="s">
        <v>7</v>
      </c>
      <c r="D189" s="122"/>
      <c r="E189" s="122" t="s">
        <v>9</v>
      </c>
      <c r="F189" s="122"/>
      <c r="G189" s="122"/>
      <c r="H189" s="122"/>
      <c r="I189" s="122"/>
      <c r="J189" s="123" t="s">
        <v>18</v>
      </c>
      <c r="K189" s="124"/>
      <c r="L189" s="124"/>
      <c r="M189" s="124"/>
      <c r="N189" s="124"/>
      <c r="O189" s="124"/>
      <c r="P189" s="124"/>
      <c r="Q189" s="124"/>
      <c r="R189" s="124"/>
      <c r="S189" s="124"/>
      <c r="T189" s="124"/>
      <c r="U189" s="124"/>
      <c r="V189" s="124"/>
      <c r="W189" s="124"/>
      <c r="X189" s="124"/>
      <c r="Y189" s="124"/>
      <c r="Z189" s="125"/>
      <c r="AA189" s="28"/>
      <c r="AC189" s="27" t="e">
        <f>""""&amp;#REF!&amp;""":""example"&amp;#REF!&amp;"""},"</f>
        <v>#REF!</v>
      </c>
      <c r="AE189" s="71"/>
    </row>
    <row r="190" spans="1:32">
      <c r="A190" s="26"/>
      <c r="C190" s="154">
        <v>1</v>
      </c>
      <c r="D190" s="154"/>
      <c r="E190" s="155" t="s">
        <v>218</v>
      </c>
      <c r="F190" s="155"/>
      <c r="G190" s="155"/>
      <c r="H190" s="155"/>
      <c r="I190" s="155"/>
      <c r="J190" s="60"/>
      <c r="K190" s="65"/>
      <c r="L190" s="65"/>
      <c r="M190" s="65"/>
      <c r="N190" s="65"/>
      <c r="O190" s="65"/>
      <c r="P190" s="65"/>
      <c r="Q190" s="65"/>
      <c r="R190" s="65"/>
      <c r="S190" s="65"/>
      <c r="T190" s="65"/>
      <c r="U190" s="65"/>
      <c r="V190" s="65"/>
      <c r="W190" s="40"/>
      <c r="X190" s="40"/>
      <c r="Y190" s="40"/>
      <c r="Z190" s="41"/>
      <c r="AA190" s="28"/>
      <c r="AC190" s="27" t="e">
        <f>""""&amp;#REF!&amp;""":""example"&amp;#REF!&amp;"""},"</f>
        <v>#REF!</v>
      </c>
      <c r="AE190" s="71"/>
    </row>
    <row r="191" spans="1:32">
      <c r="A191" s="26"/>
      <c r="C191" s="154">
        <v>2</v>
      </c>
      <c r="D191" s="154"/>
      <c r="E191" s="64"/>
      <c r="F191" s="65" t="s">
        <v>223</v>
      </c>
      <c r="G191" s="65"/>
      <c r="H191" s="65"/>
      <c r="I191" s="66"/>
      <c r="J191" s="60" t="s">
        <v>539</v>
      </c>
      <c r="K191" s="65"/>
      <c r="L191" s="65"/>
      <c r="M191" s="65"/>
      <c r="N191" s="65"/>
      <c r="O191" s="65"/>
      <c r="P191" s="65"/>
      <c r="Q191" s="65"/>
      <c r="R191" s="65"/>
      <c r="S191" s="65"/>
      <c r="T191" s="65"/>
      <c r="U191" s="65"/>
      <c r="V191" s="65"/>
      <c r="W191" s="40"/>
      <c r="X191" s="40"/>
      <c r="Y191" s="40"/>
      <c r="Z191" s="41"/>
      <c r="AA191" s="28"/>
      <c r="AE191" s="71"/>
    </row>
    <row r="192" spans="1:32">
      <c r="A192" s="26"/>
      <c r="C192" s="154">
        <v>3</v>
      </c>
      <c r="D192" s="154"/>
      <c r="E192" s="64"/>
      <c r="F192" s="98" t="s">
        <v>225</v>
      </c>
      <c r="G192" s="65"/>
      <c r="H192" s="65"/>
      <c r="I192" s="66"/>
      <c r="J192" s="60" t="s">
        <v>230</v>
      </c>
      <c r="K192" s="65"/>
      <c r="L192" s="65"/>
      <c r="M192" s="65"/>
      <c r="N192" s="65"/>
      <c r="O192" s="65"/>
      <c r="P192" s="65"/>
      <c r="Q192" s="65"/>
      <c r="R192" s="65"/>
      <c r="S192" s="65"/>
      <c r="T192" s="65"/>
      <c r="U192" s="65"/>
      <c r="V192" s="65"/>
      <c r="W192" s="40"/>
      <c r="X192" s="40"/>
      <c r="Y192" s="40"/>
      <c r="Z192" s="41"/>
      <c r="AA192" s="28"/>
      <c r="AE192" s="71"/>
    </row>
    <row r="193" spans="1:31">
      <c r="A193" s="26"/>
      <c r="C193" s="154">
        <v>4</v>
      </c>
      <c r="D193" s="154"/>
      <c r="E193" s="64"/>
      <c r="F193" s="98" t="s">
        <v>208</v>
      </c>
      <c r="G193" s="65"/>
      <c r="H193" s="65"/>
      <c r="I193" s="66"/>
      <c r="J193" s="60" t="s">
        <v>231</v>
      </c>
      <c r="K193" s="65"/>
      <c r="L193" s="65"/>
      <c r="M193" s="65"/>
      <c r="N193" s="65"/>
      <c r="O193" s="65"/>
      <c r="P193" s="65"/>
      <c r="Q193" s="65"/>
      <c r="R193" s="65"/>
      <c r="S193" s="65"/>
      <c r="T193" s="65"/>
      <c r="U193" s="65"/>
      <c r="V193" s="65"/>
      <c r="W193" s="40"/>
      <c r="X193" s="40"/>
      <c r="Y193" s="40"/>
      <c r="Z193" s="41"/>
      <c r="AA193" s="28"/>
      <c r="AE193" s="71"/>
    </row>
    <row r="194" spans="1:31">
      <c r="A194" s="26"/>
      <c r="C194" s="154">
        <v>5</v>
      </c>
      <c r="D194" s="154"/>
      <c r="E194" s="60"/>
      <c r="F194" s="65" t="s">
        <v>210</v>
      </c>
      <c r="G194" s="65"/>
      <c r="H194" s="65"/>
      <c r="I194" s="66"/>
      <c r="J194" s="60" t="s">
        <v>650</v>
      </c>
      <c r="K194" s="65"/>
      <c r="L194" s="65"/>
      <c r="M194" s="65"/>
      <c r="N194" s="65"/>
      <c r="O194" s="65"/>
      <c r="P194" s="65"/>
      <c r="Q194" s="65"/>
      <c r="R194" s="65"/>
      <c r="S194" s="65"/>
      <c r="T194" s="65"/>
      <c r="U194" s="65"/>
      <c r="V194" s="65"/>
      <c r="W194" s="40"/>
      <c r="X194" s="40"/>
      <c r="Y194" s="40"/>
      <c r="Z194" s="41"/>
      <c r="AA194" s="28"/>
      <c r="AC194" s="27" t="e">
        <f>""""&amp;#REF!&amp;""":""example"&amp;#REF!&amp;"""},"</f>
        <v>#REF!</v>
      </c>
      <c r="AE194" s="71"/>
    </row>
    <row r="195" spans="1:31">
      <c r="A195" s="26"/>
      <c r="C195" s="154">
        <v>6</v>
      </c>
      <c r="D195" s="154"/>
      <c r="E195" s="60"/>
      <c r="F195" s="65" t="s">
        <v>228</v>
      </c>
      <c r="G195" s="65"/>
      <c r="H195" s="65"/>
      <c r="I195" s="66"/>
      <c r="J195" s="60" t="s">
        <v>651</v>
      </c>
      <c r="K195" s="65"/>
      <c r="L195" s="65"/>
      <c r="M195" s="65"/>
      <c r="N195" s="65"/>
      <c r="O195" s="65"/>
      <c r="P195" s="65"/>
      <c r="Q195" s="65"/>
      <c r="R195" s="65"/>
      <c r="S195" s="65"/>
      <c r="T195" s="65"/>
      <c r="U195" s="65"/>
      <c r="V195" s="65"/>
      <c r="W195" s="40"/>
      <c r="X195" s="40"/>
      <c r="Y195" s="40"/>
      <c r="Z195" s="41"/>
      <c r="AA195" s="28"/>
      <c r="AC195" s="27" t="e">
        <f>""""&amp;#REF!&amp;""":""example"&amp;#REF!&amp;"""},"</f>
        <v>#REF!</v>
      </c>
      <c r="AE195" s="71"/>
    </row>
    <row r="196" spans="1:31">
      <c r="A196" s="26"/>
      <c r="C196" s="154">
        <v>7</v>
      </c>
      <c r="D196" s="154"/>
      <c r="E196" s="64"/>
      <c r="F196" s="65" t="s">
        <v>229</v>
      </c>
      <c r="G196" s="65"/>
      <c r="H196" s="65"/>
      <c r="I196" s="66"/>
      <c r="J196" s="60" t="s">
        <v>652</v>
      </c>
      <c r="K196" s="65"/>
      <c r="L196" s="65"/>
      <c r="M196" s="65"/>
      <c r="N196" s="65"/>
      <c r="O196" s="65"/>
      <c r="P196" s="65"/>
      <c r="Q196" s="65"/>
      <c r="R196" s="65"/>
      <c r="S196" s="65"/>
      <c r="T196" s="65"/>
      <c r="U196" s="65"/>
      <c r="V196" s="65"/>
      <c r="W196" s="40"/>
      <c r="X196" s="40"/>
      <c r="Y196" s="40"/>
      <c r="Z196" s="41"/>
      <c r="AA196" s="28"/>
      <c r="AC196" s="27" t="e">
        <f>""""&amp;#REF!&amp;""":""example"&amp;#REF!&amp;"""},"</f>
        <v>#REF!</v>
      </c>
      <c r="AE196" s="71"/>
    </row>
    <row r="197" spans="1:31">
      <c r="A197" s="26"/>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28"/>
      <c r="AC197" s="27" t="e">
        <f>""""&amp;#REF!&amp;""":""example"&amp;#REF!&amp;""","</f>
        <v>#REF!</v>
      </c>
      <c r="AE197" s="71"/>
    </row>
    <row r="198" spans="1:31">
      <c r="A198" s="26"/>
      <c r="C198" s="35" t="s">
        <v>232</v>
      </c>
      <c r="D198" s="27" t="s">
        <v>233</v>
      </c>
      <c r="AA198" s="28"/>
    </row>
    <row r="199" spans="1:31">
      <c r="A199" s="26"/>
      <c r="C199" s="122" t="s">
        <v>7</v>
      </c>
      <c r="D199" s="122"/>
      <c r="E199" s="122" t="s">
        <v>9</v>
      </c>
      <c r="F199" s="122"/>
      <c r="G199" s="122"/>
      <c r="H199" s="122"/>
      <c r="I199" s="122"/>
      <c r="J199" s="123" t="s">
        <v>18</v>
      </c>
      <c r="K199" s="124"/>
      <c r="L199" s="124"/>
      <c r="M199" s="124"/>
      <c r="N199" s="124"/>
      <c r="O199" s="124"/>
      <c r="P199" s="124"/>
      <c r="Q199" s="124"/>
      <c r="R199" s="124"/>
      <c r="S199" s="124"/>
      <c r="T199" s="124"/>
      <c r="U199" s="124"/>
      <c r="V199" s="124"/>
      <c r="W199" s="124"/>
      <c r="X199" s="124"/>
      <c r="Y199" s="124"/>
      <c r="Z199" s="125"/>
      <c r="AA199" s="28"/>
    </row>
    <row r="200" spans="1:31">
      <c r="A200" s="26"/>
      <c r="C200" s="121">
        <v>1</v>
      </c>
      <c r="D200" s="121"/>
      <c r="E200" s="39" t="s">
        <v>165</v>
      </c>
      <c r="F200" s="40"/>
      <c r="G200" s="40"/>
      <c r="H200" s="40"/>
      <c r="I200" s="41"/>
      <c r="J200" s="39"/>
      <c r="K200" s="40"/>
      <c r="L200" s="40"/>
      <c r="M200" s="40"/>
      <c r="N200" s="40"/>
      <c r="O200" s="40"/>
      <c r="P200" s="40"/>
      <c r="Q200" s="40"/>
      <c r="R200" s="40"/>
      <c r="S200" s="40"/>
      <c r="T200" s="40"/>
      <c r="U200" s="40"/>
      <c r="V200" s="40"/>
      <c r="W200" s="40"/>
      <c r="X200" s="40"/>
      <c r="Y200" s="40"/>
      <c r="Z200" s="41"/>
      <c r="AA200" s="28"/>
    </row>
    <row r="201" spans="1:31">
      <c r="A201" s="26"/>
      <c r="C201" s="121">
        <v>2</v>
      </c>
      <c r="D201" s="121"/>
      <c r="E201" s="39" t="s">
        <v>234</v>
      </c>
      <c r="F201" s="97"/>
      <c r="G201" s="40"/>
      <c r="H201" s="40"/>
      <c r="I201" s="41"/>
      <c r="J201" s="39"/>
      <c r="K201" s="40"/>
      <c r="L201" s="40"/>
      <c r="M201" s="40"/>
      <c r="N201" s="40"/>
      <c r="O201" s="40"/>
      <c r="P201" s="40"/>
      <c r="Q201" s="40"/>
      <c r="R201" s="40"/>
      <c r="S201" s="40"/>
      <c r="T201" s="40"/>
      <c r="U201" s="40"/>
      <c r="V201" s="40"/>
      <c r="W201" s="40"/>
      <c r="X201" s="40"/>
      <c r="Y201" s="40"/>
      <c r="Z201" s="41"/>
      <c r="AA201" s="28"/>
    </row>
    <row r="202" spans="1:31">
      <c r="A202" s="26"/>
      <c r="C202" s="121">
        <v>3</v>
      </c>
      <c r="D202" s="121"/>
      <c r="E202" s="42" t="s">
        <v>197</v>
      </c>
      <c r="F202" s="42"/>
      <c r="G202" s="42"/>
      <c r="H202" s="42"/>
      <c r="I202" s="42"/>
      <c r="J202" s="39"/>
      <c r="K202" s="40"/>
      <c r="L202" s="40"/>
      <c r="M202" s="40"/>
      <c r="N202" s="40"/>
      <c r="O202" s="40"/>
      <c r="P202" s="40"/>
      <c r="Q202" s="40"/>
      <c r="R202" s="40"/>
      <c r="S202" s="40"/>
      <c r="T202" s="40"/>
      <c r="U202" s="40"/>
      <c r="V202" s="40"/>
      <c r="W202" s="40"/>
      <c r="X202" s="40"/>
      <c r="Y202" s="40"/>
      <c r="Z202" s="41"/>
      <c r="AA202" s="28"/>
    </row>
    <row r="203" spans="1:31">
      <c r="A203" s="26"/>
      <c r="C203" s="121">
        <v>4</v>
      </c>
      <c r="D203" s="121"/>
      <c r="E203" s="39" t="s">
        <v>195</v>
      </c>
      <c r="F203" s="40"/>
      <c r="G203" s="40"/>
      <c r="H203" s="40"/>
      <c r="I203" s="41"/>
      <c r="J203" s="39"/>
      <c r="K203" s="40"/>
      <c r="L203" s="40"/>
      <c r="M203" s="40"/>
      <c r="N203" s="40"/>
      <c r="O203" s="40"/>
      <c r="P203" s="40"/>
      <c r="Q203" s="40"/>
      <c r="R203" s="40"/>
      <c r="S203" s="40"/>
      <c r="T203" s="40"/>
      <c r="U203" s="40"/>
      <c r="V203" s="40"/>
      <c r="W203" s="40"/>
      <c r="X203" s="40"/>
      <c r="Y203" s="40"/>
      <c r="Z203" s="41"/>
      <c r="AA203" s="28"/>
    </row>
    <row r="204" spans="1:31">
      <c r="A204" s="26"/>
      <c r="C204" s="121">
        <v>5</v>
      </c>
      <c r="D204" s="121"/>
      <c r="E204" s="126" t="s">
        <v>200</v>
      </c>
      <c r="F204" s="126"/>
      <c r="G204" s="126"/>
      <c r="H204" s="126"/>
      <c r="I204" s="126"/>
      <c r="J204" s="39"/>
      <c r="K204" s="40"/>
      <c r="L204" s="40"/>
      <c r="M204" s="40"/>
      <c r="N204" s="40"/>
      <c r="O204" s="40"/>
      <c r="P204" s="40"/>
      <c r="Q204" s="40"/>
      <c r="R204" s="40"/>
      <c r="S204" s="40"/>
      <c r="T204" s="40"/>
      <c r="U204" s="40"/>
      <c r="V204" s="40"/>
      <c r="W204" s="40"/>
      <c r="X204" s="40"/>
      <c r="Y204" s="40"/>
      <c r="Z204" s="41"/>
      <c r="AA204" s="28"/>
    </row>
    <row r="205" spans="1:31">
      <c r="A205" s="26"/>
      <c r="C205" s="121">
        <v>6</v>
      </c>
      <c r="D205" s="121"/>
      <c r="E205" s="39" t="s">
        <v>391</v>
      </c>
      <c r="F205" s="97"/>
      <c r="G205" s="40"/>
      <c r="H205" s="40"/>
      <c r="I205" s="41"/>
      <c r="J205" s="39"/>
      <c r="K205" s="40"/>
      <c r="L205" s="40"/>
      <c r="M205" s="40"/>
      <c r="N205" s="40"/>
      <c r="O205" s="40"/>
      <c r="P205" s="40"/>
      <c r="Q205" s="40"/>
      <c r="R205" s="40"/>
      <c r="S205" s="40"/>
      <c r="T205" s="40"/>
      <c r="U205" s="40"/>
      <c r="V205" s="40"/>
      <c r="W205" s="40"/>
      <c r="X205" s="40"/>
      <c r="Y205" s="40"/>
      <c r="Z205" s="41"/>
      <c r="AA205" s="28"/>
    </row>
    <row r="206" spans="1:31">
      <c r="A206" s="26"/>
      <c r="C206" s="121">
        <v>7</v>
      </c>
      <c r="D206" s="121"/>
      <c r="E206" s="47" t="s">
        <v>218</v>
      </c>
      <c r="F206" s="97"/>
      <c r="G206" s="40"/>
      <c r="H206" s="40"/>
      <c r="I206" s="41"/>
      <c r="J206" s="39"/>
      <c r="K206" s="40"/>
      <c r="L206" s="40"/>
      <c r="M206" s="40"/>
      <c r="N206" s="40"/>
      <c r="O206" s="40"/>
      <c r="P206" s="40"/>
      <c r="Q206" s="40"/>
      <c r="R206" s="40"/>
      <c r="S206" s="40"/>
      <c r="T206" s="40"/>
      <c r="U206" s="40"/>
      <c r="V206" s="40"/>
      <c r="W206" s="40"/>
      <c r="X206" s="40"/>
      <c r="Y206" s="40"/>
      <c r="Z206" s="41"/>
      <c r="AA206" s="28"/>
    </row>
    <row r="207" spans="1:31">
      <c r="A207" s="61"/>
      <c r="B207" s="68"/>
      <c r="C207" s="122" t="s">
        <v>16</v>
      </c>
      <c r="D207" s="122"/>
      <c r="E207" s="122"/>
      <c r="F207" s="122"/>
      <c r="G207" s="126">
        <v>200</v>
      </c>
      <c r="H207" s="126"/>
      <c r="I207" s="126"/>
      <c r="J207" s="126"/>
      <c r="K207" s="126"/>
      <c r="L207" s="126"/>
      <c r="M207" s="126"/>
      <c r="N207" s="126"/>
      <c r="O207" s="126"/>
      <c r="P207" s="126"/>
      <c r="Q207" s="126"/>
      <c r="R207" s="126"/>
      <c r="S207" s="126"/>
      <c r="T207" s="126"/>
      <c r="U207" s="126"/>
      <c r="V207" s="126"/>
      <c r="W207" s="126"/>
      <c r="X207" s="126"/>
      <c r="Y207" s="126"/>
      <c r="Z207" s="126"/>
      <c r="AA207" s="28"/>
    </row>
    <row r="208" spans="1:31">
      <c r="A208" s="26"/>
      <c r="B208" s="27" t="s">
        <v>19</v>
      </c>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28"/>
    </row>
    <row r="209" spans="1:27">
      <c r="A209" s="26"/>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c r="AA209" s="28"/>
    </row>
    <row r="210" spans="1:27">
      <c r="A210" s="26"/>
      <c r="B210" s="61"/>
      <c r="D210" s="68"/>
      <c r="E210" s="68"/>
      <c r="F210" s="68"/>
      <c r="G210" s="68"/>
      <c r="H210" s="68"/>
      <c r="I210" s="68"/>
      <c r="J210" s="68"/>
      <c r="K210" s="68"/>
      <c r="L210" s="68"/>
      <c r="M210" s="68"/>
      <c r="N210" s="68"/>
      <c r="O210" s="68"/>
      <c r="P210" s="68"/>
      <c r="Q210" s="68"/>
      <c r="R210" s="68"/>
      <c r="S210" s="68"/>
      <c r="T210" s="68"/>
      <c r="U210" s="68"/>
      <c r="V210" s="68"/>
      <c r="W210" s="68"/>
      <c r="X210" s="68"/>
      <c r="Y210" s="68"/>
      <c r="AA210" s="28"/>
    </row>
    <row r="211" spans="1:27">
      <c r="A211" s="26"/>
      <c r="B211" s="26"/>
      <c r="C211" s="68" t="s">
        <v>20</v>
      </c>
      <c r="Z211" s="70"/>
      <c r="AA211" s="28"/>
    </row>
    <row r="212" spans="1:27">
      <c r="A212" s="26"/>
      <c r="B212" s="26"/>
      <c r="C212" s="27" t="s">
        <v>21</v>
      </c>
      <c r="Z212" s="28"/>
      <c r="AA212" s="28"/>
    </row>
    <row r="213" spans="1:27">
      <c r="A213" s="26"/>
      <c r="B213" s="26"/>
      <c r="C213" s="27" t="s">
        <v>22</v>
      </c>
      <c r="Z213" s="28"/>
      <c r="AA213" s="28"/>
    </row>
    <row r="214" spans="1:27">
      <c r="A214" s="26"/>
      <c r="B214" s="26"/>
      <c r="C214" s="27" t="s">
        <v>23</v>
      </c>
      <c r="Z214" s="28"/>
      <c r="AA214" s="28"/>
    </row>
    <row r="215" spans="1:27">
      <c r="A215" s="26"/>
      <c r="B215" s="26"/>
      <c r="C215" s="27" t="s">
        <v>24</v>
      </c>
      <c r="D215" s="27" t="s">
        <v>236</v>
      </c>
      <c r="Z215" s="28"/>
      <c r="AA215" s="28"/>
    </row>
    <row r="216" spans="1:27">
      <c r="A216" s="26"/>
      <c r="B216" s="26"/>
      <c r="D216" s="27" t="s">
        <v>71</v>
      </c>
      <c r="E216" s="27" t="s">
        <v>540</v>
      </c>
      <c r="Z216" s="28"/>
      <c r="AA216" s="28"/>
    </row>
    <row r="217" spans="1:27">
      <c r="A217" s="26"/>
      <c r="B217" s="26"/>
      <c r="E217" s="27" t="s">
        <v>541</v>
      </c>
      <c r="Z217" s="28"/>
      <c r="AA217" s="28"/>
    </row>
    <row r="218" spans="1:27">
      <c r="A218" s="26"/>
      <c r="B218" s="26"/>
      <c r="E218" s="27" t="s">
        <v>542</v>
      </c>
      <c r="Z218" s="28"/>
      <c r="AA218" s="28"/>
    </row>
    <row r="219" spans="1:27">
      <c r="A219" s="26"/>
      <c r="B219" s="26"/>
      <c r="E219" s="27" t="s">
        <v>543</v>
      </c>
      <c r="Z219" s="28"/>
      <c r="AA219" s="28"/>
    </row>
    <row r="220" spans="1:27">
      <c r="A220" s="26"/>
      <c r="B220" s="26"/>
      <c r="E220" s="27" t="s">
        <v>544</v>
      </c>
      <c r="Z220" s="28"/>
      <c r="AA220" s="28"/>
    </row>
    <row r="221" spans="1:27">
      <c r="A221" s="26"/>
      <c r="B221" s="26"/>
      <c r="E221" s="27" t="s">
        <v>545</v>
      </c>
      <c r="Z221" s="28"/>
      <c r="AA221" s="28"/>
    </row>
    <row r="222" spans="1:27">
      <c r="A222" s="26"/>
      <c r="B222" s="26"/>
      <c r="E222" s="27" t="s">
        <v>546</v>
      </c>
      <c r="Z222" s="28"/>
      <c r="AA222" s="28"/>
    </row>
    <row r="223" spans="1:27">
      <c r="A223" s="26"/>
      <c r="B223" s="26"/>
      <c r="E223" s="27" t="s">
        <v>547</v>
      </c>
      <c r="Z223" s="28"/>
      <c r="AA223" s="28"/>
    </row>
    <row r="224" spans="1:27">
      <c r="A224" s="26"/>
      <c r="B224" s="26"/>
      <c r="E224" s="27" t="s">
        <v>548</v>
      </c>
      <c r="Z224" s="28"/>
      <c r="AA224" s="28"/>
    </row>
    <row r="225" spans="1:27">
      <c r="A225" s="26"/>
      <c r="B225" s="26"/>
      <c r="E225" s="27" t="s">
        <v>549</v>
      </c>
      <c r="Z225" s="28"/>
      <c r="AA225" s="28"/>
    </row>
    <row r="226" spans="1:27">
      <c r="A226" s="26"/>
      <c r="B226" s="26"/>
      <c r="E226" s="27" t="s">
        <v>550</v>
      </c>
      <c r="Z226" s="28"/>
      <c r="AA226" s="28"/>
    </row>
    <row r="227" spans="1:27">
      <c r="A227" s="26"/>
      <c r="B227" s="26"/>
      <c r="E227" s="27" t="s">
        <v>551</v>
      </c>
      <c r="Z227" s="28"/>
      <c r="AA227" s="28"/>
    </row>
    <row r="228" spans="1:27">
      <c r="A228" s="26"/>
      <c r="B228" s="26"/>
      <c r="E228" s="27" t="s">
        <v>552</v>
      </c>
      <c r="Z228" s="28"/>
      <c r="AA228" s="28"/>
    </row>
    <row r="229" spans="1:27">
      <c r="A229" s="26"/>
      <c r="B229" s="26"/>
      <c r="E229" s="27" t="s">
        <v>553</v>
      </c>
      <c r="Z229" s="28"/>
      <c r="AA229" s="28"/>
    </row>
    <row r="230" spans="1:27">
      <c r="A230" s="26"/>
      <c r="B230" s="26"/>
      <c r="E230" s="27" t="s">
        <v>554</v>
      </c>
      <c r="Z230" s="28"/>
      <c r="AA230" s="28"/>
    </row>
    <row r="231" spans="1:27">
      <c r="A231" s="26"/>
      <c r="B231" s="26"/>
      <c r="E231" s="27" t="s">
        <v>555</v>
      </c>
      <c r="Z231" s="28"/>
      <c r="AA231" s="28"/>
    </row>
    <row r="232" spans="1:27">
      <c r="A232" s="26"/>
      <c r="B232" s="26"/>
      <c r="E232" s="27" t="s">
        <v>556</v>
      </c>
      <c r="Z232" s="28"/>
      <c r="AA232" s="28"/>
    </row>
    <row r="233" spans="1:27">
      <c r="A233" s="26"/>
      <c r="B233" s="26"/>
      <c r="E233" s="27" t="s">
        <v>557</v>
      </c>
      <c r="Z233" s="28"/>
      <c r="AA233" s="28"/>
    </row>
    <row r="234" spans="1:27">
      <c r="A234" s="26"/>
      <c r="B234" s="26"/>
      <c r="E234" s="27" t="s">
        <v>558</v>
      </c>
      <c r="Z234" s="28"/>
      <c r="AA234" s="28"/>
    </row>
    <row r="235" spans="1:27">
      <c r="A235" s="26"/>
      <c r="B235" s="26"/>
      <c r="E235" s="27" t="s">
        <v>559</v>
      </c>
      <c r="Z235" s="28"/>
      <c r="AA235" s="28"/>
    </row>
    <row r="236" spans="1:27">
      <c r="A236" s="26"/>
      <c r="B236" s="26"/>
      <c r="E236" s="27" t="s">
        <v>560</v>
      </c>
      <c r="Z236" s="28"/>
      <c r="AA236" s="28"/>
    </row>
    <row r="237" spans="1:27">
      <c r="A237" s="26"/>
      <c r="B237" s="26"/>
      <c r="E237" s="27" t="s">
        <v>561</v>
      </c>
      <c r="Z237" s="28"/>
      <c r="AA237" s="28"/>
    </row>
    <row r="238" spans="1:27">
      <c r="A238" s="26"/>
      <c r="B238" s="26"/>
      <c r="E238" s="27" t="s">
        <v>562</v>
      </c>
      <c r="Z238" s="28"/>
      <c r="AA238" s="28"/>
    </row>
    <row r="239" spans="1:27">
      <c r="A239" s="26"/>
      <c r="B239" s="26"/>
      <c r="E239" s="27" t="s">
        <v>563</v>
      </c>
      <c r="Z239" s="28"/>
      <c r="AA239" s="28"/>
    </row>
    <row r="240" spans="1:27">
      <c r="A240" s="26"/>
      <c r="B240" s="26"/>
      <c r="E240" s="27" t="s">
        <v>564</v>
      </c>
      <c r="Z240" s="28"/>
      <c r="AA240" s="28"/>
    </row>
    <row r="241" spans="1:27">
      <c r="A241" s="26"/>
      <c r="B241" s="26"/>
      <c r="E241" s="27" t="s">
        <v>565</v>
      </c>
      <c r="Z241" s="28"/>
      <c r="AA241" s="28"/>
    </row>
    <row r="242" spans="1:27">
      <c r="A242" s="26"/>
      <c r="B242" s="26"/>
      <c r="E242" s="27" t="s">
        <v>566</v>
      </c>
      <c r="Z242" s="28"/>
      <c r="AA242" s="28"/>
    </row>
    <row r="243" spans="1:27">
      <c r="A243" s="26"/>
      <c r="B243" s="26"/>
      <c r="E243" s="27" t="s">
        <v>567</v>
      </c>
      <c r="Z243" s="28"/>
      <c r="AA243" s="28"/>
    </row>
    <row r="244" spans="1:27">
      <c r="A244" s="26"/>
      <c r="B244" s="26"/>
      <c r="E244" s="27" t="s">
        <v>568</v>
      </c>
      <c r="Z244" s="28"/>
      <c r="AA244" s="28"/>
    </row>
    <row r="245" spans="1:27">
      <c r="A245" s="26"/>
      <c r="B245" s="26"/>
      <c r="E245" s="27" t="s">
        <v>569</v>
      </c>
      <c r="Z245" s="28"/>
      <c r="AA245" s="28"/>
    </row>
    <row r="246" spans="1:27">
      <c r="A246" s="26"/>
      <c r="B246" s="26"/>
      <c r="E246" s="27" t="s">
        <v>570</v>
      </c>
      <c r="Z246" s="28"/>
      <c r="AA246" s="28"/>
    </row>
    <row r="247" spans="1:27">
      <c r="A247" s="26"/>
      <c r="B247" s="26"/>
      <c r="E247" s="27" t="s">
        <v>571</v>
      </c>
      <c r="Z247" s="28"/>
      <c r="AA247" s="28"/>
    </row>
    <row r="248" spans="1:27">
      <c r="A248" s="26"/>
      <c r="B248" s="26"/>
      <c r="E248" s="27" t="s">
        <v>572</v>
      </c>
      <c r="Z248" s="28"/>
      <c r="AA248" s="28"/>
    </row>
    <row r="249" spans="1:27">
      <c r="A249" s="26"/>
      <c r="B249" s="26"/>
      <c r="E249" s="27" t="s">
        <v>573</v>
      </c>
      <c r="Z249" s="28"/>
      <c r="AA249" s="28"/>
    </row>
    <row r="250" spans="1:27">
      <c r="A250" s="26"/>
      <c r="B250" s="26"/>
      <c r="E250" s="27" t="s">
        <v>574</v>
      </c>
      <c r="Z250" s="28"/>
      <c r="AA250" s="28"/>
    </row>
    <row r="251" spans="1:27">
      <c r="A251" s="26"/>
      <c r="B251" s="26"/>
      <c r="E251" s="27" t="s">
        <v>575</v>
      </c>
      <c r="Z251" s="28"/>
      <c r="AA251" s="28"/>
    </row>
    <row r="252" spans="1:27">
      <c r="A252" s="26"/>
      <c r="B252" s="26"/>
      <c r="E252" s="27" t="s">
        <v>576</v>
      </c>
      <c r="Z252" s="28"/>
      <c r="AA252" s="28"/>
    </row>
    <row r="253" spans="1:27">
      <c r="A253" s="26"/>
      <c r="B253" s="26"/>
      <c r="E253" s="27" t="s">
        <v>577</v>
      </c>
      <c r="Z253" s="28"/>
      <c r="AA253" s="28"/>
    </row>
    <row r="254" spans="1:27">
      <c r="A254" s="26"/>
      <c r="B254" s="26"/>
      <c r="E254" s="27" t="s">
        <v>578</v>
      </c>
      <c r="Z254" s="28"/>
      <c r="AA254" s="28"/>
    </row>
    <row r="255" spans="1:27">
      <c r="A255" s="26"/>
      <c r="B255" s="26"/>
      <c r="E255" s="27" t="s">
        <v>579</v>
      </c>
      <c r="Z255" s="28"/>
      <c r="AA255" s="28"/>
    </row>
    <row r="256" spans="1:27">
      <c r="A256" s="26"/>
      <c r="B256" s="26"/>
      <c r="E256" s="27" t="s">
        <v>580</v>
      </c>
      <c r="Z256" s="28"/>
      <c r="AA256" s="28"/>
    </row>
    <row r="257" spans="1:27">
      <c r="A257" s="26"/>
      <c r="B257" s="26"/>
      <c r="E257" s="27" t="s">
        <v>581</v>
      </c>
      <c r="Z257" s="28"/>
      <c r="AA257" s="28"/>
    </row>
    <row r="258" spans="1:27">
      <c r="A258" s="26"/>
      <c r="B258" s="26"/>
      <c r="E258" s="27" t="s">
        <v>582</v>
      </c>
      <c r="Z258" s="28"/>
      <c r="AA258" s="28"/>
    </row>
    <row r="259" spans="1:27">
      <c r="A259" s="26"/>
      <c r="B259" s="26"/>
      <c r="E259" s="27" t="s">
        <v>583</v>
      </c>
      <c r="Z259" s="28"/>
      <c r="AA259" s="28"/>
    </row>
    <row r="260" spans="1:27">
      <c r="A260" s="26"/>
      <c r="B260" s="26"/>
      <c r="E260" s="27" t="s">
        <v>584</v>
      </c>
      <c r="Z260" s="28"/>
      <c r="AA260" s="28"/>
    </row>
    <row r="261" spans="1:27">
      <c r="A261" s="26"/>
      <c r="B261" s="26"/>
      <c r="E261" s="27" t="s">
        <v>585</v>
      </c>
      <c r="Z261" s="28"/>
      <c r="AA261" s="28"/>
    </row>
    <row r="262" spans="1:27">
      <c r="A262" s="26"/>
      <c r="B262" s="26"/>
      <c r="E262" s="27" t="s">
        <v>586</v>
      </c>
      <c r="Z262" s="28"/>
      <c r="AA262" s="28"/>
    </row>
    <row r="263" spans="1:27">
      <c r="A263" s="26"/>
      <c r="B263" s="26"/>
      <c r="E263" s="27" t="s">
        <v>587</v>
      </c>
      <c r="Z263" s="28"/>
      <c r="AA263" s="28"/>
    </row>
    <row r="264" spans="1:27">
      <c r="A264" s="26"/>
      <c r="B264" s="26"/>
      <c r="E264" s="27" t="s">
        <v>588</v>
      </c>
      <c r="Z264" s="28"/>
      <c r="AA264" s="28"/>
    </row>
    <row r="265" spans="1:27">
      <c r="A265" s="26"/>
      <c r="B265" s="26"/>
      <c r="E265" s="27" t="s">
        <v>589</v>
      </c>
      <c r="Z265" s="28"/>
      <c r="AA265" s="28"/>
    </row>
    <row r="266" spans="1:27">
      <c r="A266" s="26"/>
      <c r="B266" s="26"/>
      <c r="E266" s="27" t="s">
        <v>590</v>
      </c>
      <c r="Z266" s="28"/>
      <c r="AA266" s="28"/>
    </row>
    <row r="267" spans="1:27">
      <c r="A267" s="26"/>
      <c r="B267" s="26"/>
      <c r="E267" s="27" t="s">
        <v>591</v>
      </c>
      <c r="Z267" s="28"/>
      <c r="AA267" s="28"/>
    </row>
    <row r="268" spans="1:27">
      <c r="A268" s="26"/>
      <c r="B268" s="26"/>
      <c r="E268" s="27" t="s">
        <v>592</v>
      </c>
      <c r="Z268" s="28"/>
      <c r="AA268" s="28"/>
    </row>
    <row r="269" spans="1:27">
      <c r="A269" s="26"/>
      <c r="B269" s="26"/>
      <c r="E269" s="27" t="s">
        <v>593</v>
      </c>
      <c r="Z269" s="28"/>
      <c r="AA269" s="28"/>
    </row>
    <row r="270" spans="1:27">
      <c r="A270" s="26"/>
      <c r="B270" s="26"/>
      <c r="E270" s="27" t="s">
        <v>594</v>
      </c>
      <c r="Z270" s="28"/>
      <c r="AA270" s="28"/>
    </row>
    <row r="271" spans="1:27">
      <c r="A271" s="26"/>
      <c r="B271" s="26"/>
      <c r="D271" s="27" t="s">
        <v>72</v>
      </c>
      <c r="Z271" s="28"/>
      <c r="AA271" s="28"/>
    </row>
    <row r="272" spans="1:27">
      <c r="A272" s="26"/>
      <c r="B272" s="26"/>
      <c r="Z272" s="28"/>
      <c r="AA272" s="28"/>
    </row>
    <row r="273" spans="1:27">
      <c r="A273" s="26"/>
      <c r="B273" s="26"/>
      <c r="D273" s="27" t="s">
        <v>237</v>
      </c>
      <c r="Z273" s="28"/>
      <c r="AA273" s="28"/>
    </row>
    <row r="274" spans="1:27">
      <c r="A274" s="26"/>
      <c r="B274" s="26"/>
      <c r="D274" s="27" t="s">
        <v>71</v>
      </c>
      <c r="E274" s="27" t="s">
        <v>595</v>
      </c>
      <c r="Z274" s="28"/>
      <c r="AA274" s="28"/>
    </row>
    <row r="275" spans="1:27">
      <c r="A275" s="26"/>
      <c r="B275" s="26"/>
      <c r="E275" s="27" t="s">
        <v>596</v>
      </c>
      <c r="Z275" s="28"/>
      <c r="AA275" s="28"/>
    </row>
    <row r="276" spans="1:27">
      <c r="A276" s="26"/>
      <c r="B276" s="26"/>
      <c r="E276" s="27" t="s">
        <v>597</v>
      </c>
      <c r="Z276" s="28"/>
      <c r="AA276" s="28"/>
    </row>
    <row r="277" spans="1:27">
      <c r="A277" s="26"/>
      <c r="B277" s="26"/>
      <c r="E277" s="27" t="s">
        <v>598</v>
      </c>
      <c r="Z277" s="28"/>
      <c r="AA277" s="28"/>
    </row>
    <row r="278" spans="1:27">
      <c r="A278" s="26"/>
      <c r="B278" s="26"/>
      <c r="E278" s="27" t="s">
        <v>599</v>
      </c>
      <c r="Z278" s="28"/>
      <c r="AA278" s="28"/>
    </row>
    <row r="279" spans="1:27">
      <c r="A279" s="26"/>
      <c r="B279" s="26"/>
      <c r="E279" s="27" t="s">
        <v>600</v>
      </c>
      <c r="Z279" s="28"/>
      <c r="AA279" s="28"/>
    </row>
    <row r="280" spans="1:27">
      <c r="A280" s="26"/>
      <c r="B280" s="26"/>
      <c r="D280" s="27" t="s">
        <v>72</v>
      </c>
      <c r="Z280" s="28"/>
      <c r="AA280" s="28"/>
    </row>
    <row r="281" spans="1:27">
      <c r="A281" s="26"/>
      <c r="B281" s="26"/>
      <c r="D281" s="27" t="s">
        <v>50</v>
      </c>
      <c r="Z281" s="28"/>
      <c r="AA281" s="28"/>
    </row>
    <row r="282" spans="1:27">
      <c r="A282" s="26"/>
      <c r="B282" s="26"/>
      <c r="D282" s="27" t="s">
        <v>239</v>
      </c>
      <c r="Z282" s="28"/>
      <c r="AA282" s="28"/>
    </row>
    <row r="283" spans="1:27">
      <c r="A283" s="26"/>
      <c r="B283" s="26"/>
      <c r="D283" s="27" t="s">
        <v>71</v>
      </c>
      <c r="E283" s="27" t="s">
        <v>540</v>
      </c>
      <c r="Z283" s="28"/>
      <c r="AA283" s="28"/>
    </row>
    <row r="284" spans="1:27">
      <c r="A284" s="26"/>
      <c r="B284" s="26"/>
      <c r="E284" s="27" t="s">
        <v>601</v>
      </c>
      <c r="Z284" s="28"/>
      <c r="AA284" s="28"/>
    </row>
    <row r="285" spans="1:27">
      <c r="A285" s="26"/>
      <c r="B285" s="26"/>
      <c r="E285" s="27" t="s">
        <v>602</v>
      </c>
      <c r="Z285" s="28"/>
      <c r="AA285" s="28"/>
    </row>
    <row r="286" spans="1:27">
      <c r="A286" s="26"/>
      <c r="B286" s="26"/>
      <c r="E286" s="27" t="s">
        <v>603</v>
      </c>
      <c r="Z286" s="28"/>
      <c r="AA286" s="28"/>
    </row>
    <row r="287" spans="1:27">
      <c r="A287" s="26"/>
      <c r="B287" s="26"/>
      <c r="E287" s="27" t="s">
        <v>604</v>
      </c>
      <c r="Z287" s="28"/>
      <c r="AA287" s="28"/>
    </row>
    <row r="288" spans="1:27">
      <c r="A288" s="26"/>
      <c r="B288" s="26"/>
      <c r="E288" s="27" t="s">
        <v>605</v>
      </c>
      <c r="Z288" s="28"/>
      <c r="AA288" s="28"/>
    </row>
    <row r="289" spans="1:27">
      <c r="A289" s="26"/>
      <c r="B289" s="26"/>
      <c r="E289" s="27" t="s">
        <v>606</v>
      </c>
      <c r="Z289" s="28"/>
      <c r="AA289" s="28"/>
    </row>
    <row r="290" spans="1:27">
      <c r="A290" s="26"/>
      <c r="B290" s="26"/>
      <c r="E290" s="27" t="s">
        <v>607</v>
      </c>
      <c r="Z290" s="28"/>
      <c r="AA290" s="28"/>
    </row>
    <row r="291" spans="1:27">
      <c r="A291" s="26"/>
      <c r="B291" s="26"/>
      <c r="E291" s="27" t="s">
        <v>608</v>
      </c>
      <c r="Z291" s="28"/>
      <c r="AA291" s="28"/>
    </row>
    <row r="292" spans="1:27">
      <c r="A292" s="26"/>
      <c r="B292" s="26"/>
      <c r="E292" s="27" t="s">
        <v>609</v>
      </c>
      <c r="Z292" s="28"/>
      <c r="AA292" s="28"/>
    </row>
    <row r="293" spans="1:27">
      <c r="A293" s="26"/>
      <c r="B293" s="26"/>
      <c r="E293" s="27" t="s">
        <v>610</v>
      </c>
      <c r="Z293" s="28"/>
      <c r="AA293" s="28"/>
    </row>
    <row r="294" spans="1:27">
      <c r="A294" s="26"/>
      <c r="B294" s="26"/>
      <c r="D294" s="27" t="s">
        <v>72</v>
      </c>
      <c r="Z294" s="28"/>
      <c r="AA294" s="28"/>
    </row>
    <row r="295" spans="1:27">
      <c r="A295" s="26"/>
      <c r="B295" s="26"/>
      <c r="D295" s="27" t="s">
        <v>242</v>
      </c>
      <c r="Z295" s="28"/>
      <c r="AA295" s="28"/>
    </row>
    <row r="296" spans="1:27">
      <c r="A296" s="26"/>
      <c r="B296" s="26"/>
      <c r="D296" s="27" t="s">
        <v>71</v>
      </c>
      <c r="E296" s="27" t="s">
        <v>235</v>
      </c>
      <c r="Z296" s="28"/>
      <c r="AA296" s="28"/>
    </row>
    <row r="297" spans="1:27">
      <c r="A297" s="26"/>
      <c r="B297" s="26"/>
      <c r="E297" s="27" t="s">
        <v>238</v>
      </c>
      <c r="Z297" s="28"/>
      <c r="AA297" s="28"/>
    </row>
    <row r="298" spans="1:27">
      <c r="A298" s="26"/>
      <c r="B298" s="26"/>
      <c r="E298" s="27" t="s">
        <v>240</v>
      </c>
      <c r="Z298" s="28"/>
      <c r="AA298" s="28"/>
    </row>
    <row r="299" spans="1:27">
      <c r="A299" s="26"/>
      <c r="B299" s="26"/>
      <c r="E299" s="27" t="s">
        <v>241</v>
      </c>
      <c r="Z299" s="28"/>
      <c r="AA299" s="28"/>
    </row>
    <row r="300" spans="1:27">
      <c r="A300" s="26"/>
      <c r="B300" s="26"/>
      <c r="D300" s="27" t="s">
        <v>72</v>
      </c>
      <c r="Z300" s="28"/>
      <c r="AA300" s="28"/>
    </row>
    <row r="301" spans="1:27">
      <c r="A301" s="26"/>
      <c r="B301" s="26"/>
      <c r="D301" s="27" t="s">
        <v>50</v>
      </c>
      <c r="Z301" s="28"/>
      <c r="AA301" s="28"/>
    </row>
    <row r="302" spans="1:27">
      <c r="A302" s="26"/>
      <c r="B302" s="26"/>
      <c r="D302" s="27" t="s">
        <v>246</v>
      </c>
      <c r="Z302" s="28"/>
      <c r="AA302" s="28"/>
    </row>
    <row r="303" spans="1:27">
      <c r="A303" s="26"/>
      <c r="B303" s="26"/>
      <c r="D303" s="27" t="s">
        <v>71</v>
      </c>
      <c r="E303" s="27" t="s">
        <v>235</v>
      </c>
      <c r="Z303" s="28"/>
      <c r="AA303" s="28"/>
    </row>
    <row r="304" spans="1:27">
      <c r="A304" s="26"/>
      <c r="B304" s="26"/>
      <c r="E304" s="27" t="s">
        <v>238</v>
      </c>
      <c r="Z304" s="28"/>
      <c r="AA304" s="28"/>
    </row>
    <row r="305" spans="1:27">
      <c r="A305" s="26"/>
      <c r="B305" s="26"/>
      <c r="E305" s="27" t="s">
        <v>243</v>
      </c>
      <c r="Z305" s="28"/>
      <c r="AA305" s="28"/>
    </row>
    <row r="306" spans="1:27">
      <c r="A306" s="26"/>
      <c r="B306" s="26"/>
      <c r="E306" s="27" t="s">
        <v>244</v>
      </c>
      <c r="Z306" s="28"/>
      <c r="AA306" s="28"/>
    </row>
    <row r="307" spans="1:27">
      <c r="A307" s="26"/>
      <c r="B307" s="26"/>
      <c r="E307" s="27" t="s">
        <v>245</v>
      </c>
      <c r="Z307" s="28"/>
      <c r="AA307" s="28"/>
    </row>
    <row r="308" spans="1:27">
      <c r="A308" s="26"/>
      <c r="B308" s="26"/>
      <c r="D308" s="27" t="s">
        <v>72</v>
      </c>
      <c r="Z308" s="28"/>
      <c r="AA308" s="28"/>
    </row>
    <row r="309" spans="1:27">
      <c r="A309" s="26"/>
      <c r="B309" s="26"/>
      <c r="D309" s="27" t="s">
        <v>50</v>
      </c>
      <c r="Z309" s="28"/>
      <c r="AA309" s="28"/>
    </row>
    <row r="310" spans="1:27">
      <c r="A310" s="26"/>
      <c r="B310" s="26"/>
      <c r="D310" s="27" t="s">
        <v>247</v>
      </c>
      <c r="Z310" s="28"/>
      <c r="AA310" s="28"/>
    </row>
    <row r="311" spans="1:27">
      <c r="A311" s="26"/>
      <c r="B311" s="26"/>
      <c r="D311" s="27" t="s">
        <v>71</v>
      </c>
      <c r="E311" s="27" t="s">
        <v>601</v>
      </c>
      <c r="Z311" s="28"/>
      <c r="AA311" s="28"/>
    </row>
    <row r="312" spans="1:27">
      <c r="A312" s="26"/>
      <c r="B312" s="26"/>
      <c r="E312" s="27" t="s">
        <v>611</v>
      </c>
      <c r="Z312" s="28"/>
      <c r="AA312" s="28"/>
    </row>
    <row r="313" spans="1:27">
      <c r="A313" s="26"/>
      <c r="B313" s="26"/>
      <c r="E313" s="27" t="s">
        <v>612</v>
      </c>
      <c r="Z313" s="28"/>
      <c r="AA313" s="28"/>
    </row>
    <row r="314" spans="1:27">
      <c r="A314" s="26"/>
      <c r="B314" s="26"/>
      <c r="E314" s="27" t="s">
        <v>613</v>
      </c>
      <c r="Z314" s="28"/>
      <c r="AA314" s="28"/>
    </row>
    <row r="315" spans="1:27">
      <c r="A315" s="26"/>
      <c r="B315" s="26"/>
      <c r="E315" s="27" t="s">
        <v>614</v>
      </c>
      <c r="Z315" s="28"/>
      <c r="AA315" s="28"/>
    </row>
    <row r="316" spans="1:27">
      <c r="A316" s="26"/>
      <c r="B316" s="26"/>
      <c r="E316" s="27" t="s">
        <v>615</v>
      </c>
      <c r="Z316" s="28"/>
      <c r="AA316" s="28"/>
    </row>
    <row r="317" spans="1:27">
      <c r="A317" s="26"/>
      <c r="B317" s="26"/>
      <c r="E317" s="27" t="s">
        <v>616</v>
      </c>
      <c r="Z317" s="28"/>
      <c r="AA317" s="28"/>
    </row>
    <row r="318" spans="1:27">
      <c r="A318" s="26"/>
      <c r="B318" s="26"/>
      <c r="E318" s="27" t="s">
        <v>617</v>
      </c>
      <c r="Z318" s="28"/>
      <c r="AA318" s="28"/>
    </row>
    <row r="319" spans="1:27">
      <c r="A319" s="26"/>
      <c r="B319" s="26"/>
      <c r="E319" s="27" t="s">
        <v>618</v>
      </c>
      <c r="Z319" s="28"/>
      <c r="AA319" s="28"/>
    </row>
    <row r="320" spans="1:27">
      <c r="A320" s="26"/>
      <c r="B320" s="26"/>
      <c r="E320" s="27" t="s">
        <v>619</v>
      </c>
      <c r="Z320" s="28"/>
      <c r="AA320" s="28"/>
    </row>
    <row r="321" spans="1:27">
      <c r="A321" s="26"/>
      <c r="B321" s="26"/>
      <c r="E321" s="27" t="s">
        <v>620</v>
      </c>
      <c r="Z321" s="28"/>
      <c r="AA321" s="28"/>
    </row>
    <row r="322" spans="1:27">
      <c r="A322" s="26"/>
      <c r="B322" s="26"/>
      <c r="E322" s="27" t="s">
        <v>621</v>
      </c>
      <c r="Z322" s="28"/>
      <c r="AA322" s="28"/>
    </row>
    <row r="323" spans="1:27">
      <c r="A323" s="26"/>
      <c r="B323" s="26"/>
      <c r="E323" s="27" t="s">
        <v>622</v>
      </c>
      <c r="Z323" s="28"/>
      <c r="AA323" s="28"/>
    </row>
    <row r="324" spans="1:27">
      <c r="A324" s="26"/>
      <c r="B324" s="26"/>
      <c r="E324" s="27" t="s">
        <v>623</v>
      </c>
      <c r="Z324" s="28"/>
      <c r="AA324" s="28"/>
    </row>
    <row r="325" spans="1:27">
      <c r="A325" s="26"/>
      <c r="B325" s="26"/>
      <c r="E325" s="27" t="s">
        <v>624</v>
      </c>
      <c r="Z325" s="28"/>
      <c r="AA325" s="28"/>
    </row>
    <row r="326" spans="1:27">
      <c r="A326" s="26"/>
      <c r="B326" s="26"/>
      <c r="D326" s="27" t="s">
        <v>72</v>
      </c>
      <c r="Z326" s="28"/>
      <c r="AA326" s="28"/>
    </row>
    <row r="327" spans="1:27">
      <c r="A327" s="26"/>
      <c r="B327" s="26"/>
      <c r="D327" s="27" t="s">
        <v>50</v>
      </c>
      <c r="Z327" s="28"/>
      <c r="AA327" s="28"/>
    </row>
    <row r="328" spans="1:27">
      <c r="A328" s="26"/>
      <c r="B328" s="26"/>
      <c r="D328" s="27" t="s">
        <v>630</v>
      </c>
      <c r="Z328" s="28"/>
      <c r="AA328" s="28"/>
    </row>
    <row r="329" spans="1:27">
      <c r="A329" s="26"/>
      <c r="B329" s="26"/>
      <c r="D329" s="27" t="s">
        <v>71</v>
      </c>
      <c r="E329" s="27" t="s">
        <v>540</v>
      </c>
      <c r="Z329" s="28"/>
      <c r="AA329" s="28"/>
    </row>
    <row r="330" spans="1:27">
      <c r="A330" s="26"/>
      <c r="B330" s="26"/>
      <c r="E330" s="27" t="s">
        <v>625</v>
      </c>
      <c r="Z330" s="28"/>
      <c r="AA330" s="28"/>
    </row>
    <row r="331" spans="1:27">
      <c r="A331" s="26"/>
      <c r="B331" s="26"/>
      <c r="E331" s="27" t="s">
        <v>626</v>
      </c>
      <c r="Z331" s="28"/>
      <c r="AA331" s="28"/>
    </row>
    <row r="332" spans="1:27">
      <c r="A332" s="26"/>
      <c r="B332" s="26"/>
      <c r="E332" s="27" t="s">
        <v>627</v>
      </c>
      <c r="Z332" s="28"/>
      <c r="AA332" s="28"/>
    </row>
    <row r="333" spans="1:27">
      <c r="A333" s="26"/>
      <c r="B333" s="26"/>
      <c r="E333" s="27" t="s">
        <v>611</v>
      </c>
      <c r="Z333" s="28"/>
      <c r="AA333" s="28"/>
    </row>
    <row r="334" spans="1:27">
      <c r="A334" s="26"/>
      <c r="B334" s="26"/>
      <c r="E334" s="27" t="s">
        <v>612</v>
      </c>
      <c r="Z334" s="28"/>
      <c r="AA334" s="28"/>
    </row>
    <row r="335" spans="1:27">
      <c r="A335" s="26"/>
      <c r="B335" s="26"/>
      <c r="E335" s="27" t="s">
        <v>613</v>
      </c>
      <c r="Z335" s="28"/>
      <c r="AA335" s="28"/>
    </row>
    <row r="336" spans="1:27">
      <c r="A336" s="26"/>
      <c r="B336" s="26"/>
      <c r="E336" s="27" t="s">
        <v>614</v>
      </c>
      <c r="Z336" s="28"/>
      <c r="AA336" s="28"/>
    </row>
    <row r="337" spans="1:27">
      <c r="A337" s="26"/>
      <c r="B337" s="26"/>
      <c r="E337" s="27" t="s">
        <v>628</v>
      </c>
      <c r="Z337" s="28"/>
      <c r="AA337" s="28"/>
    </row>
    <row r="338" spans="1:27">
      <c r="A338" s="26"/>
      <c r="B338" s="26"/>
      <c r="E338" s="27" t="s">
        <v>629</v>
      </c>
      <c r="Z338" s="28"/>
      <c r="AA338" s="28"/>
    </row>
    <row r="339" spans="1:27">
      <c r="A339" s="26"/>
      <c r="B339" s="26"/>
      <c r="D339" s="27" t="s">
        <v>72</v>
      </c>
      <c r="Z339" s="28"/>
      <c r="AA339" s="28"/>
    </row>
    <row r="340" spans="1:27">
      <c r="A340" s="26"/>
      <c r="B340" s="26"/>
      <c r="D340" s="27" t="s">
        <v>50</v>
      </c>
      <c r="Z340" s="28"/>
      <c r="AA340" s="28"/>
    </row>
    <row r="341" spans="1:27">
      <c r="A341" s="26"/>
      <c r="B341" s="26"/>
      <c r="C341" s="27" t="s">
        <v>25</v>
      </c>
      <c r="Z341" s="28"/>
      <c r="AA341" s="28"/>
    </row>
    <row r="342" spans="1:27">
      <c r="A342" s="26"/>
      <c r="B342" s="26"/>
      <c r="C342" s="27" t="s">
        <v>26</v>
      </c>
      <c r="Z342" s="28"/>
      <c r="AA342" s="28"/>
    </row>
    <row r="343" spans="1:27">
      <c r="A343" s="26"/>
      <c r="B343" s="26"/>
      <c r="Z343" s="28"/>
      <c r="AA343" s="28"/>
    </row>
    <row r="344" spans="1:27">
      <c r="A344" s="26"/>
      <c r="B344" s="26"/>
      <c r="C344" s="27" t="s">
        <v>27</v>
      </c>
      <c r="Z344" s="28"/>
      <c r="AA344" s="28"/>
    </row>
    <row r="345" spans="1:27">
      <c r="A345" s="26"/>
      <c r="B345" s="26"/>
      <c r="C345" s="27" t="s">
        <v>21</v>
      </c>
      <c r="Z345" s="28"/>
      <c r="AA345" s="28"/>
    </row>
    <row r="346" spans="1:27">
      <c r="A346" s="26"/>
      <c r="B346" s="26"/>
      <c r="C346" s="27" t="s">
        <v>49</v>
      </c>
      <c r="Z346" s="28"/>
      <c r="AA346" s="28"/>
    </row>
    <row r="347" spans="1:27">
      <c r="A347" s="26"/>
      <c r="B347" s="26"/>
      <c r="C347" s="27" t="s">
        <v>28</v>
      </c>
      <c r="Z347" s="28"/>
      <c r="AA347" s="28"/>
    </row>
    <row r="348" spans="1:27">
      <c r="A348" s="26"/>
      <c r="B348" s="43"/>
      <c r="C348" s="27" t="s">
        <v>26</v>
      </c>
      <c r="D348" s="44"/>
      <c r="E348" s="44"/>
      <c r="F348" s="44"/>
      <c r="G348" s="44"/>
      <c r="H348" s="44"/>
      <c r="I348" s="44"/>
      <c r="J348" s="44"/>
      <c r="K348" s="44"/>
      <c r="L348" s="44"/>
      <c r="M348" s="44"/>
      <c r="N348" s="44"/>
      <c r="O348" s="44"/>
      <c r="P348" s="44"/>
      <c r="Q348" s="44"/>
      <c r="R348" s="44"/>
      <c r="S348" s="44"/>
      <c r="T348" s="44"/>
      <c r="U348" s="44"/>
      <c r="V348" s="44"/>
      <c r="W348" s="44"/>
      <c r="X348" s="44"/>
      <c r="Y348" s="44"/>
      <c r="Z348" s="28"/>
      <c r="AA348" s="28"/>
    </row>
    <row r="349" spans="1:27">
      <c r="A349" s="43"/>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c r="AA349" s="45"/>
    </row>
  </sheetData>
  <mergeCells count="242">
    <mergeCell ref="F92:I92"/>
    <mergeCell ref="C206:D206"/>
    <mergeCell ref="C201:D201"/>
    <mergeCell ref="C202:D202"/>
    <mergeCell ref="C200:D200"/>
    <mergeCell ref="E161:I161"/>
    <mergeCell ref="C162:D162"/>
    <mergeCell ref="J199:Z199"/>
    <mergeCell ref="C105:D105"/>
    <mergeCell ref="E204:I204"/>
    <mergeCell ref="C203:D203"/>
    <mergeCell ref="C204:D204"/>
    <mergeCell ref="C205:D205"/>
    <mergeCell ref="C141:D141"/>
    <mergeCell ref="C180:D180"/>
    <mergeCell ref="C144:F144"/>
    <mergeCell ref="G144:Z144"/>
    <mergeCell ref="E147:I147"/>
    <mergeCell ref="J147:Z147"/>
    <mergeCell ref="E148:I148"/>
    <mergeCell ref="C157:F157"/>
    <mergeCell ref="G157:Z157"/>
    <mergeCell ref="G133:Z133"/>
    <mergeCell ref="C136:D136"/>
    <mergeCell ref="E136:I136"/>
    <mergeCell ref="J136:Z136"/>
    <mergeCell ref="C137:D137"/>
    <mergeCell ref="E137:I137"/>
    <mergeCell ref="E31:I31"/>
    <mergeCell ref="C44:D44"/>
    <mergeCell ref="C46:D46"/>
    <mergeCell ref="C33:D33"/>
    <mergeCell ref="C47:D47"/>
    <mergeCell ref="C48:D48"/>
    <mergeCell ref="C49:D49"/>
    <mergeCell ref="C64:D64"/>
    <mergeCell ref="C66:D66"/>
    <mergeCell ref="C31:D31"/>
    <mergeCell ref="C34:D34"/>
    <mergeCell ref="C36:D36"/>
    <mergeCell ref="C38:D38"/>
    <mergeCell ref="C39:D39"/>
    <mergeCell ref="C45:D45"/>
    <mergeCell ref="C35:D35"/>
    <mergeCell ref="C61:D61"/>
    <mergeCell ref="J104:Z104"/>
    <mergeCell ref="C110:D110"/>
    <mergeCell ref="C55:D55"/>
    <mergeCell ref="C56:D56"/>
    <mergeCell ref="J160:Z160"/>
    <mergeCell ref="C179:D179"/>
    <mergeCell ref="C114:F114"/>
    <mergeCell ref="G114:Z114"/>
    <mergeCell ref="C115:F115"/>
    <mergeCell ref="G115:Z115"/>
    <mergeCell ref="C118:D118"/>
    <mergeCell ref="E118:I118"/>
    <mergeCell ref="J118:Z118"/>
    <mergeCell ref="C119:D119"/>
    <mergeCell ref="E119:I119"/>
    <mergeCell ref="C120:D120"/>
    <mergeCell ref="C123:D123"/>
    <mergeCell ref="C124:D124"/>
    <mergeCell ref="C125:D125"/>
    <mergeCell ref="C126:D126"/>
    <mergeCell ref="C127:D127"/>
    <mergeCell ref="C128:D128"/>
    <mergeCell ref="C129:D129"/>
    <mergeCell ref="C176:D176"/>
    <mergeCell ref="C177:D177"/>
    <mergeCell ref="C170:D170"/>
    <mergeCell ref="C163:D163"/>
    <mergeCell ref="C174:D174"/>
    <mergeCell ref="C57:D57"/>
    <mergeCell ref="C58:D58"/>
    <mergeCell ref="C54:D54"/>
    <mergeCell ref="C71:D71"/>
    <mergeCell ref="C72:D72"/>
    <mergeCell ref="C73:D73"/>
    <mergeCell ref="C82:D82"/>
    <mergeCell ref="C59:D59"/>
    <mergeCell ref="C60:D60"/>
    <mergeCell ref="C68:D68"/>
    <mergeCell ref="C69:D69"/>
    <mergeCell ref="C75:D75"/>
    <mergeCell ref="C76:D76"/>
    <mergeCell ref="C67:D67"/>
    <mergeCell ref="C77:D77"/>
    <mergeCell ref="C78:D78"/>
    <mergeCell ref="C79:D79"/>
    <mergeCell ref="C80:D80"/>
    <mergeCell ref="C81:D81"/>
    <mergeCell ref="C70:D70"/>
    <mergeCell ref="C90:D90"/>
    <mergeCell ref="C87:D87"/>
    <mergeCell ref="C89:D89"/>
    <mergeCell ref="C84:D84"/>
    <mergeCell ref="C152:D152"/>
    <mergeCell ref="C153:D153"/>
    <mergeCell ref="C88:D88"/>
    <mergeCell ref="C161:D161"/>
    <mergeCell ref="C74:D74"/>
    <mergeCell ref="C83:D83"/>
    <mergeCell ref="C86:D86"/>
    <mergeCell ref="C85:D85"/>
    <mergeCell ref="C91:D91"/>
    <mergeCell ref="C104:D104"/>
    <mergeCell ref="C92:D92"/>
    <mergeCell ref="C207:F207"/>
    <mergeCell ref="G207:Z207"/>
    <mergeCell ref="C199:D199"/>
    <mergeCell ref="C156:F156"/>
    <mergeCell ref="C148:D148"/>
    <mergeCell ref="C130:D130"/>
    <mergeCell ref="C97:F97"/>
    <mergeCell ref="G97:O97"/>
    <mergeCell ref="Q97:Z97"/>
    <mergeCell ref="C171:D171"/>
    <mergeCell ref="C172:D172"/>
    <mergeCell ref="C173:D173"/>
    <mergeCell ref="C178:D178"/>
    <mergeCell ref="C166:D166"/>
    <mergeCell ref="C106:D106"/>
    <mergeCell ref="C107:D107"/>
    <mergeCell ref="E199:I199"/>
    <mergeCell ref="G156:Z156"/>
    <mergeCell ref="E104:I104"/>
    <mergeCell ref="C164:D164"/>
    <mergeCell ref="C165:D165"/>
    <mergeCell ref="E160:I160"/>
    <mergeCell ref="C169:D169"/>
    <mergeCell ref="C108:D108"/>
    <mergeCell ref="C8:F8"/>
    <mergeCell ref="G8:J8"/>
    <mergeCell ref="N8:P8"/>
    <mergeCell ref="Q8:R8"/>
    <mergeCell ref="S8:Z8"/>
    <mergeCell ref="C9:F9"/>
    <mergeCell ref="G9:J9"/>
    <mergeCell ref="K9:M9"/>
    <mergeCell ref="N9:P9"/>
    <mergeCell ref="Q9:R9"/>
    <mergeCell ref="S9:Z9"/>
    <mergeCell ref="A1:G2"/>
    <mergeCell ref="H1:AA2"/>
    <mergeCell ref="A3:G4"/>
    <mergeCell ref="H3:AA4"/>
    <mergeCell ref="A5:C5"/>
    <mergeCell ref="D5:G5"/>
    <mergeCell ref="H5:J5"/>
    <mergeCell ref="K5:N5"/>
    <mergeCell ref="O5:Q5"/>
    <mergeCell ref="R5:U5"/>
    <mergeCell ref="V5:X5"/>
    <mergeCell ref="Y5:AA5"/>
    <mergeCell ref="Q10:R10"/>
    <mergeCell ref="C62:D62"/>
    <mergeCell ref="C63:D63"/>
    <mergeCell ref="C65:D65"/>
    <mergeCell ref="C32:D32"/>
    <mergeCell ref="K10:M10"/>
    <mergeCell ref="N10:P10"/>
    <mergeCell ref="C15:F15"/>
    <mergeCell ref="G15:O15"/>
    <mergeCell ref="Q15:Z15"/>
    <mergeCell ref="C16:F16"/>
    <mergeCell ref="C28:F28"/>
    <mergeCell ref="G28:Z28"/>
    <mergeCell ref="C27:Z27"/>
    <mergeCell ref="S10:Z10"/>
    <mergeCell ref="C10:F10"/>
    <mergeCell ref="G10:J10"/>
    <mergeCell ref="C37:D37"/>
    <mergeCell ref="G16:Z16"/>
    <mergeCell ref="J31:Z31"/>
    <mergeCell ref="C50:D50"/>
    <mergeCell ref="C51:D51"/>
    <mergeCell ref="C52:D52"/>
    <mergeCell ref="C53:D53"/>
    <mergeCell ref="G96:Z96"/>
    <mergeCell ref="C101:F101"/>
    <mergeCell ref="G101:O101"/>
    <mergeCell ref="Q101:Z101"/>
    <mergeCell ref="C98:F98"/>
    <mergeCell ref="G98:Z98"/>
    <mergeCell ref="C99:F99"/>
    <mergeCell ref="G99:O99"/>
    <mergeCell ref="Q99:Z99"/>
    <mergeCell ref="C96:F96"/>
    <mergeCell ref="C100:F100"/>
    <mergeCell ref="G100:Z100"/>
    <mergeCell ref="C175:D175"/>
    <mergeCell ref="C122:D122"/>
    <mergeCell ref="C121:D121"/>
    <mergeCell ref="C168:D168"/>
    <mergeCell ref="C111:D111"/>
    <mergeCell ref="C133:F133"/>
    <mergeCell ref="C147:D147"/>
    <mergeCell ref="C109:D109"/>
    <mergeCell ref="C138:D138"/>
    <mergeCell ref="C139:D139"/>
    <mergeCell ref="C140:D140"/>
    <mergeCell ref="C149:D149"/>
    <mergeCell ref="C150:D150"/>
    <mergeCell ref="C151:D151"/>
    <mergeCell ref="C167:D167"/>
    <mergeCell ref="C160:D160"/>
    <mergeCell ref="C190:D190"/>
    <mergeCell ref="E190:I190"/>
    <mergeCell ref="C191:D191"/>
    <mergeCell ref="C192:D192"/>
    <mergeCell ref="C193:D193"/>
    <mergeCell ref="C194:D194"/>
    <mergeCell ref="C195:D195"/>
    <mergeCell ref="C196:D196"/>
    <mergeCell ref="C183:F183"/>
    <mergeCell ref="G183:Z183"/>
    <mergeCell ref="C184:F184"/>
    <mergeCell ref="G184:Z184"/>
    <mergeCell ref="C185:F185"/>
    <mergeCell ref="G185:Z185"/>
    <mergeCell ref="C186:F186"/>
    <mergeCell ref="G186:Z186"/>
    <mergeCell ref="C189:D189"/>
    <mergeCell ref="E189:I189"/>
    <mergeCell ref="J189:Z189"/>
    <mergeCell ref="C17:F17"/>
    <mergeCell ref="G17:Z17"/>
    <mergeCell ref="C18:F20"/>
    <mergeCell ref="G18:Z18"/>
    <mergeCell ref="G19:Z19"/>
    <mergeCell ref="G20:Z20"/>
    <mergeCell ref="C42:D42"/>
    <mergeCell ref="C43:D43"/>
    <mergeCell ref="C40:D40"/>
    <mergeCell ref="C41:D41"/>
    <mergeCell ref="C21:F21"/>
    <mergeCell ref="G21:Z21"/>
    <mergeCell ref="C22:F24"/>
    <mergeCell ref="G22:Z22"/>
    <mergeCell ref="G23:Z23"/>
    <mergeCell ref="G24:Z24"/>
  </mergeCells>
  <phoneticPr fontId="3"/>
  <pageMargins left="0.39370078740157499" right="0.39370078740157499" top="0.39370078740157499" bottom="0.39370078740157499" header="0.31496062992126" footer="0.31496062992126"/>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80359-8EB7-407B-A6B5-782E9D0AC222}">
  <sheetPr>
    <tabColor theme="7" tint="0.39997558519241921"/>
  </sheetPr>
  <dimension ref="A1:AE652"/>
  <sheetViews>
    <sheetView tabSelected="1" workbookViewId="0">
      <selection sqref="A1:G2"/>
    </sheetView>
  </sheetViews>
  <sheetFormatPr defaultColWidth="3.25" defaultRowHeight="18" customHeight="1"/>
  <cols>
    <col min="1" max="1" width="3.25" style="27"/>
    <col min="2" max="3" width="3.25" style="27" customWidth="1"/>
    <col min="4" max="5" width="3.25" style="27"/>
    <col min="6" max="6" width="3.25" style="27" customWidth="1"/>
    <col min="7" max="9" width="3.25" style="27"/>
    <col min="10" max="10" width="3.25" style="27" customWidth="1"/>
    <col min="11" max="11" width="3.25" style="27"/>
    <col min="12" max="12" width="3.25" style="27" customWidth="1"/>
    <col min="13" max="27" width="3.25" style="27"/>
    <col min="28" max="28" width="3.25" style="27" customWidth="1"/>
    <col min="29" max="29" width="3.25" style="27" hidden="1" customWidth="1"/>
    <col min="30" max="30" width="3.25" style="27" customWidth="1"/>
    <col min="31" max="31" width="3.25" style="37"/>
    <col min="32" max="16384" width="3.25" style="27"/>
  </cols>
  <sheetData>
    <row r="1" spans="1:28" ht="18" customHeight="1">
      <c r="A1" s="99" t="s">
        <v>0</v>
      </c>
      <c r="B1" s="99"/>
      <c r="C1" s="99"/>
      <c r="D1" s="99"/>
      <c r="E1" s="99"/>
      <c r="F1" s="99"/>
      <c r="G1" s="99"/>
      <c r="H1" s="99" t="s">
        <v>897</v>
      </c>
      <c r="I1" s="99"/>
      <c r="J1" s="99"/>
      <c r="K1" s="99"/>
      <c r="L1" s="99"/>
      <c r="M1" s="99"/>
      <c r="N1" s="99"/>
      <c r="O1" s="99"/>
      <c r="P1" s="99"/>
      <c r="Q1" s="99"/>
      <c r="R1" s="99"/>
      <c r="S1" s="99"/>
      <c r="T1" s="99"/>
      <c r="U1" s="99"/>
      <c r="V1" s="99"/>
      <c r="W1" s="99"/>
      <c r="X1" s="99"/>
      <c r="Y1" s="99"/>
      <c r="Z1" s="99"/>
      <c r="AA1" s="99"/>
    </row>
    <row r="2" spans="1:28" ht="18" customHeight="1">
      <c r="A2" s="99"/>
      <c r="B2" s="99"/>
      <c r="C2" s="99"/>
      <c r="D2" s="99"/>
      <c r="E2" s="99"/>
      <c r="F2" s="99"/>
      <c r="G2" s="99"/>
      <c r="H2" s="99"/>
      <c r="I2" s="99"/>
      <c r="J2" s="99"/>
      <c r="K2" s="99"/>
      <c r="L2" s="99"/>
      <c r="M2" s="99"/>
      <c r="N2" s="99"/>
      <c r="O2" s="99"/>
      <c r="P2" s="99"/>
      <c r="Q2" s="99"/>
      <c r="R2" s="99"/>
      <c r="S2" s="99"/>
      <c r="T2" s="99"/>
      <c r="U2" s="99"/>
      <c r="V2" s="99"/>
      <c r="W2" s="99"/>
      <c r="X2" s="99"/>
      <c r="Y2" s="99"/>
      <c r="Z2" s="99"/>
      <c r="AA2" s="99"/>
    </row>
    <row r="3" spans="1:28" ht="18" customHeight="1">
      <c r="A3" s="100" t="s">
        <v>1</v>
      </c>
      <c r="B3" s="100"/>
      <c r="C3" s="100"/>
      <c r="D3" s="100"/>
      <c r="E3" s="100"/>
      <c r="F3" s="100"/>
      <c r="G3" s="100"/>
      <c r="H3" s="100" t="s">
        <v>128</v>
      </c>
      <c r="I3" s="100"/>
      <c r="J3" s="100"/>
      <c r="K3" s="100"/>
      <c r="L3" s="100"/>
      <c r="M3" s="100"/>
      <c r="N3" s="100"/>
      <c r="O3" s="100"/>
      <c r="P3" s="100"/>
      <c r="Q3" s="100"/>
      <c r="R3" s="100"/>
      <c r="S3" s="100"/>
      <c r="T3" s="100"/>
      <c r="U3" s="100"/>
      <c r="V3" s="100"/>
      <c r="W3" s="100"/>
      <c r="X3" s="100"/>
      <c r="Y3" s="100"/>
      <c r="Z3" s="100"/>
      <c r="AA3" s="100"/>
    </row>
    <row r="4" spans="1:28" ht="18" customHeight="1">
      <c r="A4" s="100"/>
      <c r="B4" s="100"/>
      <c r="C4" s="100"/>
      <c r="D4" s="100"/>
      <c r="E4" s="100"/>
      <c r="F4" s="100"/>
      <c r="G4" s="100"/>
      <c r="H4" s="100"/>
      <c r="I4" s="100"/>
      <c r="J4" s="100"/>
      <c r="K4" s="100"/>
      <c r="L4" s="100"/>
      <c r="M4" s="100"/>
      <c r="N4" s="100"/>
      <c r="O4" s="100"/>
      <c r="P4" s="100"/>
      <c r="Q4" s="100"/>
      <c r="R4" s="100"/>
      <c r="S4" s="100"/>
      <c r="T4" s="100"/>
      <c r="U4" s="100"/>
      <c r="V4" s="100"/>
      <c r="W4" s="100"/>
      <c r="X4" s="100"/>
      <c r="Y4" s="100"/>
      <c r="Z4" s="100"/>
      <c r="AA4" s="100"/>
    </row>
    <row r="5" spans="1:28" ht="18" customHeight="1">
      <c r="A5" s="141" t="s">
        <v>2</v>
      </c>
      <c r="B5" s="141"/>
      <c r="C5" s="141"/>
      <c r="D5" s="141" t="s">
        <v>73</v>
      </c>
      <c r="E5" s="141"/>
      <c r="F5" s="141"/>
      <c r="G5" s="141"/>
      <c r="H5" s="141" t="s">
        <v>3</v>
      </c>
      <c r="I5" s="141"/>
      <c r="J5" s="141"/>
      <c r="K5" s="149">
        <v>45749</v>
      </c>
      <c r="L5" s="141"/>
      <c r="M5" s="141"/>
      <c r="N5" s="141"/>
      <c r="O5" s="141" t="s">
        <v>4</v>
      </c>
      <c r="P5" s="141"/>
      <c r="Q5" s="141"/>
      <c r="R5" s="141" t="s">
        <v>655</v>
      </c>
      <c r="S5" s="141"/>
      <c r="T5" s="141"/>
      <c r="U5" s="141"/>
      <c r="V5" s="141" t="s">
        <v>5</v>
      </c>
      <c r="W5" s="141"/>
      <c r="X5" s="141"/>
      <c r="Y5" s="168" t="s">
        <v>697</v>
      </c>
      <c r="Z5" s="141"/>
      <c r="AA5" s="141"/>
      <c r="AB5" s="38"/>
    </row>
    <row r="6" spans="1:28" ht="18" customHeight="1">
      <c r="A6" s="26"/>
      <c r="AA6" s="28"/>
    </row>
    <row r="7" spans="1:28" ht="18" customHeight="1">
      <c r="A7" s="26"/>
      <c r="B7" s="27" t="s">
        <v>6</v>
      </c>
      <c r="AA7" s="28"/>
    </row>
    <row r="8" spans="1:28" ht="18" customHeight="1">
      <c r="A8" s="26"/>
      <c r="B8" s="73" t="s">
        <v>7</v>
      </c>
      <c r="C8" s="148" t="s">
        <v>8</v>
      </c>
      <c r="D8" s="148"/>
      <c r="E8" s="148"/>
      <c r="F8" s="148"/>
      <c r="G8" s="148"/>
      <c r="H8" s="148"/>
      <c r="I8" s="148"/>
      <c r="J8" s="148"/>
      <c r="K8" s="148"/>
      <c r="L8" s="148" t="s">
        <v>259</v>
      </c>
      <c r="M8" s="148"/>
      <c r="N8" s="178" t="s">
        <v>13</v>
      </c>
      <c r="O8" s="179"/>
      <c r="P8" s="179"/>
      <c r="Q8" s="179"/>
      <c r="R8" s="179"/>
      <c r="S8" s="179"/>
      <c r="T8" s="179"/>
      <c r="U8" s="179"/>
      <c r="V8" s="179"/>
      <c r="W8" s="179"/>
      <c r="X8" s="179"/>
      <c r="Y8" s="179"/>
      <c r="Z8" s="180"/>
      <c r="AA8" s="28"/>
    </row>
    <row r="9" spans="1:28" ht="18" customHeight="1">
      <c r="A9" s="26"/>
      <c r="B9" s="33">
        <v>1</v>
      </c>
      <c r="C9" s="39" t="s">
        <v>166</v>
      </c>
      <c r="D9" s="40"/>
      <c r="E9" s="40"/>
      <c r="F9" s="40"/>
      <c r="G9" s="40"/>
      <c r="H9" s="40"/>
      <c r="I9" s="40"/>
      <c r="J9" s="40"/>
      <c r="K9" s="41"/>
      <c r="L9" s="121"/>
      <c r="M9" s="138"/>
      <c r="N9" s="39" t="s">
        <v>275</v>
      </c>
      <c r="O9" s="40"/>
      <c r="P9" s="40"/>
      <c r="Q9" s="40"/>
      <c r="R9" s="40"/>
      <c r="S9" s="40"/>
      <c r="T9" s="40"/>
      <c r="U9" s="40"/>
      <c r="V9" s="40"/>
      <c r="W9" s="40"/>
      <c r="X9" s="40"/>
      <c r="Y9" s="40"/>
      <c r="Z9" s="41"/>
      <c r="AA9" s="28"/>
    </row>
    <row r="10" spans="1:28" ht="18" customHeight="1">
      <c r="A10" s="26"/>
      <c r="B10" s="33">
        <v>2</v>
      </c>
      <c r="C10" s="39" t="s">
        <v>155</v>
      </c>
      <c r="D10" s="40"/>
      <c r="E10" s="40"/>
      <c r="F10" s="40"/>
      <c r="G10" s="40"/>
      <c r="H10" s="40"/>
      <c r="I10" s="40"/>
      <c r="J10" s="40"/>
      <c r="K10" s="41"/>
      <c r="L10" s="121"/>
      <c r="M10" s="121"/>
      <c r="N10" s="39" t="s">
        <v>275</v>
      </c>
      <c r="O10" s="40"/>
      <c r="P10" s="40"/>
      <c r="Q10" s="40"/>
      <c r="R10" s="40"/>
      <c r="S10" s="40"/>
      <c r="T10" s="40"/>
      <c r="U10" s="40"/>
      <c r="V10" s="40"/>
      <c r="W10" s="40"/>
      <c r="X10" s="40"/>
      <c r="Y10" s="40"/>
      <c r="Z10" s="41"/>
      <c r="AA10" s="28"/>
    </row>
    <row r="11" spans="1:28" ht="18" customHeight="1">
      <c r="A11" s="26"/>
      <c r="B11" s="33">
        <v>3</v>
      </c>
      <c r="C11" s="39" t="s">
        <v>156</v>
      </c>
      <c r="D11" s="40"/>
      <c r="E11" s="40"/>
      <c r="F11" s="40"/>
      <c r="G11" s="40"/>
      <c r="H11" s="40"/>
      <c r="I11" s="40"/>
      <c r="J11" s="40"/>
      <c r="K11" s="41"/>
      <c r="L11" s="121"/>
      <c r="M11" s="121"/>
      <c r="N11" s="39" t="s">
        <v>275</v>
      </c>
      <c r="O11" s="40"/>
      <c r="P11" s="40"/>
      <c r="Q11" s="40"/>
      <c r="R11" s="40"/>
      <c r="S11" s="40"/>
      <c r="T11" s="40"/>
      <c r="U11" s="40"/>
      <c r="V11" s="40"/>
      <c r="W11" s="40"/>
      <c r="X11" s="40"/>
      <c r="Y11" s="40"/>
      <c r="Z11" s="41"/>
      <c r="AA11" s="28"/>
    </row>
    <row r="12" spans="1:28" ht="18" customHeight="1">
      <c r="A12" s="26"/>
      <c r="B12" s="33">
        <v>4</v>
      </c>
      <c r="C12" s="39" t="s">
        <v>157</v>
      </c>
      <c r="D12" s="40"/>
      <c r="E12" s="40"/>
      <c r="F12" s="40"/>
      <c r="G12" s="40"/>
      <c r="H12" s="40"/>
      <c r="I12" s="40"/>
      <c r="J12" s="40"/>
      <c r="K12" s="41"/>
      <c r="L12" s="121" t="s">
        <v>44</v>
      </c>
      <c r="M12" s="121"/>
      <c r="N12" s="39" t="s">
        <v>275</v>
      </c>
      <c r="O12" s="40"/>
      <c r="P12" s="40"/>
      <c r="Q12" s="40"/>
      <c r="R12" s="40"/>
      <c r="S12" s="40"/>
      <c r="T12" s="40"/>
      <c r="U12" s="40"/>
      <c r="V12" s="40"/>
      <c r="W12" s="40"/>
      <c r="X12" s="40"/>
      <c r="Y12" s="40"/>
      <c r="Z12" s="41"/>
      <c r="AA12" s="28"/>
    </row>
    <row r="13" spans="1:28" ht="18" customHeight="1">
      <c r="A13" s="26"/>
      <c r="B13" s="33">
        <v>5</v>
      </c>
      <c r="C13" s="39" t="s">
        <v>158</v>
      </c>
      <c r="D13" s="40"/>
      <c r="E13" s="40"/>
      <c r="F13" s="40"/>
      <c r="G13" s="40"/>
      <c r="H13" s="40"/>
      <c r="I13" s="40"/>
      <c r="J13" s="40"/>
      <c r="K13" s="41"/>
      <c r="L13" s="121"/>
      <c r="M13" s="121"/>
      <c r="N13" s="39" t="s">
        <v>275</v>
      </c>
      <c r="O13" s="40"/>
      <c r="P13" s="40"/>
      <c r="Q13" s="40"/>
      <c r="R13" s="40"/>
      <c r="S13" s="40"/>
      <c r="T13" s="40"/>
      <c r="U13" s="40"/>
      <c r="V13" s="40"/>
      <c r="W13" s="40"/>
      <c r="X13" s="40"/>
      <c r="Y13" s="40"/>
      <c r="Z13" s="41"/>
      <c r="AA13" s="28"/>
    </row>
    <row r="14" spans="1:28" ht="18" customHeight="1">
      <c r="A14" s="26"/>
      <c r="B14" s="33">
        <v>6</v>
      </c>
      <c r="C14" s="76" t="s">
        <v>840</v>
      </c>
      <c r="D14" s="77"/>
      <c r="E14" s="77"/>
      <c r="F14" s="77"/>
      <c r="G14" s="77"/>
      <c r="H14" s="77"/>
      <c r="I14" s="77"/>
      <c r="J14" s="77"/>
      <c r="K14" s="78"/>
      <c r="L14" s="153"/>
      <c r="M14" s="153"/>
      <c r="N14" s="76" t="s">
        <v>275</v>
      </c>
      <c r="O14" s="77"/>
      <c r="P14" s="77"/>
      <c r="Q14" s="77"/>
      <c r="R14" s="77"/>
      <c r="S14" s="77"/>
      <c r="T14" s="77"/>
      <c r="U14" s="77"/>
      <c r="V14" s="77"/>
      <c r="W14" s="77"/>
      <c r="X14" s="77"/>
      <c r="Y14" s="77"/>
      <c r="Z14" s="78"/>
      <c r="AA14" s="28"/>
      <c r="AB14" s="75" t="s">
        <v>842</v>
      </c>
    </row>
    <row r="15" spans="1:28" ht="18" customHeight="1">
      <c r="A15" s="26"/>
      <c r="B15" s="33">
        <v>7</v>
      </c>
      <c r="C15" s="76" t="s">
        <v>844</v>
      </c>
      <c r="D15" s="77"/>
      <c r="E15" s="77"/>
      <c r="F15" s="77"/>
      <c r="G15" s="77"/>
      <c r="H15" s="77"/>
      <c r="I15" s="77"/>
      <c r="J15" s="77"/>
      <c r="K15" s="78"/>
      <c r="L15" s="153"/>
      <c r="M15" s="153"/>
      <c r="N15" s="76" t="s">
        <v>275</v>
      </c>
      <c r="O15" s="77"/>
      <c r="P15" s="77"/>
      <c r="Q15" s="77"/>
      <c r="R15" s="77"/>
      <c r="S15" s="77"/>
      <c r="T15" s="77"/>
      <c r="U15" s="77"/>
      <c r="V15" s="77"/>
      <c r="W15" s="77"/>
      <c r="X15" s="77"/>
      <c r="Y15" s="77"/>
      <c r="Z15" s="78"/>
      <c r="AA15" s="28"/>
      <c r="AB15" s="74"/>
    </row>
    <row r="16" spans="1:28" ht="18" customHeight="1">
      <c r="A16" s="26"/>
      <c r="B16" s="33">
        <v>8</v>
      </c>
      <c r="C16" s="39" t="s">
        <v>135</v>
      </c>
      <c r="D16" s="40"/>
      <c r="E16" s="40"/>
      <c r="F16" s="40"/>
      <c r="G16" s="40"/>
      <c r="H16" s="40"/>
      <c r="I16" s="40"/>
      <c r="J16" s="40"/>
      <c r="K16" s="41"/>
      <c r="L16" s="121"/>
      <c r="M16" s="121"/>
      <c r="N16" s="39" t="s">
        <v>275</v>
      </c>
      <c r="O16" s="40"/>
      <c r="P16" s="40"/>
      <c r="Q16" s="40"/>
      <c r="R16" s="40"/>
      <c r="S16" s="40"/>
      <c r="T16" s="40"/>
      <c r="U16" s="40"/>
      <c r="V16" s="40"/>
      <c r="W16" s="40"/>
      <c r="X16" s="40"/>
      <c r="Y16" s="40"/>
      <c r="Z16" s="41"/>
      <c r="AA16" s="28"/>
    </row>
    <row r="17" spans="1:27" ht="18" customHeight="1">
      <c r="A17" s="26"/>
      <c r="B17" s="33">
        <v>9</v>
      </c>
      <c r="C17" s="39" t="s">
        <v>159</v>
      </c>
      <c r="D17" s="40"/>
      <c r="E17" s="40"/>
      <c r="F17" s="40"/>
      <c r="G17" s="40"/>
      <c r="H17" s="40"/>
      <c r="I17" s="40"/>
      <c r="J17" s="40"/>
      <c r="K17" s="41"/>
      <c r="L17" s="121"/>
      <c r="M17" s="121"/>
      <c r="N17" s="39" t="s">
        <v>275</v>
      </c>
      <c r="O17" s="40"/>
      <c r="P17" s="40"/>
      <c r="Q17" s="40"/>
      <c r="R17" s="40"/>
      <c r="S17" s="40"/>
      <c r="T17" s="40"/>
      <c r="U17" s="40"/>
      <c r="V17" s="40"/>
      <c r="W17" s="40"/>
      <c r="X17" s="40"/>
      <c r="Y17" s="40"/>
      <c r="Z17" s="41"/>
      <c r="AA17" s="28"/>
    </row>
    <row r="18" spans="1:27" ht="18" customHeight="1">
      <c r="A18" s="26"/>
      <c r="B18" s="33">
        <v>10</v>
      </c>
      <c r="C18" s="39" t="s">
        <v>60</v>
      </c>
      <c r="D18" s="40"/>
      <c r="E18" s="40"/>
      <c r="F18" s="40"/>
      <c r="G18" s="40"/>
      <c r="H18" s="40"/>
      <c r="I18" s="40"/>
      <c r="J18" s="40"/>
      <c r="K18" s="41"/>
      <c r="L18" s="121"/>
      <c r="M18" s="121"/>
      <c r="N18" s="39" t="s">
        <v>275</v>
      </c>
      <c r="O18" s="40"/>
      <c r="P18" s="40"/>
      <c r="Q18" s="40"/>
      <c r="R18" s="40"/>
      <c r="S18" s="40"/>
      <c r="T18" s="40"/>
      <c r="U18" s="40"/>
      <c r="V18" s="40"/>
      <c r="W18" s="40"/>
      <c r="X18" s="40"/>
      <c r="Y18" s="40"/>
      <c r="Z18" s="41"/>
      <c r="AA18" s="28"/>
    </row>
    <row r="19" spans="1:27" ht="18" customHeight="1">
      <c r="A19" s="26"/>
      <c r="B19" s="33">
        <v>11</v>
      </c>
      <c r="C19" s="39" t="s">
        <v>160</v>
      </c>
      <c r="D19" s="40"/>
      <c r="E19" s="40"/>
      <c r="F19" s="40"/>
      <c r="G19" s="40"/>
      <c r="H19" s="40"/>
      <c r="I19" s="40"/>
      <c r="J19" s="40"/>
      <c r="K19" s="41"/>
      <c r="L19" s="121"/>
      <c r="M19" s="121"/>
      <c r="N19" s="39" t="s">
        <v>275</v>
      </c>
      <c r="O19" s="40"/>
      <c r="P19" s="40"/>
      <c r="Q19" s="40"/>
      <c r="R19" s="40"/>
      <c r="S19" s="40"/>
      <c r="T19" s="40"/>
      <c r="U19" s="40"/>
      <c r="V19" s="40"/>
      <c r="W19" s="40"/>
      <c r="X19" s="40"/>
      <c r="Y19" s="40"/>
      <c r="Z19" s="41"/>
      <c r="AA19" s="28"/>
    </row>
    <row r="20" spans="1:27" ht="18" customHeight="1">
      <c r="A20" s="26"/>
      <c r="B20" s="33">
        <v>12</v>
      </c>
      <c r="C20" s="39" t="s">
        <v>248</v>
      </c>
      <c r="D20" s="40"/>
      <c r="E20" s="40"/>
      <c r="F20" s="40"/>
      <c r="G20" s="40"/>
      <c r="H20" s="40"/>
      <c r="I20" s="40"/>
      <c r="J20" s="40"/>
      <c r="K20" s="41"/>
      <c r="L20" s="121"/>
      <c r="M20" s="121"/>
      <c r="N20" s="39" t="s">
        <v>275</v>
      </c>
      <c r="O20" s="40"/>
      <c r="P20" s="40"/>
      <c r="Q20" s="40"/>
      <c r="R20" s="40"/>
      <c r="S20" s="40"/>
      <c r="T20" s="40"/>
      <c r="U20" s="40"/>
      <c r="V20" s="40"/>
      <c r="W20" s="40"/>
      <c r="X20" s="40"/>
      <c r="Y20" s="40"/>
      <c r="Z20" s="41"/>
      <c r="AA20" s="28"/>
    </row>
    <row r="21" spans="1:27" ht="18" customHeight="1">
      <c r="A21" s="26"/>
      <c r="B21" s="33">
        <v>13</v>
      </c>
      <c r="C21" s="39" t="s">
        <v>249</v>
      </c>
      <c r="D21" s="40"/>
      <c r="E21" s="40"/>
      <c r="F21" s="40"/>
      <c r="G21" s="40"/>
      <c r="H21" s="40"/>
      <c r="I21" s="40"/>
      <c r="J21" s="40"/>
      <c r="K21" s="41"/>
      <c r="L21" s="121"/>
      <c r="M21" s="121"/>
      <c r="N21" s="39" t="s">
        <v>275</v>
      </c>
      <c r="O21" s="40"/>
      <c r="P21" s="40"/>
      <c r="Q21" s="40"/>
      <c r="R21" s="40"/>
      <c r="S21" s="40"/>
      <c r="T21" s="40"/>
      <c r="U21" s="40"/>
      <c r="V21" s="40"/>
      <c r="W21" s="40"/>
      <c r="X21" s="40"/>
      <c r="Y21" s="40"/>
      <c r="Z21" s="41"/>
      <c r="AA21" s="28"/>
    </row>
    <row r="22" spans="1:27" ht="18" customHeight="1">
      <c r="A22" s="26"/>
      <c r="B22" s="33">
        <v>14</v>
      </c>
      <c r="C22" s="39" t="s">
        <v>250</v>
      </c>
      <c r="D22" s="40"/>
      <c r="E22" s="40"/>
      <c r="F22" s="40"/>
      <c r="G22" s="40"/>
      <c r="H22" s="40"/>
      <c r="I22" s="40"/>
      <c r="J22" s="40"/>
      <c r="K22" s="41"/>
      <c r="L22" s="121"/>
      <c r="M22" s="121"/>
      <c r="N22" s="39" t="s">
        <v>275</v>
      </c>
      <c r="O22" s="40"/>
      <c r="P22" s="40"/>
      <c r="Q22" s="40"/>
      <c r="R22" s="40"/>
      <c r="S22" s="40"/>
      <c r="T22" s="40"/>
      <c r="U22" s="40"/>
      <c r="V22" s="40"/>
      <c r="W22" s="40"/>
      <c r="X22" s="40"/>
      <c r="Y22" s="40"/>
      <c r="Z22" s="41"/>
      <c r="AA22" s="28"/>
    </row>
    <row r="23" spans="1:27" ht="18" customHeight="1">
      <c r="A23" s="26"/>
      <c r="B23" s="33">
        <v>15</v>
      </c>
      <c r="C23" s="39" t="s">
        <v>136</v>
      </c>
      <c r="D23" s="40"/>
      <c r="E23" s="40"/>
      <c r="F23" s="40"/>
      <c r="G23" s="40"/>
      <c r="H23" s="40"/>
      <c r="I23" s="40"/>
      <c r="J23" s="40"/>
      <c r="K23" s="41"/>
      <c r="L23" s="121" t="s">
        <v>44</v>
      </c>
      <c r="M23" s="121"/>
      <c r="N23" s="39" t="s">
        <v>275</v>
      </c>
      <c r="O23" s="40"/>
      <c r="P23" s="40"/>
      <c r="Q23" s="40"/>
      <c r="R23" s="40"/>
      <c r="S23" s="40"/>
      <c r="T23" s="40"/>
      <c r="U23" s="40"/>
      <c r="V23" s="40"/>
      <c r="W23" s="40"/>
      <c r="X23" s="40"/>
      <c r="Y23" s="40"/>
      <c r="Z23" s="41"/>
      <c r="AA23" s="28"/>
    </row>
    <row r="24" spans="1:27" ht="18" customHeight="1">
      <c r="A24" s="26"/>
      <c r="B24" s="33">
        <v>16</v>
      </c>
      <c r="C24" s="39" t="s">
        <v>137</v>
      </c>
      <c r="D24" s="40"/>
      <c r="E24" s="40"/>
      <c r="F24" s="40"/>
      <c r="G24" s="40"/>
      <c r="H24" s="40"/>
      <c r="I24" s="40"/>
      <c r="J24" s="40"/>
      <c r="K24" s="41"/>
      <c r="L24" s="121" t="s">
        <v>44</v>
      </c>
      <c r="M24" s="121"/>
      <c r="N24" s="39" t="s">
        <v>275</v>
      </c>
      <c r="O24" s="40"/>
      <c r="P24" s="40"/>
      <c r="Q24" s="40"/>
      <c r="R24" s="40"/>
      <c r="S24" s="40"/>
      <c r="T24" s="40"/>
      <c r="U24" s="40"/>
      <c r="V24" s="40"/>
      <c r="W24" s="40"/>
      <c r="X24" s="40"/>
      <c r="Y24" s="40"/>
      <c r="Z24" s="41"/>
      <c r="AA24" s="28"/>
    </row>
    <row r="25" spans="1:27" ht="18" customHeight="1">
      <c r="A25" s="26"/>
      <c r="B25" s="33">
        <v>17</v>
      </c>
      <c r="C25" s="39" t="s">
        <v>138</v>
      </c>
      <c r="D25" s="40"/>
      <c r="E25" s="40"/>
      <c r="F25" s="40"/>
      <c r="G25" s="40"/>
      <c r="H25" s="40"/>
      <c r="I25" s="40"/>
      <c r="J25" s="40"/>
      <c r="K25" s="41"/>
      <c r="L25" s="121" t="s">
        <v>44</v>
      </c>
      <c r="M25" s="121"/>
      <c r="N25" s="39" t="s">
        <v>275</v>
      </c>
      <c r="O25" s="40"/>
      <c r="P25" s="40"/>
      <c r="Q25" s="40"/>
      <c r="R25" s="40"/>
      <c r="S25" s="40"/>
      <c r="T25" s="40"/>
      <c r="U25" s="40"/>
      <c r="V25" s="40"/>
      <c r="W25" s="40"/>
      <c r="X25" s="40"/>
      <c r="Y25" s="40"/>
      <c r="Z25" s="41"/>
      <c r="AA25" s="28"/>
    </row>
    <row r="26" spans="1:27" ht="18" customHeight="1">
      <c r="A26" s="26"/>
      <c r="B26" s="33">
        <v>18</v>
      </c>
      <c r="C26" s="39" t="s">
        <v>139</v>
      </c>
      <c r="D26" s="40"/>
      <c r="E26" s="40"/>
      <c r="F26" s="40"/>
      <c r="G26" s="40"/>
      <c r="H26" s="40"/>
      <c r="I26" s="40"/>
      <c r="J26" s="40"/>
      <c r="K26" s="41"/>
      <c r="L26" s="121" t="s">
        <v>44</v>
      </c>
      <c r="M26" s="121"/>
      <c r="N26" s="39" t="s">
        <v>275</v>
      </c>
      <c r="O26" s="40"/>
      <c r="P26" s="40"/>
      <c r="Q26" s="40"/>
      <c r="R26" s="40"/>
      <c r="S26" s="40"/>
      <c r="T26" s="40"/>
      <c r="U26" s="40"/>
      <c r="V26" s="40"/>
      <c r="W26" s="40"/>
      <c r="X26" s="40"/>
      <c r="Y26" s="40"/>
      <c r="Z26" s="41"/>
      <c r="AA26" s="28"/>
    </row>
    <row r="27" spans="1:27" ht="18" customHeight="1">
      <c r="A27" s="26"/>
      <c r="B27" s="33">
        <v>19</v>
      </c>
      <c r="C27" s="39" t="s">
        <v>64</v>
      </c>
      <c r="D27" s="40"/>
      <c r="E27" s="40"/>
      <c r="F27" s="40"/>
      <c r="G27" s="40"/>
      <c r="H27" s="40"/>
      <c r="I27" s="40"/>
      <c r="J27" s="40"/>
      <c r="K27" s="41"/>
      <c r="L27" s="121"/>
      <c r="M27" s="121"/>
      <c r="N27" s="39" t="s">
        <v>275</v>
      </c>
      <c r="O27" s="40"/>
      <c r="P27" s="40"/>
      <c r="Q27" s="40"/>
      <c r="R27" s="40"/>
      <c r="S27" s="40"/>
      <c r="T27" s="40"/>
      <c r="U27" s="40"/>
      <c r="V27" s="40"/>
      <c r="W27" s="40"/>
      <c r="X27" s="40"/>
      <c r="Y27" s="40"/>
      <c r="Z27" s="41"/>
      <c r="AA27" s="28"/>
    </row>
    <row r="28" spans="1:27" ht="18" customHeight="1">
      <c r="A28" s="26"/>
      <c r="B28" s="33">
        <v>20</v>
      </c>
      <c r="C28" s="39" t="s">
        <v>65</v>
      </c>
      <c r="D28" s="40"/>
      <c r="E28" s="40"/>
      <c r="F28" s="40"/>
      <c r="G28" s="40"/>
      <c r="H28" s="40"/>
      <c r="I28" s="40"/>
      <c r="J28" s="40"/>
      <c r="K28" s="41"/>
      <c r="L28" s="121"/>
      <c r="M28" s="121"/>
      <c r="N28" s="39" t="s">
        <v>275</v>
      </c>
      <c r="O28" s="40"/>
      <c r="P28" s="40"/>
      <c r="Q28" s="40"/>
      <c r="R28" s="40"/>
      <c r="S28" s="40"/>
      <c r="T28" s="40"/>
      <c r="U28" s="40"/>
      <c r="V28" s="40"/>
      <c r="W28" s="40"/>
      <c r="X28" s="40"/>
      <c r="Y28" s="40"/>
      <c r="Z28" s="41"/>
      <c r="AA28" s="28"/>
    </row>
    <row r="29" spans="1:27" ht="18" customHeight="1">
      <c r="A29" s="26"/>
      <c r="B29" s="33">
        <v>21</v>
      </c>
      <c r="C29" s="39" t="s">
        <v>161</v>
      </c>
      <c r="D29" s="40"/>
      <c r="E29" s="40"/>
      <c r="F29" s="40"/>
      <c r="G29" s="40"/>
      <c r="H29" s="40"/>
      <c r="I29" s="40"/>
      <c r="J29" s="40"/>
      <c r="K29" s="41"/>
      <c r="L29" s="121"/>
      <c r="M29" s="121"/>
      <c r="N29" s="39" t="s">
        <v>275</v>
      </c>
      <c r="O29" s="40"/>
      <c r="P29" s="40"/>
      <c r="Q29" s="40"/>
      <c r="R29" s="40"/>
      <c r="S29" s="40"/>
      <c r="T29" s="40"/>
      <c r="U29" s="40"/>
      <c r="V29" s="40"/>
      <c r="W29" s="40"/>
      <c r="X29" s="40"/>
      <c r="Y29" s="40"/>
      <c r="Z29" s="41"/>
      <c r="AA29" s="28"/>
    </row>
    <row r="30" spans="1:27" ht="18" customHeight="1">
      <c r="A30" s="26"/>
      <c r="B30" s="33">
        <v>22</v>
      </c>
      <c r="C30" s="39" t="s">
        <v>162</v>
      </c>
      <c r="D30" s="40"/>
      <c r="E30" s="40"/>
      <c r="F30" s="40"/>
      <c r="G30" s="40"/>
      <c r="H30" s="40"/>
      <c r="I30" s="40"/>
      <c r="J30" s="40"/>
      <c r="K30" s="41"/>
      <c r="L30" s="121"/>
      <c r="M30" s="121"/>
      <c r="N30" s="39" t="s">
        <v>275</v>
      </c>
      <c r="O30" s="40"/>
      <c r="P30" s="40"/>
      <c r="Q30" s="40"/>
      <c r="R30" s="40"/>
      <c r="S30" s="40"/>
      <c r="T30" s="40"/>
      <c r="U30" s="40"/>
      <c r="V30" s="40"/>
      <c r="W30" s="40"/>
      <c r="X30" s="40"/>
      <c r="Y30" s="40"/>
      <c r="Z30" s="41"/>
      <c r="AA30" s="28"/>
    </row>
    <row r="31" spans="1:27" ht="18" customHeight="1">
      <c r="A31" s="26"/>
      <c r="B31" s="33">
        <v>23</v>
      </c>
      <c r="C31" s="39" t="s">
        <v>140</v>
      </c>
      <c r="D31" s="40"/>
      <c r="E31" s="40"/>
      <c r="F31" s="40"/>
      <c r="G31" s="40"/>
      <c r="H31" s="40"/>
      <c r="I31" s="40"/>
      <c r="J31" s="40"/>
      <c r="K31" s="41"/>
      <c r="L31" s="121"/>
      <c r="M31" s="121"/>
      <c r="N31" s="39" t="s">
        <v>275</v>
      </c>
      <c r="O31" s="40"/>
      <c r="P31" s="40"/>
      <c r="Q31" s="40"/>
      <c r="R31" s="40"/>
      <c r="S31" s="40"/>
      <c r="T31" s="40"/>
      <c r="U31" s="40"/>
      <c r="V31" s="40"/>
      <c r="W31" s="40"/>
      <c r="X31" s="40"/>
      <c r="Y31" s="40"/>
      <c r="Z31" s="41"/>
      <c r="AA31" s="28"/>
    </row>
    <row r="32" spans="1:27" ht="18" customHeight="1">
      <c r="A32" s="26"/>
      <c r="B32" s="33">
        <v>24</v>
      </c>
      <c r="C32" s="39" t="s">
        <v>251</v>
      </c>
      <c r="D32" s="40"/>
      <c r="E32" s="40"/>
      <c r="F32" s="40"/>
      <c r="G32" s="40"/>
      <c r="H32" s="40"/>
      <c r="I32" s="40"/>
      <c r="J32" s="40"/>
      <c r="K32" s="41"/>
      <c r="L32" s="121"/>
      <c r="M32" s="121"/>
      <c r="N32" s="39" t="s">
        <v>275</v>
      </c>
      <c r="O32" s="40"/>
      <c r="P32" s="40"/>
      <c r="Q32" s="40"/>
      <c r="R32" s="40"/>
      <c r="S32" s="40"/>
      <c r="T32" s="40"/>
      <c r="U32" s="40"/>
      <c r="V32" s="40"/>
      <c r="W32" s="40"/>
      <c r="X32" s="40"/>
      <c r="Y32" s="40"/>
      <c r="Z32" s="41"/>
      <c r="AA32" s="28"/>
    </row>
    <row r="33" spans="1:27" ht="18" customHeight="1">
      <c r="A33" s="26"/>
      <c r="B33" s="33">
        <v>25</v>
      </c>
      <c r="C33" s="39" t="s">
        <v>141</v>
      </c>
      <c r="D33" s="40"/>
      <c r="E33" s="40"/>
      <c r="F33" s="40"/>
      <c r="G33" s="40"/>
      <c r="H33" s="40"/>
      <c r="I33" s="40"/>
      <c r="J33" s="40"/>
      <c r="K33" s="41"/>
      <c r="L33" s="121"/>
      <c r="M33" s="121"/>
      <c r="N33" s="39" t="s">
        <v>275</v>
      </c>
      <c r="O33" s="40"/>
      <c r="P33" s="40"/>
      <c r="Q33" s="40"/>
      <c r="R33" s="40"/>
      <c r="S33" s="40"/>
      <c r="T33" s="40"/>
      <c r="U33" s="40"/>
      <c r="V33" s="40"/>
      <c r="W33" s="40"/>
      <c r="X33" s="40"/>
      <c r="Y33" s="40"/>
      <c r="Z33" s="41"/>
      <c r="AA33" s="28"/>
    </row>
    <row r="34" spans="1:27" ht="18" customHeight="1">
      <c r="A34" s="26"/>
      <c r="B34" s="33">
        <v>26</v>
      </c>
      <c r="C34" s="39" t="s">
        <v>173</v>
      </c>
      <c r="D34" s="40"/>
      <c r="E34" s="40"/>
      <c r="F34" s="40"/>
      <c r="G34" s="40"/>
      <c r="H34" s="40"/>
      <c r="I34" s="40"/>
      <c r="J34" s="40"/>
      <c r="K34" s="41"/>
      <c r="L34" s="121"/>
      <c r="M34" s="121"/>
      <c r="N34" s="39" t="s">
        <v>275</v>
      </c>
      <c r="O34" s="40"/>
      <c r="P34" s="40"/>
      <c r="Q34" s="40"/>
      <c r="R34" s="40"/>
      <c r="S34" s="40"/>
      <c r="T34" s="40"/>
      <c r="U34" s="40"/>
      <c r="V34" s="40"/>
      <c r="W34" s="40"/>
      <c r="X34" s="40"/>
      <c r="Y34" s="40"/>
      <c r="Z34" s="41"/>
      <c r="AA34" s="28"/>
    </row>
    <row r="35" spans="1:27" ht="18" customHeight="1">
      <c r="A35" s="26"/>
      <c r="B35" s="33">
        <v>27</v>
      </c>
      <c r="C35" s="39" t="s">
        <v>142</v>
      </c>
      <c r="D35" s="40"/>
      <c r="E35" s="40"/>
      <c r="F35" s="40"/>
      <c r="G35" s="40"/>
      <c r="H35" s="40"/>
      <c r="I35" s="40"/>
      <c r="J35" s="40"/>
      <c r="K35" s="41"/>
      <c r="L35" s="121" t="s">
        <v>44</v>
      </c>
      <c r="M35" s="121"/>
      <c r="N35" s="39" t="s">
        <v>275</v>
      </c>
      <c r="O35" s="40"/>
      <c r="P35" s="40"/>
      <c r="Q35" s="40"/>
      <c r="R35" s="40"/>
      <c r="S35" s="40"/>
      <c r="T35" s="40"/>
      <c r="U35" s="40"/>
      <c r="V35" s="40"/>
      <c r="W35" s="40"/>
      <c r="X35" s="40"/>
      <c r="Y35" s="40"/>
      <c r="Z35" s="41"/>
      <c r="AA35" s="28"/>
    </row>
    <row r="36" spans="1:27" ht="18" customHeight="1">
      <c r="A36" s="26"/>
      <c r="B36" s="33">
        <v>28</v>
      </c>
      <c r="C36" s="39" t="s">
        <v>163</v>
      </c>
      <c r="D36" s="40"/>
      <c r="E36" s="40"/>
      <c r="F36" s="40"/>
      <c r="G36" s="40"/>
      <c r="H36" s="40"/>
      <c r="I36" s="40"/>
      <c r="J36" s="40"/>
      <c r="K36" s="41"/>
      <c r="L36" s="121"/>
      <c r="M36" s="121"/>
      <c r="N36" s="39" t="s">
        <v>275</v>
      </c>
      <c r="O36" s="40"/>
      <c r="P36" s="40"/>
      <c r="Q36" s="40"/>
      <c r="R36" s="40"/>
      <c r="S36" s="40"/>
      <c r="T36" s="40"/>
      <c r="U36" s="40"/>
      <c r="V36" s="40"/>
      <c r="W36" s="40"/>
      <c r="X36" s="40"/>
      <c r="Y36" s="40"/>
      <c r="Z36" s="41"/>
      <c r="AA36" s="28"/>
    </row>
    <row r="37" spans="1:27" ht="18" customHeight="1">
      <c r="A37" s="26"/>
      <c r="B37" s="33">
        <v>29</v>
      </c>
      <c r="C37" s="39" t="s">
        <v>143</v>
      </c>
      <c r="D37" s="40"/>
      <c r="E37" s="40"/>
      <c r="F37" s="40"/>
      <c r="G37" s="40"/>
      <c r="H37" s="40"/>
      <c r="I37" s="40"/>
      <c r="J37" s="40"/>
      <c r="K37" s="41"/>
      <c r="L37" s="121"/>
      <c r="M37" s="121"/>
      <c r="N37" s="39" t="s">
        <v>275</v>
      </c>
      <c r="O37" s="40"/>
      <c r="P37" s="40"/>
      <c r="Q37" s="40"/>
      <c r="R37" s="40"/>
      <c r="S37" s="40"/>
      <c r="T37" s="40"/>
      <c r="U37" s="40"/>
      <c r="V37" s="40"/>
      <c r="W37" s="40"/>
      <c r="X37" s="40"/>
      <c r="Y37" s="40"/>
      <c r="Z37" s="41"/>
      <c r="AA37" s="28"/>
    </row>
    <row r="38" spans="1:27" ht="18" customHeight="1">
      <c r="A38" s="26"/>
      <c r="B38" s="33">
        <v>30</v>
      </c>
      <c r="C38" s="39" t="s">
        <v>61</v>
      </c>
      <c r="D38" s="40"/>
      <c r="E38" s="40"/>
      <c r="F38" s="40"/>
      <c r="G38" s="40"/>
      <c r="H38" s="40"/>
      <c r="I38" s="40"/>
      <c r="J38" s="40"/>
      <c r="K38" s="41"/>
      <c r="L38" s="121"/>
      <c r="M38" s="121"/>
      <c r="N38" s="39" t="s">
        <v>275</v>
      </c>
      <c r="O38" s="40"/>
      <c r="P38" s="40"/>
      <c r="Q38" s="40"/>
      <c r="R38" s="40"/>
      <c r="S38" s="40"/>
      <c r="T38" s="40"/>
      <c r="U38" s="40"/>
      <c r="V38" s="40"/>
      <c r="W38" s="40"/>
      <c r="X38" s="40"/>
      <c r="Y38" s="40"/>
      <c r="Z38" s="41"/>
      <c r="AA38" s="28"/>
    </row>
    <row r="39" spans="1:27" ht="18" customHeight="1">
      <c r="A39" s="26"/>
      <c r="B39" s="33">
        <v>31</v>
      </c>
      <c r="C39" s="39" t="s">
        <v>62</v>
      </c>
      <c r="D39" s="40"/>
      <c r="E39" s="40"/>
      <c r="F39" s="40"/>
      <c r="G39" s="40"/>
      <c r="H39" s="40"/>
      <c r="I39" s="40"/>
      <c r="J39" s="40"/>
      <c r="K39" s="41"/>
      <c r="L39" s="121"/>
      <c r="M39" s="121"/>
      <c r="N39" s="39" t="s">
        <v>275</v>
      </c>
      <c r="O39" s="40"/>
      <c r="P39" s="40"/>
      <c r="Q39" s="40"/>
      <c r="R39" s="40"/>
      <c r="S39" s="40"/>
      <c r="T39" s="40"/>
      <c r="U39" s="40"/>
      <c r="V39" s="40"/>
      <c r="W39" s="40"/>
      <c r="X39" s="40"/>
      <c r="Y39" s="40"/>
      <c r="Z39" s="41"/>
      <c r="AA39" s="28"/>
    </row>
    <row r="40" spans="1:27" ht="18" customHeight="1">
      <c r="A40" s="26"/>
      <c r="B40" s="33">
        <v>32</v>
      </c>
      <c r="C40" s="39" t="s">
        <v>144</v>
      </c>
      <c r="D40" s="40"/>
      <c r="E40" s="40"/>
      <c r="F40" s="40"/>
      <c r="G40" s="40"/>
      <c r="H40" s="40"/>
      <c r="I40" s="40"/>
      <c r="J40" s="40"/>
      <c r="K40" s="41"/>
      <c r="L40" s="121" t="s">
        <v>44</v>
      </c>
      <c r="M40" s="121"/>
      <c r="N40" s="39" t="s">
        <v>275</v>
      </c>
      <c r="O40" s="40"/>
      <c r="P40" s="40"/>
      <c r="Q40" s="40"/>
      <c r="R40" s="40"/>
      <c r="S40" s="40"/>
      <c r="T40" s="40"/>
      <c r="U40" s="40"/>
      <c r="V40" s="40"/>
      <c r="W40" s="40"/>
      <c r="X40" s="40"/>
      <c r="Y40" s="40"/>
      <c r="Z40" s="41"/>
      <c r="AA40" s="28"/>
    </row>
    <row r="41" spans="1:27" ht="18" customHeight="1">
      <c r="A41" s="26"/>
      <c r="B41" s="33">
        <v>33</v>
      </c>
      <c r="C41" s="39" t="s">
        <v>145</v>
      </c>
      <c r="D41" s="40"/>
      <c r="E41" s="40"/>
      <c r="F41" s="40"/>
      <c r="G41" s="40"/>
      <c r="H41" s="40"/>
      <c r="I41" s="40"/>
      <c r="J41" s="40"/>
      <c r="K41" s="41"/>
      <c r="L41" s="121" t="s">
        <v>44</v>
      </c>
      <c r="M41" s="121"/>
      <c r="N41" s="39" t="s">
        <v>275</v>
      </c>
      <c r="O41" s="40"/>
      <c r="P41" s="40"/>
      <c r="Q41" s="40"/>
      <c r="R41" s="40"/>
      <c r="S41" s="40"/>
      <c r="T41" s="40"/>
      <c r="U41" s="40"/>
      <c r="V41" s="40"/>
      <c r="W41" s="40"/>
      <c r="X41" s="40"/>
      <c r="Y41" s="40"/>
      <c r="Z41" s="41"/>
      <c r="AA41" s="28"/>
    </row>
    <row r="42" spans="1:27" ht="18" customHeight="1">
      <c r="A42" s="26"/>
      <c r="B42" s="33">
        <v>34</v>
      </c>
      <c r="C42" s="39" t="s">
        <v>146</v>
      </c>
      <c r="D42" s="40"/>
      <c r="E42" s="40"/>
      <c r="F42" s="40"/>
      <c r="G42" s="40"/>
      <c r="H42" s="40"/>
      <c r="I42" s="40"/>
      <c r="J42" s="40"/>
      <c r="K42" s="41"/>
      <c r="L42" s="121" t="s">
        <v>44</v>
      </c>
      <c r="M42" s="121"/>
      <c r="N42" s="39" t="s">
        <v>275</v>
      </c>
      <c r="O42" s="40"/>
      <c r="P42" s="40"/>
      <c r="Q42" s="40"/>
      <c r="R42" s="40"/>
      <c r="S42" s="40"/>
      <c r="T42" s="40"/>
      <c r="U42" s="40"/>
      <c r="V42" s="40"/>
      <c r="W42" s="40"/>
      <c r="X42" s="40"/>
      <c r="Y42" s="40"/>
      <c r="Z42" s="41"/>
      <c r="AA42" s="28"/>
    </row>
    <row r="43" spans="1:27" ht="18" customHeight="1">
      <c r="A43" s="26"/>
      <c r="B43" s="33">
        <v>35</v>
      </c>
      <c r="C43" s="39" t="s">
        <v>147</v>
      </c>
      <c r="D43" s="40"/>
      <c r="E43" s="40"/>
      <c r="F43" s="40"/>
      <c r="G43" s="40"/>
      <c r="H43" s="40"/>
      <c r="I43" s="40"/>
      <c r="J43" s="40"/>
      <c r="K43" s="41"/>
      <c r="L43" s="121" t="s">
        <v>44</v>
      </c>
      <c r="M43" s="121"/>
      <c r="N43" s="39" t="s">
        <v>275</v>
      </c>
      <c r="O43" s="40"/>
      <c r="P43" s="40"/>
      <c r="Q43" s="40"/>
      <c r="R43" s="40"/>
      <c r="S43" s="40"/>
      <c r="T43" s="40"/>
      <c r="U43" s="40"/>
      <c r="V43" s="40"/>
      <c r="W43" s="40"/>
      <c r="X43" s="40"/>
      <c r="Y43" s="40"/>
      <c r="Z43" s="41"/>
      <c r="AA43" s="28"/>
    </row>
    <row r="44" spans="1:27" ht="18" customHeight="1">
      <c r="A44" s="26"/>
      <c r="B44" s="33">
        <v>36</v>
      </c>
      <c r="C44" s="39" t="s">
        <v>148</v>
      </c>
      <c r="D44" s="40"/>
      <c r="E44" s="40"/>
      <c r="F44" s="40"/>
      <c r="G44" s="40"/>
      <c r="H44" s="40"/>
      <c r="I44" s="40"/>
      <c r="J44" s="40"/>
      <c r="K44" s="41"/>
      <c r="L44" s="121" t="s">
        <v>44</v>
      </c>
      <c r="M44" s="121"/>
      <c r="N44" s="39" t="s">
        <v>275</v>
      </c>
      <c r="O44" s="40"/>
      <c r="P44" s="40"/>
      <c r="Q44" s="40"/>
      <c r="R44" s="40"/>
      <c r="S44" s="40"/>
      <c r="T44" s="40"/>
      <c r="U44" s="40"/>
      <c r="V44" s="40"/>
      <c r="W44" s="40"/>
      <c r="X44" s="40"/>
      <c r="Y44" s="40"/>
      <c r="Z44" s="41"/>
      <c r="AA44" s="28"/>
    </row>
    <row r="45" spans="1:27" ht="18" customHeight="1">
      <c r="A45" s="26"/>
      <c r="B45" s="33">
        <v>37</v>
      </c>
      <c r="C45" s="39" t="s">
        <v>149</v>
      </c>
      <c r="D45" s="40"/>
      <c r="E45" s="40"/>
      <c r="F45" s="40"/>
      <c r="G45" s="40"/>
      <c r="H45" s="40"/>
      <c r="I45" s="40"/>
      <c r="J45" s="40"/>
      <c r="K45" s="41"/>
      <c r="L45" s="121" t="s">
        <v>44</v>
      </c>
      <c r="M45" s="121"/>
      <c r="N45" s="39" t="s">
        <v>275</v>
      </c>
      <c r="O45" s="40"/>
      <c r="P45" s="40"/>
      <c r="Q45" s="40"/>
      <c r="R45" s="40"/>
      <c r="S45" s="40"/>
      <c r="T45" s="40"/>
      <c r="U45" s="40"/>
      <c r="V45" s="40"/>
      <c r="W45" s="40"/>
      <c r="X45" s="40"/>
      <c r="Y45" s="40"/>
      <c r="Z45" s="41"/>
      <c r="AA45" s="28"/>
    </row>
    <row r="46" spans="1:27" ht="18" customHeight="1">
      <c r="A46" s="26"/>
      <c r="B46" s="33">
        <v>38</v>
      </c>
      <c r="C46" s="39" t="s">
        <v>63</v>
      </c>
      <c r="D46" s="40"/>
      <c r="E46" s="40"/>
      <c r="F46" s="40"/>
      <c r="G46" s="40"/>
      <c r="H46" s="40"/>
      <c r="I46" s="40"/>
      <c r="J46" s="40"/>
      <c r="K46" s="41"/>
      <c r="L46" s="121"/>
      <c r="M46" s="121"/>
      <c r="N46" s="39" t="s">
        <v>275</v>
      </c>
      <c r="O46" s="40"/>
      <c r="P46" s="40"/>
      <c r="Q46" s="40"/>
      <c r="R46" s="40"/>
      <c r="S46" s="40"/>
      <c r="T46" s="40"/>
      <c r="U46" s="40"/>
      <c r="V46" s="40"/>
      <c r="W46" s="40"/>
      <c r="X46" s="40"/>
      <c r="Y46" s="40"/>
      <c r="Z46" s="41"/>
      <c r="AA46" s="28"/>
    </row>
    <row r="47" spans="1:27" ht="18" customHeight="1">
      <c r="A47" s="26"/>
      <c r="B47" s="33">
        <v>39</v>
      </c>
      <c r="C47" s="39" t="s">
        <v>150</v>
      </c>
      <c r="D47" s="40"/>
      <c r="E47" s="40"/>
      <c r="F47" s="40"/>
      <c r="G47" s="40"/>
      <c r="H47" s="40"/>
      <c r="I47" s="40"/>
      <c r="J47" s="40"/>
      <c r="K47" s="41"/>
      <c r="L47" s="121"/>
      <c r="M47" s="121"/>
      <c r="N47" s="39" t="s">
        <v>275</v>
      </c>
      <c r="O47" s="40"/>
      <c r="P47" s="40"/>
      <c r="Q47" s="40"/>
      <c r="R47" s="40"/>
      <c r="S47" s="40"/>
      <c r="T47" s="40"/>
      <c r="U47" s="40"/>
      <c r="V47" s="40"/>
      <c r="W47" s="40"/>
      <c r="X47" s="40"/>
      <c r="Y47" s="40"/>
      <c r="Z47" s="41"/>
      <c r="AA47" s="28"/>
    </row>
    <row r="48" spans="1:27" ht="18" customHeight="1">
      <c r="A48" s="26"/>
      <c r="B48" s="33">
        <v>40</v>
      </c>
      <c r="C48" s="39" t="s">
        <v>151</v>
      </c>
      <c r="D48" s="40"/>
      <c r="E48" s="40"/>
      <c r="F48" s="40"/>
      <c r="G48" s="40"/>
      <c r="H48" s="40"/>
      <c r="I48" s="40"/>
      <c r="J48" s="40"/>
      <c r="K48" s="41"/>
      <c r="L48" s="121"/>
      <c r="M48" s="121"/>
      <c r="N48" s="39" t="s">
        <v>275</v>
      </c>
      <c r="O48" s="40"/>
      <c r="P48" s="40"/>
      <c r="Q48" s="40"/>
      <c r="R48" s="40"/>
      <c r="S48" s="40"/>
      <c r="T48" s="40"/>
      <c r="U48" s="40"/>
      <c r="V48" s="40"/>
      <c r="W48" s="40"/>
      <c r="X48" s="40"/>
      <c r="Y48" s="40"/>
      <c r="Z48" s="41"/>
      <c r="AA48" s="28"/>
    </row>
    <row r="49" spans="1:28" ht="18" customHeight="1">
      <c r="A49" s="26"/>
      <c r="B49" s="33">
        <v>41</v>
      </c>
      <c r="C49" s="39" t="s">
        <v>152</v>
      </c>
      <c r="D49" s="40"/>
      <c r="E49" s="40"/>
      <c r="F49" s="40"/>
      <c r="G49" s="40"/>
      <c r="H49" s="40"/>
      <c r="I49" s="40"/>
      <c r="J49" s="40"/>
      <c r="K49" s="41"/>
      <c r="L49" s="121"/>
      <c r="M49" s="121"/>
      <c r="N49" s="39" t="s">
        <v>275</v>
      </c>
      <c r="O49" s="40"/>
      <c r="P49" s="40"/>
      <c r="Q49" s="40"/>
      <c r="R49" s="40"/>
      <c r="S49" s="40"/>
      <c r="T49" s="40"/>
      <c r="U49" s="40"/>
      <c r="V49" s="40"/>
      <c r="W49" s="40"/>
      <c r="X49" s="40"/>
      <c r="Y49" s="40"/>
      <c r="Z49" s="41"/>
      <c r="AA49" s="28"/>
    </row>
    <row r="50" spans="1:28" ht="18" customHeight="1">
      <c r="A50" s="26"/>
      <c r="B50" s="33">
        <v>42</v>
      </c>
      <c r="C50" s="39" t="s">
        <v>164</v>
      </c>
      <c r="D50" s="40"/>
      <c r="E50" s="40"/>
      <c r="F50" s="40"/>
      <c r="G50" s="40"/>
      <c r="H50" s="40"/>
      <c r="I50" s="40"/>
      <c r="J50" s="40"/>
      <c r="K50" s="41"/>
      <c r="L50" s="121"/>
      <c r="M50" s="121"/>
      <c r="N50" s="39" t="s">
        <v>275</v>
      </c>
      <c r="O50" s="40"/>
      <c r="P50" s="40"/>
      <c r="Q50" s="40"/>
      <c r="R50" s="40"/>
      <c r="S50" s="40"/>
      <c r="T50" s="40"/>
      <c r="U50" s="40"/>
      <c r="V50" s="40"/>
      <c r="W50" s="40"/>
      <c r="X50" s="40"/>
      <c r="Y50" s="40"/>
      <c r="Z50" s="41"/>
      <c r="AA50" s="28"/>
    </row>
    <row r="51" spans="1:28" ht="18" customHeight="1">
      <c r="A51" s="26"/>
      <c r="B51" s="33">
        <v>43</v>
      </c>
      <c r="C51" s="39" t="s">
        <v>153</v>
      </c>
      <c r="D51" s="40"/>
      <c r="E51" s="40"/>
      <c r="F51" s="40"/>
      <c r="G51" s="40"/>
      <c r="H51" s="40"/>
      <c r="I51" s="40"/>
      <c r="J51" s="40"/>
      <c r="K51" s="41"/>
      <c r="L51" s="121"/>
      <c r="M51" s="121"/>
      <c r="N51" s="39" t="s">
        <v>275</v>
      </c>
      <c r="O51" s="40"/>
      <c r="P51" s="40"/>
      <c r="Q51" s="40"/>
      <c r="R51" s="40"/>
      <c r="S51" s="40"/>
      <c r="T51" s="40"/>
      <c r="U51" s="40"/>
      <c r="V51" s="40"/>
      <c r="W51" s="40"/>
      <c r="X51" s="40"/>
      <c r="Y51" s="40"/>
      <c r="Z51" s="41"/>
      <c r="AA51" s="28"/>
    </row>
    <row r="52" spans="1:28" ht="18" customHeight="1">
      <c r="A52" s="26"/>
      <c r="B52" s="33">
        <v>44</v>
      </c>
      <c r="C52" s="39" t="s">
        <v>154</v>
      </c>
      <c r="D52" s="40"/>
      <c r="E52" s="40"/>
      <c r="F52" s="40"/>
      <c r="G52" s="40"/>
      <c r="H52" s="40"/>
      <c r="I52" s="40"/>
      <c r="J52" s="40"/>
      <c r="K52" s="41"/>
      <c r="L52" s="121"/>
      <c r="M52" s="121"/>
      <c r="N52" s="39" t="s">
        <v>275</v>
      </c>
      <c r="O52" s="40"/>
      <c r="P52" s="40"/>
      <c r="Q52" s="40"/>
      <c r="R52" s="40"/>
      <c r="S52" s="40"/>
      <c r="T52" s="40"/>
      <c r="U52" s="40"/>
      <c r="V52" s="40"/>
      <c r="W52" s="40"/>
      <c r="X52" s="40"/>
      <c r="Y52" s="40"/>
      <c r="Z52" s="41"/>
      <c r="AA52" s="28"/>
    </row>
    <row r="53" spans="1:28" ht="18" customHeight="1">
      <c r="A53" s="26"/>
      <c r="B53" s="33">
        <v>45</v>
      </c>
      <c r="C53" s="76" t="s">
        <v>824</v>
      </c>
      <c r="D53" s="77"/>
      <c r="E53" s="77"/>
      <c r="F53" s="77"/>
      <c r="G53" s="77"/>
      <c r="H53" s="77"/>
      <c r="I53" s="77"/>
      <c r="J53" s="77"/>
      <c r="K53" s="78"/>
      <c r="L53" s="153"/>
      <c r="M53" s="153"/>
      <c r="N53" s="76" t="s">
        <v>275</v>
      </c>
      <c r="O53" s="77"/>
      <c r="P53" s="77"/>
      <c r="Q53" s="77"/>
      <c r="R53" s="77"/>
      <c r="S53" s="77"/>
      <c r="T53" s="77"/>
      <c r="U53" s="77"/>
      <c r="V53" s="77"/>
      <c r="W53" s="77"/>
      <c r="X53" s="77"/>
      <c r="Y53" s="77"/>
      <c r="Z53" s="78"/>
      <c r="AA53" s="28"/>
      <c r="AB53" s="75" t="s">
        <v>823</v>
      </c>
    </row>
    <row r="54" spans="1:28" ht="18" customHeight="1">
      <c r="A54" s="26"/>
      <c r="B54" s="33">
        <v>46</v>
      </c>
      <c r="C54" s="39" t="s">
        <v>196</v>
      </c>
      <c r="D54" s="40"/>
      <c r="E54" s="40"/>
      <c r="F54" s="40"/>
      <c r="G54" s="40"/>
      <c r="H54" s="40"/>
      <c r="I54" s="40"/>
      <c r="J54" s="40"/>
      <c r="K54" s="41"/>
      <c r="L54" s="121"/>
      <c r="M54" s="121"/>
      <c r="N54" s="39" t="s">
        <v>275</v>
      </c>
      <c r="O54" s="40"/>
      <c r="P54" s="40"/>
      <c r="Q54" s="40"/>
      <c r="R54" s="40"/>
      <c r="S54" s="40"/>
      <c r="T54" s="40"/>
      <c r="U54" s="40"/>
      <c r="V54" s="40"/>
      <c r="W54" s="40"/>
      <c r="X54" s="40"/>
      <c r="Y54" s="40"/>
      <c r="Z54" s="41"/>
      <c r="AA54" s="28"/>
    </row>
    <row r="55" spans="1:28" ht="18" customHeight="1">
      <c r="A55" s="26"/>
      <c r="B55" s="33">
        <v>47</v>
      </c>
      <c r="C55" s="39"/>
      <c r="D55" s="40" t="s">
        <v>179</v>
      </c>
      <c r="E55" s="40"/>
      <c r="F55" s="40"/>
      <c r="G55" s="40"/>
      <c r="H55" s="40"/>
      <c r="I55" s="40"/>
      <c r="J55" s="40"/>
      <c r="K55" s="41"/>
      <c r="L55" s="121"/>
      <c r="M55" s="121"/>
      <c r="N55" s="39" t="s">
        <v>275</v>
      </c>
      <c r="O55" s="40"/>
      <c r="P55" s="40"/>
      <c r="Q55" s="40"/>
      <c r="R55" s="40"/>
      <c r="S55" s="40"/>
      <c r="T55" s="40"/>
      <c r="U55" s="40"/>
      <c r="V55" s="40"/>
      <c r="W55" s="40"/>
      <c r="X55" s="40"/>
      <c r="Y55" s="40"/>
      <c r="Z55" s="41"/>
      <c r="AA55" s="28"/>
    </row>
    <row r="56" spans="1:28" ht="18" customHeight="1">
      <c r="A56" s="26"/>
      <c r="B56" s="33">
        <v>48</v>
      </c>
      <c r="C56" s="39"/>
      <c r="D56" s="40" t="s">
        <v>180</v>
      </c>
      <c r="E56" s="40"/>
      <c r="F56" s="40"/>
      <c r="G56" s="40"/>
      <c r="H56" s="40"/>
      <c r="I56" s="40"/>
      <c r="J56" s="40"/>
      <c r="K56" s="41"/>
      <c r="L56" s="121"/>
      <c r="M56" s="121"/>
      <c r="N56" s="39" t="s">
        <v>275</v>
      </c>
      <c r="O56" s="40"/>
      <c r="P56" s="40"/>
      <c r="Q56" s="40"/>
      <c r="R56" s="40"/>
      <c r="S56" s="40"/>
      <c r="T56" s="40"/>
      <c r="U56" s="40"/>
      <c r="V56" s="40"/>
      <c r="W56" s="40"/>
      <c r="X56" s="40"/>
      <c r="Y56" s="40"/>
      <c r="Z56" s="41"/>
      <c r="AA56" s="28"/>
    </row>
    <row r="57" spans="1:28" ht="18" customHeight="1">
      <c r="A57" s="26"/>
      <c r="B57" s="33">
        <v>49</v>
      </c>
      <c r="C57" s="39"/>
      <c r="D57" s="40" t="s">
        <v>185</v>
      </c>
      <c r="E57" s="40"/>
      <c r="F57" s="40"/>
      <c r="G57" s="40"/>
      <c r="H57" s="40"/>
      <c r="I57" s="40"/>
      <c r="J57" s="40"/>
      <c r="K57" s="41"/>
      <c r="L57" s="121"/>
      <c r="M57" s="121"/>
      <c r="N57" s="39" t="s">
        <v>275</v>
      </c>
      <c r="O57" s="40"/>
      <c r="P57" s="40"/>
      <c r="Q57" s="40"/>
      <c r="R57" s="40"/>
      <c r="S57" s="40"/>
      <c r="T57" s="40"/>
      <c r="U57" s="40"/>
      <c r="V57" s="40"/>
      <c r="W57" s="40"/>
      <c r="X57" s="40"/>
      <c r="Y57" s="40"/>
      <c r="Z57" s="41"/>
      <c r="AA57" s="28"/>
    </row>
    <row r="58" spans="1:28" ht="18" customHeight="1">
      <c r="A58" s="26"/>
      <c r="B58" s="33">
        <v>50</v>
      </c>
      <c r="C58" s="39"/>
      <c r="D58" s="40" t="s">
        <v>252</v>
      </c>
      <c r="E58" s="40"/>
      <c r="F58" s="40"/>
      <c r="G58" s="40"/>
      <c r="H58" s="40"/>
      <c r="I58" s="40"/>
      <c r="J58" s="40"/>
      <c r="K58" s="41"/>
      <c r="L58" s="121"/>
      <c r="M58" s="121"/>
      <c r="N58" s="39" t="s">
        <v>275</v>
      </c>
      <c r="O58" s="40"/>
      <c r="P58" s="40"/>
      <c r="Q58" s="40"/>
      <c r="R58" s="40"/>
      <c r="S58" s="40"/>
      <c r="T58" s="40"/>
      <c r="U58" s="40"/>
      <c r="V58" s="40"/>
      <c r="W58" s="40"/>
      <c r="X58" s="40"/>
      <c r="Y58" s="40"/>
      <c r="Z58" s="41"/>
      <c r="AA58" s="28"/>
    </row>
    <row r="59" spans="1:28" ht="18" customHeight="1">
      <c r="A59" s="26"/>
      <c r="B59" s="33">
        <v>51</v>
      </c>
      <c r="C59" s="39"/>
      <c r="D59" s="40" t="s">
        <v>181</v>
      </c>
      <c r="E59" s="40"/>
      <c r="F59" s="40"/>
      <c r="G59" s="40"/>
      <c r="H59" s="40"/>
      <c r="I59" s="40"/>
      <c r="J59" s="40"/>
      <c r="K59" s="41"/>
      <c r="L59" s="121"/>
      <c r="M59" s="121"/>
      <c r="N59" s="39" t="s">
        <v>275</v>
      </c>
      <c r="O59" s="40"/>
      <c r="P59" s="40"/>
      <c r="Q59" s="40"/>
      <c r="R59" s="40"/>
      <c r="S59" s="40"/>
      <c r="T59" s="40"/>
      <c r="U59" s="40"/>
      <c r="V59" s="40"/>
      <c r="W59" s="40"/>
      <c r="X59" s="40"/>
      <c r="Y59" s="40"/>
      <c r="Z59" s="41"/>
      <c r="AA59" s="28"/>
    </row>
    <row r="60" spans="1:28" ht="18" customHeight="1">
      <c r="A60" s="26"/>
      <c r="B60" s="33">
        <v>52</v>
      </c>
      <c r="C60" s="39"/>
      <c r="D60" s="40" t="s">
        <v>182</v>
      </c>
      <c r="E60" s="40"/>
      <c r="F60" s="40"/>
      <c r="G60" s="40"/>
      <c r="H60" s="40"/>
      <c r="I60" s="40"/>
      <c r="J60" s="40"/>
      <c r="K60" s="41"/>
      <c r="L60" s="121"/>
      <c r="M60" s="121"/>
      <c r="N60" s="39" t="s">
        <v>275</v>
      </c>
      <c r="O60" s="40"/>
      <c r="P60" s="40"/>
      <c r="Q60" s="40"/>
      <c r="R60" s="40"/>
      <c r="S60" s="40"/>
      <c r="T60" s="40"/>
      <c r="U60" s="40"/>
      <c r="V60" s="40"/>
      <c r="W60" s="40"/>
      <c r="X60" s="40"/>
      <c r="Y60" s="40"/>
      <c r="Z60" s="41"/>
      <c r="AA60" s="28"/>
    </row>
    <row r="61" spans="1:28" ht="18" customHeight="1">
      <c r="A61" s="26"/>
      <c r="B61" s="33">
        <v>53</v>
      </c>
      <c r="C61" s="39"/>
      <c r="D61" s="40" t="s">
        <v>253</v>
      </c>
      <c r="E61" s="40"/>
      <c r="F61" s="40"/>
      <c r="G61" s="40"/>
      <c r="H61" s="40"/>
      <c r="I61" s="40"/>
      <c r="J61" s="40"/>
      <c r="K61" s="41"/>
      <c r="L61" s="121"/>
      <c r="M61" s="121"/>
      <c r="N61" s="39" t="s">
        <v>275</v>
      </c>
      <c r="O61" s="40"/>
      <c r="P61" s="40"/>
      <c r="Q61" s="40"/>
      <c r="R61" s="40"/>
      <c r="S61" s="40"/>
      <c r="T61" s="40"/>
      <c r="U61" s="40"/>
      <c r="V61" s="40"/>
      <c r="W61" s="40"/>
      <c r="X61" s="40"/>
      <c r="Y61" s="40"/>
      <c r="Z61" s="41"/>
      <c r="AA61" s="28"/>
    </row>
    <row r="62" spans="1:28" ht="18" customHeight="1">
      <c r="A62" s="26"/>
      <c r="B62" s="33">
        <v>54</v>
      </c>
      <c r="C62" s="39"/>
      <c r="D62" s="40" t="s">
        <v>254</v>
      </c>
      <c r="E62" s="40"/>
      <c r="F62" s="40"/>
      <c r="G62" s="40"/>
      <c r="H62" s="40"/>
      <c r="I62" s="40"/>
      <c r="J62" s="40"/>
      <c r="K62" s="41"/>
      <c r="L62" s="121"/>
      <c r="M62" s="121"/>
      <c r="N62" s="39" t="s">
        <v>275</v>
      </c>
      <c r="O62" s="40"/>
      <c r="P62" s="40"/>
      <c r="Q62" s="40"/>
      <c r="R62" s="40"/>
      <c r="S62" s="40"/>
      <c r="T62" s="40"/>
      <c r="U62" s="40"/>
      <c r="V62" s="40"/>
      <c r="W62" s="40"/>
      <c r="X62" s="40"/>
      <c r="Y62" s="40"/>
      <c r="Z62" s="41"/>
      <c r="AA62" s="28"/>
    </row>
    <row r="63" spans="1:28" ht="18" customHeight="1">
      <c r="A63" s="26"/>
      <c r="B63" s="33">
        <v>55</v>
      </c>
      <c r="C63" s="39"/>
      <c r="D63" s="40" t="s">
        <v>187</v>
      </c>
      <c r="E63" s="40"/>
      <c r="F63" s="40"/>
      <c r="G63" s="40"/>
      <c r="H63" s="40"/>
      <c r="I63" s="40"/>
      <c r="J63" s="40"/>
      <c r="K63" s="41"/>
      <c r="L63" s="121"/>
      <c r="M63" s="121"/>
      <c r="N63" s="39" t="s">
        <v>275</v>
      </c>
      <c r="O63" s="40"/>
      <c r="P63" s="40"/>
      <c r="Q63" s="40"/>
      <c r="R63" s="40"/>
      <c r="S63" s="40"/>
      <c r="T63" s="40"/>
      <c r="U63" s="40"/>
      <c r="V63" s="40"/>
      <c r="W63" s="40"/>
      <c r="X63" s="40"/>
      <c r="Y63" s="40"/>
      <c r="Z63" s="41"/>
      <c r="AA63" s="28"/>
    </row>
    <row r="64" spans="1:28" ht="18" customHeight="1">
      <c r="A64" s="26"/>
      <c r="B64" s="33">
        <v>56</v>
      </c>
      <c r="C64" s="39"/>
      <c r="D64" s="40" t="s">
        <v>188</v>
      </c>
      <c r="E64" s="40"/>
      <c r="F64" s="40"/>
      <c r="G64" s="40"/>
      <c r="H64" s="40"/>
      <c r="I64" s="40"/>
      <c r="J64" s="40"/>
      <c r="K64" s="41"/>
      <c r="L64" s="121"/>
      <c r="M64" s="121"/>
      <c r="N64" s="39" t="s">
        <v>275</v>
      </c>
      <c r="O64" s="40"/>
      <c r="P64" s="40"/>
      <c r="Q64" s="40"/>
      <c r="R64" s="40"/>
      <c r="S64" s="40"/>
      <c r="T64" s="40"/>
      <c r="U64" s="40"/>
      <c r="V64" s="40"/>
      <c r="W64" s="40"/>
      <c r="X64" s="40"/>
      <c r="Y64" s="40"/>
      <c r="Z64" s="41"/>
      <c r="AA64" s="28"/>
    </row>
    <row r="65" spans="1:28" ht="18" customHeight="1">
      <c r="A65" s="26"/>
      <c r="B65" s="33">
        <v>57</v>
      </c>
      <c r="C65" s="39" t="s">
        <v>194</v>
      </c>
      <c r="D65" s="40"/>
      <c r="E65" s="40"/>
      <c r="F65" s="40"/>
      <c r="G65" s="40"/>
      <c r="H65" s="40"/>
      <c r="I65" s="40"/>
      <c r="J65" s="40"/>
      <c r="K65" s="41"/>
      <c r="L65" s="121"/>
      <c r="M65" s="121"/>
      <c r="N65" s="39" t="s">
        <v>275</v>
      </c>
      <c r="O65" s="40"/>
      <c r="P65" s="40"/>
      <c r="Q65" s="40"/>
      <c r="R65" s="40"/>
      <c r="S65" s="40"/>
      <c r="T65" s="40"/>
      <c r="U65" s="40"/>
      <c r="V65" s="40"/>
      <c r="W65" s="40"/>
      <c r="X65" s="40"/>
      <c r="Y65" s="40"/>
      <c r="Z65" s="41"/>
      <c r="AA65" s="28"/>
    </row>
    <row r="66" spans="1:28" ht="18" customHeight="1">
      <c r="A66" s="26"/>
      <c r="B66" s="33">
        <v>58</v>
      </c>
      <c r="C66" s="39"/>
      <c r="D66" s="40" t="s">
        <v>179</v>
      </c>
      <c r="E66" s="40"/>
      <c r="F66" s="40"/>
      <c r="G66" s="40"/>
      <c r="H66" s="40"/>
      <c r="I66" s="40"/>
      <c r="J66" s="40"/>
      <c r="K66" s="41"/>
      <c r="L66" s="121"/>
      <c r="M66" s="121"/>
      <c r="N66" s="39" t="s">
        <v>275</v>
      </c>
      <c r="O66" s="40"/>
      <c r="P66" s="40"/>
      <c r="Q66" s="40"/>
      <c r="R66" s="40"/>
      <c r="S66" s="40"/>
      <c r="T66" s="40"/>
      <c r="U66" s="40"/>
      <c r="V66" s="40"/>
      <c r="W66" s="40"/>
      <c r="X66" s="40"/>
      <c r="Y66" s="40"/>
      <c r="Z66" s="41"/>
      <c r="AA66" s="28"/>
    </row>
    <row r="67" spans="1:28" ht="18" customHeight="1">
      <c r="A67" s="26"/>
      <c r="B67" s="33">
        <v>59</v>
      </c>
      <c r="C67" s="39"/>
      <c r="D67" s="40" t="s">
        <v>180</v>
      </c>
      <c r="E67" s="40"/>
      <c r="F67" s="40"/>
      <c r="G67" s="40"/>
      <c r="H67" s="40"/>
      <c r="I67" s="40"/>
      <c r="J67" s="40"/>
      <c r="K67" s="41"/>
      <c r="L67" s="121"/>
      <c r="M67" s="121"/>
      <c r="N67" s="39" t="s">
        <v>275</v>
      </c>
      <c r="O67" s="40"/>
      <c r="P67" s="40"/>
      <c r="Q67" s="40"/>
      <c r="R67" s="40"/>
      <c r="S67" s="40"/>
      <c r="T67" s="40"/>
      <c r="U67" s="40"/>
      <c r="V67" s="40"/>
      <c r="W67" s="40"/>
      <c r="X67" s="40"/>
      <c r="Y67" s="40"/>
      <c r="Z67" s="41"/>
      <c r="AA67" s="28"/>
    </row>
    <row r="68" spans="1:28" ht="18" customHeight="1">
      <c r="A68" s="26"/>
      <c r="B68" s="33">
        <v>60</v>
      </c>
      <c r="C68" s="39"/>
      <c r="D68" s="40" t="s">
        <v>190</v>
      </c>
      <c r="E68" s="40"/>
      <c r="F68" s="40"/>
      <c r="G68" s="40"/>
      <c r="H68" s="40"/>
      <c r="I68" s="40"/>
      <c r="J68" s="40"/>
      <c r="K68" s="41"/>
      <c r="L68" s="121"/>
      <c r="M68" s="121"/>
      <c r="N68" s="39" t="s">
        <v>275</v>
      </c>
      <c r="O68" s="40"/>
      <c r="P68" s="40"/>
      <c r="Q68" s="40"/>
      <c r="R68" s="40"/>
      <c r="S68" s="40"/>
      <c r="T68" s="40"/>
      <c r="U68" s="40"/>
      <c r="V68" s="40"/>
      <c r="W68" s="40"/>
      <c r="X68" s="40"/>
      <c r="Y68" s="40"/>
      <c r="Z68" s="41"/>
      <c r="AA68" s="28"/>
    </row>
    <row r="69" spans="1:28" ht="18" customHeight="1">
      <c r="A69" s="26"/>
      <c r="B69" s="33">
        <v>61</v>
      </c>
      <c r="C69" s="39"/>
      <c r="D69" s="40" t="s">
        <v>191</v>
      </c>
      <c r="E69" s="40"/>
      <c r="F69" s="40"/>
      <c r="G69" s="40"/>
      <c r="H69" s="40"/>
      <c r="I69" s="40"/>
      <c r="J69" s="40"/>
      <c r="K69" s="41"/>
      <c r="L69" s="121"/>
      <c r="M69" s="121"/>
      <c r="N69" s="39" t="s">
        <v>275</v>
      </c>
      <c r="O69" s="40"/>
      <c r="P69" s="40"/>
      <c r="Q69" s="40"/>
      <c r="R69" s="40"/>
      <c r="S69" s="40"/>
      <c r="T69" s="40"/>
      <c r="U69" s="40"/>
      <c r="V69" s="40"/>
      <c r="W69" s="40"/>
      <c r="X69" s="40"/>
      <c r="Y69" s="40"/>
      <c r="Z69" s="41"/>
      <c r="AA69" s="28"/>
    </row>
    <row r="70" spans="1:28" ht="18" customHeight="1">
      <c r="A70" s="26"/>
      <c r="B70" s="33">
        <v>62</v>
      </c>
      <c r="C70" s="76" t="s">
        <v>828</v>
      </c>
      <c r="D70" s="77"/>
      <c r="E70" s="77"/>
      <c r="F70" s="77"/>
      <c r="G70" s="77"/>
      <c r="H70" s="77"/>
      <c r="I70" s="77"/>
      <c r="J70" s="77"/>
      <c r="K70" s="78"/>
      <c r="L70" s="153"/>
      <c r="M70" s="153"/>
      <c r="N70" s="76" t="s">
        <v>275</v>
      </c>
      <c r="O70" s="77"/>
      <c r="P70" s="77"/>
      <c r="Q70" s="77"/>
      <c r="R70" s="77"/>
      <c r="S70" s="77"/>
      <c r="T70" s="77"/>
      <c r="U70" s="77"/>
      <c r="V70" s="77"/>
      <c r="W70" s="77"/>
      <c r="X70" s="77"/>
      <c r="Y70" s="77"/>
      <c r="Z70" s="78"/>
      <c r="AA70" s="28"/>
      <c r="AB70" s="75" t="s">
        <v>696</v>
      </c>
    </row>
    <row r="71" spans="1:28" ht="18" customHeight="1">
      <c r="A71" s="26"/>
      <c r="B71" s="33">
        <v>63</v>
      </c>
      <c r="C71" s="76"/>
      <c r="D71" s="77" t="s">
        <v>179</v>
      </c>
      <c r="E71" s="77"/>
      <c r="F71" s="77"/>
      <c r="G71" s="77"/>
      <c r="H71" s="77"/>
      <c r="I71" s="77"/>
      <c r="J71" s="77"/>
      <c r="K71" s="78"/>
      <c r="L71" s="153"/>
      <c r="M71" s="153"/>
      <c r="N71" s="76" t="s">
        <v>275</v>
      </c>
      <c r="O71" s="77"/>
      <c r="P71" s="77"/>
      <c r="Q71" s="77"/>
      <c r="R71" s="77"/>
      <c r="S71" s="77"/>
      <c r="T71" s="77"/>
      <c r="U71" s="77"/>
      <c r="V71" s="77"/>
      <c r="W71" s="77"/>
      <c r="X71" s="77"/>
      <c r="Y71" s="77"/>
      <c r="Z71" s="78"/>
      <c r="AA71" s="28"/>
      <c r="AB71" s="72"/>
    </row>
    <row r="72" spans="1:28" ht="18" customHeight="1">
      <c r="A72" s="26"/>
      <c r="B72" s="33">
        <v>64</v>
      </c>
      <c r="C72" s="39" t="s">
        <v>199</v>
      </c>
      <c r="D72" s="40"/>
      <c r="E72" s="40"/>
      <c r="F72" s="40"/>
      <c r="G72" s="40"/>
      <c r="H72" s="40"/>
      <c r="I72" s="40"/>
      <c r="J72" s="40"/>
      <c r="K72" s="41"/>
      <c r="L72" s="121"/>
      <c r="M72" s="121"/>
      <c r="N72" s="39" t="s">
        <v>275</v>
      </c>
      <c r="O72" s="40"/>
      <c r="P72" s="40"/>
      <c r="Q72" s="40"/>
      <c r="R72" s="40"/>
      <c r="S72" s="40"/>
      <c r="T72" s="40"/>
      <c r="U72" s="40"/>
      <c r="V72" s="40"/>
      <c r="W72" s="40"/>
      <c r="X72" s="40"/>
      <c r="Y72" s="40"/>
      <c r="Z72" s="41"/>
      <c r="AA72" s="28"/>
    </row>
    <row r="73" spans="1:28" ht="18" customHeight="1">
      <c r="A73" s="26"/>
      <c r="B73" s="33">
        <v>65</v>
      </c>
      <c r="C73" s="39"/>
      <c r="D73" s="40" t="s">
        <v>179</v>
      </c>
      <c r="E73" s="40"/>
      <c r="F73" s="40"/>
      <c r="G73" s="40"/>
      <c r="H73" s="40"/>
      <c r="I73" s="40"/>
      <c r="J73" s="40"/>
      <c r="K73" s="41"/>
      <c r="L73" s="121"/>
      <c r="M73" s="121"/>
      <c r="N73" s="39" t="s">
        <v>275</v>
      </c>
      <c r="O73" s="40"/>
      <c r="P73" s="40"/>
      <c r="Q73" s="40"/>
      <c r="R73" s="40"/>
      <c r="S73" s="40"/>
      <c r="T73" s="40"/>
      <c r="U73" s="40"/>
      <c r="V73" s="40"/>
      <c r="W73" s="40"/>
      <c r="X73" s="40"/>
      <c r="Y73" s="40"/>
      <c r="Z73" s="41"/>
      <c r="AA73" s="28"/>
    </row>
    <row r="74" spans="1:28" ht="18" customHeight="1">
      <c r="A74" s="26"/>
      <c r="B74" s="33">
        <v>66</v>
      </c>
      <c r="C74" s="39"/>
      <c r="D74" s="40" t="s">
        <v>180</v>
      </c>
      <c r="E74" s="40"/>
      <c r="F74" s="40"/>
      <c r="G74" s="40"/>
      <c r="H74" s="40"/>
      <c r="I74" s="40"/>
      <c r="J74" s="40"/>
      <c r="K74" s="41"/>
      <c r="L74" s="121"/>
      <c r="M74" s="121"/>
      <c r="N74" s="39" t="s">
        <v>275</v>
      </c>
      <c r="O74" s="40"/>
      <c r="P74" s="40"/>
      <c r="Q74" s="40"/>
      <c r="R74" s="40"/>
      <c r="S74" s="40"/>
      <c r="T74" s="40"/>
      <c r="U74" s="40"/>
      <c r="V74" s="40"/>
      <c r="W74" s="40"/>
      <c r="X74" s="40"/>
      <c r="Y74" s="40"/>
      <c r="Z74" s="41"/>
      <c r="AA74" s="28"/>
    </row>
    <row r="75" spans="1:28" ht="18" customHeight="1">
      <c r="A75" s="26"/>
      <c r="B75" s="33">
        <v>67</v>
      </c>
      <c r="C75" s="39"/>
      <c r="D75" s="40" t="s">
        <v>203</v>
      </c>
      <c r="E75" s="40"/>
      <c r="F75" s="40"/>
      <c r="G75" s="40"/>
      <c r="H75" s="40"/>
      <c r="I75" s="40"/>
      <c r="J75" s="40"/>
      <c r="K75" s="41"/>
      <c r="L75" s="121"/>
      <c r="M75" s="121"/>
      <c r="N75" s="39" t="s">
        <v>275</v>
      </c>
      <c r="O75" s="40"/>
      <c r="P75" s="40"/>
      <c r="Q75" s="40"/>
      <c r="R75" s="40"/>
      <c r="S75" s="40"/>
      <c r="T75" s="40"/>
      <c r="U75" s="40"/>
      <c r="V75" s="40"/>
      <c r="W75" s="40"/>
      <c r="X75" s="40"/>
      <c r="Y75" s="40"/>
      <c r="Z75" s="41"/>
      <c r="AA75" s="28"/>
    </row>
    <row r="76" spans="1:28" ht="18" customHeight="1">
      <c r="A76" s="26"/>
      <c r="B76" s="33">
        <v>68</v>
      </c>
      <c r="C76" s="39"/>
      <c r="D76" s="40" t="s">
        <v>204</v>
      </c>
      <c r="E76" s="40"/>
      <c r="F76" s="40"/>
      <c r="G76" s="40"/>
      <c r="H76" s="40"/>
      <c r="I76" s="40"/>
      <c r="J76" s="40"/>
      <c r="K76" s="41"/>
      <c r="L76" s="121"/>
      <c r="M76" s="121"/>
      <c r="N76" s="39" t="s">
        <v>275</v>
      </c>
      <c r="O76" s="40"/>
      <c r="P76" s="40"/>
      <c r="Q76" s="40"/>
      <c r="R76" s="40"/>
      <c r="S76" s="40"/>
      <c r="T76" s="40"/>
      <c r="U76" s="40"/>
      <c r="V76" s="40"/>
      <c r="W76" s="40"/>
      <c r="X76" s="40"/>
      <c r="Y76" s="40"/>
      <c r="Z76" s="41"/>
      <c r="AA76" s="28"/>
    </row>
    <row r="77" spans="1:28" ht="18" customHeight="1">
      <c r="A77" s="26"/>
      <c r="B77" s="33">
        <v>69</v>
      </c>
      <c r="C77" s="39"/>
      <c r="D77" s="40" t="s">
        <v>400</v>
      </c>
      <c r="E77" s="40"/>
      <c r="F77" s="40"/>
      <c r="G77" s="40"/>
      <c r="H77" s="40"/>
      <c r="I77" s="40"/>
      <c r="J77" s="40"/>
      <c r="K77" s="41"/>
      <c r="L77" s="121"/>
      <c r="M77" s="121"/>
      <c r="N77" s="39" t="s">
        <v>275</v>
      </c>
      <c r="O77" s="40"/>
      <c r="P77" s="40"/>
      <c r="Q77" s="40"/>
      <c r="R77" s="40"/>
      <c r="S77" s="40"/>
      <c r="T77" s="40"/>
      <c r="U77" s="40"/>
      <c r="V77" s="40"/>
      <c r="W77" s="40"/>
      <c r="X77" s="40"/>
      <c r="Y77" s="40"/>
      <c r="Z77" s="41"/>
      <c r="AA77" s="28"/>
    </row>
    <row r="78" spans="1:28" ht="18" customHeight="1">
      <c r="A78" s="26"/>
      <c r="B78" s="33">
        <v>70</v>
      </c>
      <c r="C78" s="39" t="s">
        <v>255</v>
      </c>
      <c r="D78" s="40"/>
      <c r="E78" s="40"/>
      <c r="F78" s="40"/>
      <c r="G78" s="40"/>
      <c r="H78" s="40"/>
      <c r="I78" s="40"/>
      <c r="J78" s="40"/>
      <c r="K78" s="41"/>
      <c r="L78" s="121"/>
      <c r="M78" s="121"/>
      <c r="N78" s="39" t="s">
        <v>275</v>
      </c>
      <c r="O78" s="40"/>
      <c r="P78" s="40"/>
      <c r="Q78" s="40"/>
      <c r="R78" s="40"/>
      <c r="S78" s="40"/>
      <c r="T78" s="40"/>
      <c r="U78" s="40"/>
      <c r="V78" s="40"/>
      <c r="W78" s="40"/>
      <c r="X78" s="40"/>
      <c r="Y78" s="40"/>
      <c r="Z78" s="41"/>
      <c r="AA78" s="28"/>
    </row>
    <row r="79" spans="1:28" ht="18" customHeight="1">
      <c r="A79" s="26"/>
      <c r="B79" s="33">
        <v>71</v>
      </c>
      <c r="C79" s="39"/>
      <c r="D79" s="40" t="s">
        <v>411</v>
      </c>
      <c r="E79" s="40"/>
      <c r="F79" s="40"/>
      <c r="G79" s="40"/>
      <c r="H79" s="40"/>
      <c r="I79" s="40"/>
      <c r="J79" s="40"/>
      <c r="K79" s="41"/>
      <c r="L79" s="121"/>
      <c r="M79" s="121"/>
      <c r="N79" s="39" t="s">
        <v>275</v>
      </c>
      <c r="O79" s="40"/>
      <c r="P79" s="40"/>
      <c r="Q79" s="40"/>
      <c r="R79" s="40"/>
      <c r="S79" s="40"/>
      <c r="T79" s="40"/>
      <c r="U79" s="40"/>
      <c r="V79" s="40"/>
      <c r="W79" s="40"/>
      <c r="X79" s="40"/>
      <c r="Y79" s="40"/>
      <c r="Z79" s="41"/>
      <c r="AA79" s="28"/>
    </row>
    <row r="80" spans="1:28" ht="18" customHeight="1">
      <c r="A80" s="26"/>
      <c r="B80" s="33">
        <v>72</v>
      </c>
      <c r="C80" s="39"/>
      <c r="D80" s="40" t="s">
        <v>409</v>
      </c>
      <c r="E80" s="40"/>
      <c r="F80" s="40"/>
      <c r="G80" s="40"/>
      <c r="H80" s="40"/>
      <c r="I80" s="40"/>
      <c r="J80" s="40"/>
      <c r="K80" s="41"/>
      <c r="L80" s="121"/>
      <c r="M80" s="121"/>
      <c r="N80" s="39" t="s">
        <v>275</v>
      </c>
      <c r="O80" s="40"/>
      <c r="P80" s="40"/>
      <c r="Q80" s="40"/>
      <c r="R80" s="40"/>
      <c r="S80" s="40"/>
      <c r="T80" s="40"/>
      <c r="U80" s="40"/>
      <c r="V80" s="40"/>
      <c r="W80" s="40"/>
      <c r="X80" s="40"/>
      <c r="Y80" s="40"/>
      <c r="Z80" s="41"/>
      <c r="AA80" s="28"/>
    </row>
    <row r="81" spans="1:27" ht="18" customHeight="1">
      <c r="A81" s="26"/>
      <c r="B81" s="33">
        <v>73</v>
      </c>
      <c r="C81" s="39"/>
      <c r="D81" s="40" t="s">
        <v>410</v>
      </c>
      <c r="E81" s="40"/>
      <c r="F81" s="40"/>
      <c r="G81" s="40"/>
      <c r="H81" s="40"/>
      <c r="I81" s="40"/>
      <c r="J81" s="40"/>
      <c r="K81" s="41"/>
      <c r="L81" s="121"/>
      <c r="M81" s="121"/>
      <c r="N81" s="39" t="s">
        <v>275</v>
      </c>
      <c r="O81" s="40"/>
      <c r="P81" s="40"/>
      <c r="Q81" s="40"/>
      <c r="R81" s="40"/>
      <c r="S81" s="40"/>
      <c r="T81" s="40"/>
      <c r="U81" s="40"/>
      <c r="V81" s="40"/>
      <c r="W81" s="40"/>
      <c r="X81" s="40"/>
      <c r="Y81" s="40"/>
      <c r="Z81" s="41"/>
      <c r="AA81" s="28"/>
    </row>
    <row r="82" spans="1:27" ht="18" customHeight="1">
      <c r="A82" s="26"/>
      <c r="B82" s="33">
        <v>74</v>
      </c>
      <c r="C82" s="39"/>
      <c r="D82" s="40" t="s">
        <v>412</v>
      </c>
      <c r="E82" s="40"/>
      <c r="F82" s="40"/>
      <c r="G82" s="40"/>
      <c r="H82" s="40"/>
      <c r="I82" s="40"/>
      <c r="J82" s="40"/>
      <c r="K82" s="41"/>
      <c r="L82" s="121"/>
      <c r="M82" s="121"/>
      <c r="N82" s="39" t="s">
        <v>275</v>
      </c>
      <c r="O82" s="40"/>
      <c r="P82" s="40"/>
      <c r="Q82" s="40"/>
      <c r="R82" s="40"/>
      <c r="S82" s="40"/>
      <c r="T82" s="40"/>
      <c r="U82" s="40"/>
      <c r="V82" s="40"/>
      <c r="W82" s="40"/>
      <c r="X82" s="40"/>
      <c r="Y82" s="40"/>
      <c r="Z82" s="41"/>
      <c r="AA82" s="28"/>
    </row>
    <row r="83" spans="1:27" ht="18" customHeight="1">
      <c r="A83" s="26"/>
      <c r="B83" s="33">
        <v>75</v>
      </c>
      <c r="C83" s="39"/>
      <c r="D83" s="40" t="s">
        <v>413</v>
      </c>
      <c r="E83" s="40"/>
      <c r="F83" s="40"/>
      <c r="G83" s="40"/>
      <c r="H83" s="40"/>
      <c r="I83" s="40"/>
      <c r="J83" s="40"/>
      <c r="K83" s="41"/>
      <c r="L83" s="121"/>
      <c r="M83" s="121"/>
      <c r="N83" s="39" t="s">
        <v>275</v>
      </c>
      <c r="O83" s="40"/>
      <c r="P83" s="40"/>
      <c r="Q83" s="40"/>
      <c r="R83" s="40"/>
      <c r="S83" s="40"/>
      <c r="T83" s="40"/>
      <c r="U83" s="40"/>
      <c r="V83" s="40"/>
      <c r="W83" s="40"/>
      <c r="X83" s="40"/>
      <c r="Y83" s="40"/>
      <c r="Z83" s="41"/>
      <c r="AA83" s="28"/>
    </row>
    <row r="84" spans="1:27" ht="18" customHeight="1">
      <c r="A84" s="26"/>
      <c r="B84" s="33">
        <v>76</v>
      </c>
      <c r="C84" s="39"/>
      <c r="D84" s="40" t="s">
        <v>414</v>
      </c>
      <c r="E84" s="40"/>
      <c r="F84" s="40"/>
      <c r="G84" s="40"/>
      <c r="H84" s="40"/>
      <c r="I84" s="40"/>
      <c r="J84" s="40"/>
      <c r="K84" s="41"/>
      <c r="L84" s="121"/>
      <c r="M84" s="121"/>
      <c r="N84" s="39" t="s">
        <v>275</v>
      </c>
      <c r="O84" s="40"/>
      <c r="P84" s="40"/>
      <c r="Q84" s="40"/>
      <c r="R84" s="40"/>
      <c r="S84" s="40"/>
      <c r="T84" s="40"/>
      <c r="U84" s="40"/>
      <c r="V84" s="40"/>
      <c r="W84" s="40"/>
      <c r="X84" s="40"/>
      <c r="Y84" s="40"/>
      <c r="Z84" s="41"/>
      <c r="AA84" s="28"/>
    </row>
    <row r="85" spans="1:27" ht="18" customHeight="1">
      <c r="A85" s="26"/>
      <c r="B85" s="33">
        <v>77</v>
      </c>
      <c r="C85" s="39"/>
      <c r="D85" s="40" t="s">
        <v>415</v>
      </c>
      <c r="E85" s="40"/>
      <c r="F85" s="40"/>
      <c r="G85" s="40"/>
      <c r="H85" s="40"/>
      <c r="I85" s="40"/>
      <c r="J85" s="40"/>
      <c r="K85" s="41"/>
      <c r="L85" s="121"/>
      <c r="M85" s="121"/>
      <c r="N85" s="39" t="s">
        <v>275</v>
      </c>
      <c r="O85" s="40"/>
      <c r="P85" s="40"/>
      <c r="Q85" s="40"/>
      <c r="R85" s="40"/>
      <c r="S85" s="40"/>
      <c r="T85" s="40"/>
      <c r="U85" s="40"/>
      <c r="V85" s="40"/>
      <c r="W85" s="40"/>
      <c r="X85" s="40"/>
      <c r="Y85" s="40"/>
      <c r="Z85" s="41"/>
      <c r="AA85" s="28"/>
    </row>
    <row r="86" spans="1:27" ht="18" customHeight="1">
      <c r="A86" s="26"/>
      <c r="B86" s="33">
        <v>78</v>
      </c>
      <c r="C86" s="39"/>
      <c r="D86" s="40" t="s">
        <v>416</v>
      </c>
      <c r="E86" s="40"/>
      <c r="F86" s="40"/>
      <c r="G86" s="40"/>
      <c r="H86" s="40"/>
      <c r="I86" s="40"/>
      <c r="J86" s="40"/>
      <c r="K86" s="41"/>
      <c r="L86" s="121"/>
      <c r="M86" s="121"/>
      <c r="N86" s="39" t="s">
        <v>275</v>
      </c>
      <c r="O86" s="40"/>
      <c r="P86" s="40"/>
      <c r="Q86" s="40"/>
      <c r="R86" s="40"/>
      <c r="S86" s="40"/>
      <c r="T86" s="40"/>
      <c r="U86" s="40"/>
      <c r="V86" s="40"/>
      <c r="W86" s="40"/>
      <c r="X86" s="40"/>
      <c r="Y86" s="40"/>
      <c r="Z86" s="41"/>
      <c r="AA86" s="28"/>
    </row>
    <row r="87" spans="1:27" ht="18" customHeight="1">
      <c r="A87" s="26"/>
      <c r="B87" s="33">
        <v>79</v>
      </c>
      <c r="C87" s="39"/>
      <c r="D87" s="40" t="s">
        <v>417</v>
      </c>
      <c r="E87" s="40"/>
      <c r="F87" s="40"/>
      <c r="G87" s="40"/>
      <c r="H87" s="40"/>
      <c r="I87" s="40"/>
      <c r="J87" s="40"/>
      <c r="K87" s="41"/>
      <c r="L87" s="121"/>
      <c r="M87" s="121"/>
      <c r="N87" s="39" t="s">
        <v>275</v>
      </c>
      <c r="O87" s="40"/>
      <c r="P87" s="40"/>
      <c r="Q87" s="40"/>
      <c r="R87" s="40"/>
      <c r="S87" s="40"/>
      <c r="T87" s="40"/>
      <c r="U87" s="40"/>
      <c r="V87" s="40"/>
      <c r="W87" s="40"/>
      <c r="X87" s="40"/>
      <c r="Y87" s="40"/>
      <c r="Z87" s="41"/>
      <c r="AA87" s="28"/>
    </row>
    <row r="88" spans="1:27" ht="18" customHeight="1">
      <c r="A88" s="26"/>
      <c r="B88" s="33">
        <v>80</v>
      </c>
      <c r="C88" s="39"/>
      <c r="D88" s="40" t="s">
        <v>418</v>
      </c>
      <c r="E88" s="40"/>
      <c r="F88" s="40"/>
      <c r="G88" s="40"/>
      <c r="H88" s="40"/>
      <c r="I88" s="40"/>
      <c r="J88" s="40"/>
      <c r="K88" s="41"/>
      <c r="L88" s="121"/>
      <c r="M88" s="121"/>
      <c r="N88" s="39" t="s">
        <v>275</v>
      </c>
      <c r="O88" s="40"/>
      <c r="P88" s="40"/>
      <c r="Q88" s="40"/>
      <c r="R88" s="40"/>
      <c r="S88" s="40"/>
      <c r="T88" s="40"/>
      <c r="U88" s="40"/>
      <c r="V88" s="40"/>
      <c r="W88" s="40"/>
      <c r="X88" s="40"/>
      <c r="Y88" s="40"/>
      <c r="Z88" s="41"/>
      <c r="AA88" s="28"/>
    </row>
    <row r="89" spans="1:27" ht="18" customHeight="1">
      <c r="A89" s="26"/>
      <c r="B89" s="33">
        <v>81</v>
      </c>
      <c r="C89" s="39"/>
      <c r="D89" s="40" t="s">
        <v>419</v>
      </c>
      <c r="E89" s="40"/>
      <c r="F89" s="40"/>
      <c r="G89" s="40"/>
      <c r="H89" s="40"/>
      <c r="I89" s="40"/>
      <c r="J89" s="40"/>
      <c r="K89" s="41"/>
      <c r="L89" s="121"/>
      <c r="M89" s="121"/>
      <c r="N89" s="39" t="s">
        <v>275</v>
      </c>
      <c r="O89" s="40"/>
      <c r="P89" s="40"/>
      <c r="Q89" s="40"/>
      <c r="R89" s="40"/>
      <c r="S89" s="40"/>
      <c r="T89" s="40"/>
      <c r="U89" s="40"/>
      <c r="V89" s="40"/>
      <c r="W89" s="40"/>
      <c r="X89" s="40"/>
      <c r="Y89" s="40"/>
      <c r="Z89" s="41"/>
      <c r="AA89" s="28"/>
    </row>
    <row r="90" spans="1:27" ht="18" customHeight="1">
      <c r="A90" s="26"/>
      <c r="B90" s="33">
        <v>82</v>
      </c>
      <c r="C90" s="39"/>
      <c r="D90" s="40" t="s">
        <v>420</v>
      </c>
      <c r="E90" s="40"/>
      <c r="F90" s="40"/>
      <c r="G90" s="40"/>
      <c r="H90" s="40"/>
      <c r="I90" s="40"/>
      <c r="J90" s="40"/>
      <c r="K90" s="41"/>
      <c r="L90" s="121"/>
      <c r="M90" s="121"/>
      <c r="N90" s="39" t="s">
        <v>275</v>
      </c>
      <c r="O90" s="40"/>
      <c r="P90" s="40"/>
      <c r="Q90" s="40"/>
      <c r="R90" s="40"/>
      <c r="S90" s="40"/>
      <c r="T90" s="40"/>
      <c r="U90" s="40"/>
      <c r="V90" s="40"/>
      <c r="W90" s="40"/>
      <c r="X90" s="40"/>
      <c r="Y90" s="40"/>
      <c r="Z90" s="41"/>
      <c r="AA90" s="28"/>
    </row>
    <row r="91" spans="1:27" ht="18" customHeight="1">
      <c r="A91" s="26"/>
      <c r="B91" s="33">
        <v>83</v>
      </c>
      <c r="C91" s="39"/>
      <c r="D91" s="40" t="s">
        <v>421</v>
      </c>
      <c r="E91" s="40"/>
      <c r="F91" s="40"/>
      <c r="G91" s="40"/>
      <c r="H91" s="40"/>
      <c r="I91" s="40"/>
      <c r="J91" s="40"/>
      <c r="K91" s="41"/>
      <c r="L91" s="121"/>
      <c r="M91" s="121"/>
      <c r="N91" s="39" t="s">
        <v>275</v>
      </c>
      <c r="O91" s="40"/>
      <c r="P91" s="40"/>
      <c r="Q91" s="40"/>
      <c r="R91" s="40"/>
      <c r="S91" s="40"/>
      <c r="T91" s="40"/>
      <c r="U91" s="40"/>
      <c r="V91" s="40"/>
      <c r="W91" s="40"/>
      <c r="X91" s="40"/>
      <c r="Y91" s="40"/>
      <c r="Z91" s="41"/>
      <c r="AA91" s="28"/>
    </row>
    <row r="92" spans="1:27" ht="18" customHeight="1">
      <c r="A92" s="26"/>
      <c r="B92" s="33">
        <v>84</v>
      </c>
      <c r="C92" s="39"/>
      <c r="D92" s="40" t="s">
        <v>422</v>
      </c>
      <c r="E92" s="40"/>
      <c r="F92" s="40"/>
      <c r="G92" s="40"/>
      <c r="H92" s="40"/>
      <c r="I92" s="40"/>
      <c r="J92" s="40"/>
      <c r="K92" s="41"/>
      <c r="L92" s="121"/>
      <c r="M92" s="121"/>
      <c r="N92" s="39" t="s">
        <v>275</v>
      </c>
      <c r="O92" s="40"/>
      <c r="P92" s="40"/>
      <c r="Q92" s="40"/>
      <c r="R92" s="40"/>
      <c r="S92" s="40"/>
      <c r="T92" s="40"/>
      <c r="U92" s="40"/>
      <c r="V92" s="40"/>
      <c r="W92" s="40"/>
      <c r="X92" s="40"/>
      <c r="Y92" s="40"/>
      <c r="Z92" s="41"/>
      <c r="AA92" s="28"/>
    </row>
    <row r="93" spans="1:27" ht="18" customHeight="1">
      <c r="A93" s="26"/>
      <c r="B93" s="33">
        <v>85</v>
      </c>
      <c r="C93" s="39"/>
      <c r="D93" s="40" t="s">
        <v>423</v>
      </c>
      <c r="E93" s="40"/>
      <c r="F93" s="40"/>
      <c r="G93" s="40"/>
      <c r="H93" s="40"/>
      <c r="I93" s="40"/>
      <c r="J93" s="40"/>
      <c r="K93" s="41"/>
      <c r="L93" s="121"/>
      <c r="M93" s="121"/>
      <c r="N93" s="39" t="s">
        <v>275</v>
      </c>
      <c r="O93" s="40"/>
      <c r="P93" s="40"/>
      <c r="Q93" s="40"/>
      <c r="R93" s="40"/>
      <c r="S93" s="40"/>
      <c r="T93" s="40"/>
      <c r="U93" s="40"/>
      <c r="V93" s="40"/>
      <c r="W93" s="40"/>
      <c r="X93" s="40"/>
      <c r="Y93" s="40"/>
      <c r="Z93" s="41"/>
      <c r="AA93" s="28"/>
    </row>
    <row r="94" spans="1:27" ht="18" customHeight="1">
      <c r="A94" s="26"/>
      <c r="B94" s="33">
        <v>86</v>
      </c>
      <c r="C94" s="39"/>
      <c r="D94" s="40" t="s">
        <v>424</v>
      </c>
      <c r="E94" s="40"/>
      <c r="F94" s="40"/>
      <c r="G94" s="40"/>
      <c r="H94" s="40"/>
      <c r="I94" s="40"/>
      <c r="J94" s="40"/>
      <c r="K94" s="41"/>
      <c r="L94" s="121"/>
      <c r="M94" s="121"/>
      <c r="N94" s="39" t="s">
        <v>275</v>
      </c>
      <c r="O94" s="40"/>
      <c r="P94" s="40"/>
      <c r="Q94" s="40"/>
      <c r="R94" s="40"/>
      <c r="S94" s="40"/>
      <c r="T94" s="40"/>
      <c r="U94" s="40"/>
      <c r="V94" s="40"/>
      <c r="W94" s="40"/>
      <c r="X94" s="40"/>
      <c r="Y94" s="40"/>
      <c r="Z94" s="41"/>
      <c r="AA94" s="28"/>
    </row>
    <row r="95" spans="1:27" ht="18" customHeight="1">
      <c r="A95" s="26"/>
      <c r="B95" s="33">
        <v>87</v>
      </c>
      <c r="C95" s="39" t="s">
        <v>256</v>
      </c>
      <c r="D95" s="40"/>
      <c r="E95" s="40"/>
      <c r="F95" s="40"/>
      <c r="G95" s="40"/>
      <c r="H95" s="40"/>
      <c r="I95" s="40"/>
      <c r="J95" s="40"/>
      <c r="K95" s="41"/>
      <c r="L95" s="121"/>
      <c r="M95" s="121"/>
      <c r="N95" s="39" t="s">
        <v>275</v>
      </c>
      <c r="O95" s="40"/>
      <c r="P95" s="40"/>
      <c r="Q95" s="40"/>
      <c r="R95" s="40"/>
      <c r="S95" s="40"/>
      <c r="T95" s="40"/>
      <c r="U95" s="40"/>
      <c r="V95" s="40"/>
      <c r="W95" s="40"/>
      <c r="X95" s="40"/>
      <c r="Y95" s="40"/>
      <c r="Z95" s="41"/>
      <c r="AA95" s="28"/>
    </row>
    <row r="96" spans="1:27" ht="18" customHeight="1">
      <c r="A96" s="26"/>
      <c r="B96" s="33">
        <v>88</v>
      </c>
      <c r="C96" s="39"/>
      <c r="D96" s="40" t="s">
        <v>179</v>
      </c>
      <c r="E96" s="40"/>
      <c r="F96" s="40"/>
      <c r="G96" s="40"/>
      <c r="H96" s="40"/>
      <c r="I96" s="40"/>
      <c r="J96" s="40"/>
      <c r="K96" s="41"/>
      <c r="L96" s="121"/>
      <c r="M96" s="121"/>
      <c r="N96" s="39" t="s">
        <v>275</v>
      </c>
      <c r="O96" s="40"/>
      <c r="P96" s="40"/>
      <c r="Q96" s="40"/>
      <c r="R96" s="40"/>
      <c r="S96" s="40"/>
      <c r="T96" s="40"/>
      <c r="U96" s="40"/>
      <c r="V96" s="40"/>
      <c r="W96" s="40"/>
      <c r="X96" s="40"/>
      <c r="Y96" s="40"/>
      <c r="Z96" s="41"/>
      <c r="AA96" s="28"/>
    </row>
    <row r="97" spans="1:31" ht="18" customHeight="1">
      <c r="A97" s="26"/>
      <c r="B97" s="33">
        <v>89</v>
      </c>
      <c r="C97" s="39"/>
      <c r="D97" s="40" t="s">
        <v>180</v>
      </c>
      <c r="E97" s="40"/>
      <c r="F97" s="40"/>
      <c r="G97" s="40"/>
      <c r="H97" s="40"/>
      <c r="I97" s="40"/>
      <c r="J97" s="40"/>
      <c r="K97" s="41"/>
      <c r="L97" s="121"/>
      <c r="M97" s="121"/>
      <c r="N97" s="39" t="s">
        <v>275</v>
      </c>
      <c r="O97" s="40"/>
      <c r="P97" s="40"/>
      <c r="Q97" s="40"/>
      <c r="R97" s="40"/>
      <c r="S97" s="40"/>
      <c r="T97" s="40"/>
      <c r="U97" s="40"/>
      <c r="V97" s="40"/>
      <c r="W97" s="40"/>
      <c r="X97" s="40"/>
      <c r="Y97" s="40"/>
      <c r="Z97" s="41"/>
      <c r="AA97" s="28"/>
    </row>
    <row r="98" spans="1:31" ht="18" customHeight="1">
      <c r="A98" s="26"/>
      <c r="B98" s="33">
        <v>90</v>
      </c>
      <c r="C98" s="39"/>
      <c r="D98" s="40" t="s">
        <v>257</v>
      </c>
      <c r="E98" s="40"/>
      <c r="F98" s="40"/>
      <c r="G98" s="40"/>
      <c r="H98" s="40"/>
      <c r="I98" s="40"/>
      <c r="J98" s="40"/>
      <c r="K98" s="41"/>
      <c r="L98" s="121"/>
      <c r="M98" s="121"/>
      <c r="N98" s="39" t="s">
        <v>275</v>
      </c>
      <c r="O98" s="40"/>
      <c r="P98" s="40"/>
      <c r="Q98" s="40"/>
      <c r="R98" s="40"/>
      <c r="S98" s="40"/>
      <c r="T98" s="40"/>
      <c r="U98" s="40"/>
      <c r="V98" s="40"/>
      <c r="W98" s="40"/>
      <c r="X98" s="40"/>
      <c r="Y98" s="40"/>
      <c r="Z98" s="41"/>
      <c r="AA98" s="28"/>
    </row>
    <row r="99" spans="1:31" ht="18" customHeight="1">
      <c r="A99" s="26"/>
      <c r="B99" s="33">
        <v>91</v>
      </c>
      <c r="C99" s="39"/>
      <c r="D99" s="40" t="s">
        <v>224</v>
      </c>
      <c r="E99" s="40"/>
      <c r="F99" s="40"/>
      <c r="G99" s="40"/>
      <c r="H99" s="40"/>
      <c r="I99" s="40"/>
      <c r="J99" s="40"/>
      <c r="K99" s="41"/>
      <c r="L99" s="121"/>
      <c r="M99" s="121"/>
      <c r="N99" s="39" t="s">
        <v>275</v>
      </c>
      <c r="O99" s="40"/>
      <c r="P99" s="40"/>
      <c r="Q99" s="40"/>
      <c r="R99" s="40"/>
      <c r="S99" s="40"/>
      <c r="T99" s="40"/>
      <c r="U99" s="40"/>
      <c r="V99" s="40"/>
      <c r="W99" s="40"/>
      <c r="X99" s="40"/>
      <c r="Y99" s="40"/>
      <c r="Z99" s="41"/>
      <c r="AA99" s="28"/>
    </row>
    <row r="100" spans="1:31" ht="18" customHeight="1">
      <c r="A100" s="26"/>
      <c r="B100" s="33">
        <v>92</v>
      </c>
      <c r="C100" s="39"/>
      <c r="D100" s="40" t="s">
        <v>258</v>
      </c>
      <c r="E100" s="40"/>
      <c r="F100" s="40"/>
      <c r="G100" s="40"/>
      <c r="H100" s="40"/>
      <c r="I100" s="40"/>
      <c r="J100" s="40"/>
      <c r="K100" s="41"/>
      <c r="L100" s="121"/>
      <c r="M100" s="121"/>
      <c r="N100" s="39" t="s">
        <v>275</v>
      </c>
      <c r="O100" s="40"/>
      <c r="P100" s="40"/>
      <c r="Q100" s="40"/>
      <c r="R100" s="40"/>
      <c r="S100" s="40"/>
      <c r="T100" s="40"/>
      <c r="U100" s="40"/>
      <c r="V100" s="40"/>
      <c r="W100" s="40"/>
      <c r="X100" s="40"/>
      <c r="Y100" s="40"/>
      <c r="Z100" s="41"/>
      <c r="AA100" s="28"/>
    </row>
    <row r="101" spans="1:31" ht="18" customHeight="1">
      <c r="A101" s="26"/>
      <c r="B101" s="33">
        <v>93</v>
      </c>
      <c r="C101" s="39"/>
      <c r="D101" s="40" t="s">
        <v>74</v>
      </c>
      <c r="E101" s="40"/>
      <c r="F101" s="40"/>
      <c r="G101" s="40"/>
      <c r="H101" s="40"/>
      <c r="I101" s="40"/>
      <c r="J101" s="40"/>
      <c r="K101" s="41"/>
      <c r="L101" s="121"/>
      <c r="M101" s="121"/>
      <c r="N101" s="39" t="s">
        <v>275</v>
      </c>
      <c r="O101" s="40"/>
      <c r="P101" s="40"/>
      <c r="Q101" s="40"/>
      <c r="R101" s="40"/>
      <c r="S101" s="40"/>
      <c r="T101" s="40"/>
      <c r="U101" s="40"/>
      <c r="V101" s="40"/>
      <c r="W101" s="40"/>
      <c r="X101" s="40"/>
      <c r="Y101" s="40"/>
      <c r="Z101" s="41"/>
      <c r="AA101" s="28"/>
    </row>
    <row r="102" spans="1:31" ht="18" customHeight="1">
      <c r="A102" s="26"/>
      <c r="B102" s="33">
        <v>94</v>
      </c>
      <c r="C102" s="39"/>
      <c r="D102" s="40" t="s">
        <v>208</v>
      </c>
      <c r="E102" s="40"/>
      <c r="F102" s="40"/>
      <c r="G102" s="40"/>
      <c r="H102" s="40"/>
      <c r="I102" s="40"/>
      <c r="J102" s="40"/>
      <c r="K102" s="41"/>
      <c r="L102" s="121"/>
      <c r="M102" s="121"/>
      <c r="N102" s="39" t="s">
        <v>275</v>
      </c>
      <c r="O102" s="40"/>
      <c r="P102" s="40"/>
      <c r="Q102" s="40"/>
      <c r="R102" s="40"/>
      <c r="S102" s="40"/>
      <c r="T102" s="40"/>
      <c r="U102" s="40"/>
      <c r="V102" s="40"/>
      <c r="W102" s="40"/>
      <c r="X102" s="40"/>
      <c r="Y102" s="40"/>
      <c r="Z102" s="41"/>
      <c r="AA102" s="28"/>
    </row>
    <row r="103" spans="1:31" ht="18" customHeight="1">
      <c r="A103" s="26"/>
      <c r="B103" s="33">
        <v>95</v>
      </c>
      <c r="C103" s="39"/>
      <c r="D103" s="40" t="s">
        <v>209</v>
      </c>
      <c r="E103" s="40"/>
      <c r="F103" s="40"/>
      <c r="G103" s="40"/>
      <c r="H103" s="40"/>
      <c r="I103" s="40"/>
      <c r="J103" s="40"/>
      <c r="K103" s="41"/>
      <c r="L103" s="121"/>
      <c r="M103" s="121"/>
      <c r="N103" s="39" t="s">
        <v>275</v>
      </c>
      <c r="O103" s="40"/>
      <c r="P103" s="40"/>
      <c r="Q103" s="40"/>
      <c r="R103" s="40"/>
      <c r="S103" s="40"/>
      <c r="T103" s="40"/>
      <c r="U103" s="40"/>
      <c r="V103" s="40"/>
      <c r="W103" s="40"/>
      <c r="X103" s="40"/>
      <c r="Y103" s="40"/>
      <c r="Z103" s="41"/>
      <c r="AA103" s="28"/>
    </row>
    <row r="104" spans="1:31" ht="18" customHeight="1">
      <c r="A104" s="26"/>
      <c r="B104" s="33">
        <v>96</v>
      </c>
      <c r="C104" s="39"/>
      <c r="D104" s="40" t="s">
        <v>210</v>
      </c>
      <c r="E104" s="40"/>
      <c r="F104" s="40"/>
      <c r="G104" s="40"/>
      <c r="H104" s="40"/>
      <c r="I104" s="40"/>
      <c r="J104" s="40"/>
      <c r="K104" s="41"/>
      <c r="L104" s="121"/>
      <c r="M104" s="121"/>
      <c r="N104" s="39" t="s">
        <v>275</v>
      </c>
      <c r="O104" s="40"/>
      <c r="P104" s="40"/>
      <c r="Q104" s="40"/>
      <c r="R104" s="40"/>
      <c r="S104" s="40"/>
      <c r="T104" s="40"/>
      <c r="U104" s="40"/>
      <c r="V104" s="40"/>
      <c r="W104" s="40"/>
      <c r="X104" s="40"/>
      <c r="Y104" s="40"/>
      <c r="Z104" s="41"/>
      <c r="AA104" s="28"/>
    </row>
    <row r="105" spans="1:31" ht="18" customHeight="1">
      <c r="A105" s="26"/>
      <c r="B105" s="33">
        <v>97</v>
      </c>
      <c r="C105" s="39"/>
      <c r="D105" s="40" t="s">
        <v>228</v>
      </c>
      <c r="E105" s="40"/>
      <c r="F105" s="40"/>
      <c r="G105" s="40"/>
      <c r="H105" s="40"/>
      <c r="I105" s="40"/>
      <c r="J105" s="40"/>
      <c r="K105" s="41"/>
      <c r="L105" s="121"/>
      <c r="M105" s="121"/>
      <c r="N105" s="39" t="s">
        <v>275</v>
      </c>
      <c r="O105" s="40"/>
      <c r="P105" s="40"/>
      <c r="Q105" s="40"/>
      <c r="R105" s="40"/>
      <c r="S105" s="40"/>
      <c r="T105" s="40"/>
      <c r="U105" s="40"/>
      <c r="V105" s="40"/>
      <c r="W105" s="40"/>
      <c r="X105" s="40"/>
      <c r="Y105" s="40"/>
      <c r="Z105" s="41"/>
      <c r="AA105" s="28"/>
    </row>
    <row r="106" spans="1:31" ht="18" customHeight="1">
      <c r="A106" s="26"/>
      <c r="B106" s="33">
        <v>98</v>
      </c>
      <c r="C106" s="39"/>
      <c r="D106" s="40" t="s">
        <v>229</v>
      </c>
      <c r="E106" s="40"/>
      <c r="F106" s="40"/>
      <c r="G106" s="40"/>
      <c r="H106" s="40"/>
      <c r="I106" s="40"/>
      <c r="J106" s="40"/>
      <c r="K106" s="41"/>
      <c r="L106" s="121"/>
      <c r="M106" s="121"/>
      <c r="N106" s="39" t="s">
        <v>275</v>
      </c>
      <c r="O106" s="40"/>
      <c r="P106" s="40"/>
      <c r="Q106" s="40"/>
      <c r="R106" s="40"/>
      <c r="S106" s="40"/>
      <c r="T106" s="40"/>
      <c r="U106" s="40"/>
      <c r="V106" s="40"/>
      <c r="W106" s="40"/>
      <c r="X106" s="40"/>
      <c r="Y106" s="40"/>
      <c r="Z106" s="41"/>
      <c r="AA106" s="28"/>
    </row>
    <row r="107" spans="1:31" ht="18" customHeight="1">
      <c r="A107" s="43"/>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5"/>
    </row>
    <row r="108" spans="1:31" ht="18" customHeight="1">
      <c r="A108" s="26"/>
      <c r="B108" s="27" t="s">
        <v>14</v>
      </c>
      <c r="AA108" s="28"/>
    </row>
    <row r="109" spans="1:31" ht="18" customHeight="1">
      <c r="A109" s="26"/>
      <c r="B109" s="27" t="s">
        <v>51</v>
      </c>
      <c r="AA109" s="28"/>
    </row>
    <row r="110" spans="1:31" ht="18" customHeight="1">
      <c r="A110" s="26"/>
      <c r="AA110" s="28"/>
    </row>
    <row r="111" spans="1:31" ht="18" customHeight="1">
      <c r="A111" s="26"/>
      <c r="B111" s="27" t="s">
        <v>654</v>
      </c>
      <c r="C111" s="35"/>
      <c r="AA111" s="28"/>
      <c r="AB111" s="75" t="s">
        <v>696</v>
      </c>
      <c r="AE111" s="27"/>
    </row>
    <row r="112" spans="1:31" ht="18" customHeight="1">
      <c r="A112" s="26"/>
      <c r="C112" s="127" t="s">
        <v>521</v>
      </c>
      <c r="D112" s="127"/>
      <c r="E112" s="127"/>
      <c r="F112" s="127"/>
      <c r="G112" s="126" t="s">
        <v>656</v>
      </c>
      <c r="H112" s="126"/>
      <c r="I112" s="126"/>
      <c r="J112" s="126"/>
      <c r="K112" s="126"/>
      <c r="L112" s="126"/>
      <c r="M112" s="126"/>
      <c r="N112" s="126"/>
      <c r="O112" s="126"/>
      <c r="P112" s="126"/>
      <c r="Q112" s="126"/>
      <c r="R112" s="126"/>
      <c r="S112" s="126"/>
      <c r="T112" s="126"/>
      <c r="U112" s="126"/>
      <c r="V112" s="126"/>
      <c r="W112" s="126"/>
      <c r="X112" s="126"/>
      <c r="Y112" s="126"/>
      <c r="Z112" s="126"/>
      <c r="AA112" s="28"/>
      <c r="AB112" s="72"/>
      <c r="AC112" s="36"/>
      <c r="AE112" s="27"/>
    </row>
    <row r="113" spans="1:31" ht="18" customHeight="1">
      <c r="A113" s="26"/>
      <c r="C113" s="128" t="s">
        <v>35</v>
      </c>
      <c r="D113" s="129"/>
      <c r="E113" s="129"/>
      <c r="F113" s="130"/>
      <c r="G113" s="137" t="s">
        <v>657</v>
      </c>
      <c r="H113" s="137"/>
      <c r="I113" s="137"/>
      <c r="J113" s="137"/>
      <c r="K113" s="137"/>
      <c r="L113" s="137"/>
      <c r="M113" s="137"/>
      <c r="N113" s="137"/>
      <c r="O113" s="137"/>
      <c r="P113" s="137"/>
      <c r="Q113" s="137"/>
      <c r="R113" s="137"/>
      <c r="S113" s="137"/>
      <c r="T113" s="137"/>
      <c r="U113" s="137"/>
      <c r="V113" s="137"/>
      <c r="W113" s="137"/>
      <c r="X113" s="137"/>
      <c r="Y113" s="137"/>
      <c r="Z113" s="137"/>
      <c r="AA113" s="28"/>
      <c r="AB113" s="72"/>
      <c r="AE113" s="27"/>
    </row>
    <row r="114" spans="1:31" ht="18" customHeight="1">
      <c r="A114" s="26"/>
      <c r="C114" s="131"/>
      <c r="D114" s="132"/>
      <c r="E114" s="132"/>
      <c r="F114" s="133"/>
      <c r="G114" s="126" t="s">
        <v>658</v>
      </c>
      <c r="H114" s="126"/>
      <c r="I114" s="126"/>
      <c r="J114" s="126"/>
      <c r="K114" s="126"/>
      <c r="L114" s="126"/>
      <c r="M114" s="126"/>
      <c r="N114" s="126"/>
      <c r="O114" s="126"/>
      <c r="P114" s="126"/>
      <c r="Q114" s="126"/>
      <c r="R114" s="126"/>
      <c r="S114" s="126"/>
      <c r="T114" s="126"/>
      <c r="U114" s="126"/>
      <c r="V114" s="126"/>
      <c r="W114" s="126"/>
      <c r="X114" s="126"/>
      <c r="Y114" s="126"/>
      <c r="Z114" s="126"/>
      <c r="AA114" s="28"/>
      <c r="AB114" s="72"/>
      <c r="AE114" s="27"/>
    </row>
    <row r="115" spans="1:31" ht="18" customHeight="1">
      <c r="A115" s="26"/>
      <c r="C115" s="134"/>
      <c r="D115" s="135"/>
      <c r="E115" s="135"/>
      <c r="F115" s="136"/>
      <c r="G115" s="126" t="s">
        <v>659</v>
      </c>
      <c r="H115" s="126"/>
      <c r="I115" s="126"/>
      <c r="J115" s="126"/>
      <c r="K115" s="126"/>
      <c r="L115" s="126"/>
      <c r="M115" s="126"/>
      <c r="N115" s="126"/>
      <c r="O115" s="126"/>
      <c r="P115" s="126"/>
      <c r="Q115" s="126"/>
      <c r="R115" s="126"/>
      <c r="S115" s="126"/>
      <c r="T115" s="126"/>
      <c r="U115" s="126"/>
      <c r="V115" s="126"/>
      <c r="W115" s="126"/>
      <c r="X115" s="126"/>
      <c r="Y115" s="126"/>
      <c r="Z115" s="126"/>
      <c r="AA115" s="28"/>
      <c r="AB115" s="72"/>
      <c r="AE115" s="27"/>
    </row>
    <row r="116" spans="1:31" ht="18" customHeight="1">
      <c r="A116" s="26"/>
      <c r="C116" s="127" t="s">
        <v>653</v>
      </c>
      <c r="D116" s="127"/>
      <c r="E116" s="127"/>
      <c r="F116" s="127"/>
      <c r="G116" s="150" t="s">
        <v>660</v>
      </c>
      <c r="H116" s="151"/>
      <c r="I116" s="151"/>
      <c r="J116" s="151"/>
      <c r="K116" s="151"/>
      <c r="L116" s="151"/>
      <c r="M116" s="151"/>
      <c r="N116" s="151"/>
      <c r="O116" s="151"/>
      <c r="P116" s="151"/>
      <c r="Q116" s="151"/>
      <c r="R116" s="151"/>
      <c r="S116" s="151"/>
      <c r="T116" s="151"/>
      <c r="U116" s="151"/>
      <c r="V116" s="151"/>
      <c r="W116" s="151"/>
      <c r="X116" s="151"/>
      <c r="Y116" s="151"/>
      <c r="Z116" s="152"/>
      <c r="AA116" s="28"/>
      <c r="AB116" s="72"/>
      <c r="AE116" s="27"/>
    </row>
    <row r="117" spans="1:31" ht="18" customHeight="1">
      <c r="A117" s="26"/>
      <c r="C117" s="128" t="s">
        <v>17</v>
      </c>
      <c r="D117" s="129"/>
      <c r="E117" s="129"/>
      <c r="F117" s="130"/>
      <c r="G117" s="137" t="s">
        <v>663</v>
      </c>
      <c r="H117" s="137"/>
      <c r="I117" s="137"/>
      <c r="J117" s="137"/>
      <c r="K117" s="137"/>
      <c r="L117" s="137"/>
      <c r="M117" s="137"/>
      <c r="N117" s="137"/>
      <c r="O117" s="137"/>
      <c r="P117" s="137"/>
      <c r="Q117" s="137"/>
      <c r="R117" s="137"/>
      <c r="S117" s="137"/>
      <c r="T117" s="137"/>
      <c r="U117" s="137"/>
      <c r="V117" s="137"/>
      <c r="W117" s="137"/>
      <c r="X117" s="137"/>
      <c r="Y117" s="137"/>
      <c r="Z117" s="137"/>
      <c r="AA117" s="28"/>
      <c r="AB117" s="72"/>
      <c r="AE117" s="27"/>
    </row>
    <row r="118" spans="1:31" ht="18" customHeight="1">
      <c r="A118" s="26"/>
      <c r="C118" s="131"/>
      <c r="D118" s="132"/>
      <c r="E118" s="132"/>
      <c r="F118" s="133"/>
      <c r="G118" s="126" t="s">
        <v>661</v>
      </c>
      <c r="H118" s="126"/>
      <c r="I118" s="126"/>
      <c r="J118" s="126"/>
      <c r="K118" s="126"/>
      <c r="L118" s="126"/>
      <c r="M118" s="126"/>
      <c r="N118" s="126"/>
      <c r="O118" s="126"/>
      <c r="P118" s="126"/>
      <c r="Q118" s="126"/>
      <c r="R118" s="126"/>
      <c r="S118" s="126"/>
      <c r="T118" s="126"/>
      <c r="U118" s="126"/>
      <c r="V118" s="126"/>
      <c r="W118" s="126"/>
      <c r="X118" s="126"/>
      <c r="Y118" s="126"/>
      <c r="Z118" s="126"/>
      <c r="AA118" s="28"/>
      <c r="AB118" s="72"/>
      <c r="AE118" s="27"/>
    </row>
    <row r="119" spans="1:31" ht="18" customHeight="1">
      <c r="A119" s="26"/>
      <c r="C119" s="134"/>
      <c r="D119" s="135"/>
      <c r="E119" s="135"/>
      <c r="F119" s="136"/>
      <c r="G119" s="126" t="s">
        <v>662</v>
      </c>
      <c r="H119" s="126"/>
      <c r="I119" s="126"/>
      <c r="J119" s="126"/>
      <c r="K119" s="126"/>
      <c r="L119" s="126"/>
      <c r="M119" s="126"/>
      <c r="N119" s="126"/>
      <c r="O119" s="126"/>
      <c r="P119" s="126"/>
      <c r="Q119" s="126"/>
      <c r="R119" s="126"/>
      <c r="S119" s="126"/>
      <c r="T119" s="126"/>
      <c r="U119" s="126"/>
      <c r="V119" s="126"/>
      <c r="W119" s="126"/>
      <c r="X119" s="126"/>
      <c r="Y119" s="126"/>
      <c r="Z119" s="126"/>
      <c r="AA119" s="28"/>
      <c r="AB119" s="72"/>
      <c r="AE119" s="27"/>
    </row>
    <row r="120" spans="1:31" ht="18" customHeight="1">
      <c r="A120" s="26"/>
      <c r="C120" s="127" t="s">
        <v>653</v>
      </c>
      <c r="D120" s="127"/>
      <c r="E120" s="127"/>
      <c r="F120" s="127"/>
      <c r="G120" s="150" t="s">
        <v>664</v>
      </c>
      <c r="H120" s="151"/>
      <c r="I120" s="151"/>
      <c r="J120" s="151"/>
      <c r="K120" s="151"/>
      <c r="L120" s="151"/>
      <c r="M120" s="151"/>
      <c r="N120" s="151"/>
      <c r="O120" s="151"/>
      <c r="P120" s="151"/>
      <c r="Q120" s="151"/>
      <c r="R120" s="151"/>
      <c r="S120" s="151"/>
      <c r="T120" s="151"/>
      <c r="U120" s="151"/>
      <c r="V120" s="151"/>
      <c r="W120" s="151"/>
      <c r="X120" s="151"/>
      <c r="Y120" s="151"/>
      <c r="Z120" s="152"/>
      <c r="AA120" s="28"/>
      <c r="AB120" s="72"/>
      <c r="AE120" s="27"/>
    </row>
    <row r="121" spans="1:31" ht="18" customHeight="1">
      <c r="A121" s="26"/>
      <c r="C121" s="128" t="s">
        <v>17</v>
      </c>
      <c r="D121" s="129"/>
      <c r="E121" s="129"/>
      <c r="F121" s="130"/>
      <c r="G121" s="137" t="s">
        <v>665</v>
      </c>
      <c r="H121" s="137"/>
      <c r="I121" s="137"/>
      <c r="J121" s="137"/>
      <c r="K121" s="137"/>
      <c r="L121" s="137"/>
      <c r="M121" s="137"/>
      <c r="N121" s="137"/>
      <c r="O121" s="137"/>
      <c r="P121" s="137"/>
      <c r="Q121" s="137"/>
      <c r="R121" s="137"/>
      <c r="S121" s="137"/>
      <c r="T121" s="137"/>
      <c r="U121" s="137"/>
      <c r="V121" s="137"/>
      <c r="W121" s="137"/>
      <c r="X121" s="137"/>
      <c r="Y121" s="137"/>
      <c r="Z121" s="137"/>
      <c r="AA121" s="28"/>
      <c r="AB121" s="72"/>
      <c r="AE121" s="27"/>
    </row>
    <row r="122" spans="1:31" ht="18" customHeight="1">
      <c r="A122" s="26"/>
      <c r="C122" s="131"/>
      <c r="D122" s="132"/>
      <c r="E122" s="132"/>
      <c r="F122" s="133"/>
      <c r="G122" s="126" t="s">
        <v>666</v>
      </c>
      <c r="H122" s="126"/>
      <c r="I122" s="126"/>
      <c r="J122" s="126"/>
      <c r="K122" s="126"/>
      <c r="L122" s="126"/>
      <c r="M122" s="126"/>
      <c r="N122" s="126"/>
      <c r="O122" s="126"/>
      <c r="P122" s="126"/>
      <c r="Q122" s="126"/>
      <c r="R122" s="126"/>
      <c r="S122" s="126"/>
      <c r="T122" s="126"/>
      <c r="U122" s="126"/>
      <c r="V122" s="126"/>
      <c r="W122" s="126"/>
      <c r="X122" s="126"/>
      <c r="Y122" s="126"/>
      <c r="Z122" s="126"/>
      <c r="AA122" s="28"/>
      <c r="AB122" s="72"/>
      <c r="AE122" s="27"/>
    </row>
    <row r="123" spans="1:31" ht="18" customHeight="1">
      <c r="A123" s="26"/>
      <c r="C123" s="134"/>
      <c r="D123" s="135"/>
      <c r="E123" s="135"/>
      <c r="F123" s="136"/>
      <c r="G123" s="126" t="s">
        <v>667</v>
      </c>
      <c r="H123" s="126"/>
      <c r="I123" s="126"/>
      <c r="J123" s="126"/>
      <c r="K123" s="126"/>
      <c r="L123" s="126"/>
      <c r="M123" s="126"/>
      <c r="N123" s="126"/>
      <c r="O123" s="126"/>
      <c r="P123" s="126"/>
      <c r="Q123" s="126"/>
      <c r="R123" s="126"/>
      <c r="S123" s="126"/>
      <c r="T123" s="126"/>
      <c r="U123" s="126"/>
      <c r="V123" s="126"/>
      <c r="W123" s="126"/>
      <c r="X123" s="126"/>
      <c r="Y123" s="126"/>
      <c r="Z123" s="126"/>
      <c r="AA123" s="28"/>
      <c r="AB123" s="72"/>
      <c r="AE123" s="27"/>
    </row>
    <row r="124" spans="1:31" ht="18" customHeight="1">
      <c r="A124" s="26"/>
      <c r="C124" s="46"/>
      <c r="D124" s="38"/>
      <c r="AA124" s="28"/>
      <c r="AB124" s="72"/>
    </row>
    <row r="125" spans="1:31" ht="18" customHeight="1">
      <c r="A125" s="26"/>
      <c r="C125" s="53" t="s">
        <v>699</v>
      </c>
      <c r="AA125" s="28"/>
      <c r="AB125" s="72"/>
      <c r="AE125" s="27"/>
    </row>
    <row r="126" spans="1:31" ht="18" customHeight="1">
      <c r="A126" s="26"/>
      <c r="L126" s="38"/>
      <c r="M126" s="38"/>
      <c r="N126" s="38"/>
      <c r="O126" s="38"/>
      <c r="P126" s="38"/>
      <c r="Q126" s="38"/>
      <c r="R126" s="38"/>
      <c r="S126" s="38"/>
      <c r="T126" s="38"/>
      <c r="U126" s="38"/>
      <c r="V126" s="38"/>
      <c r="W126" s="38"/>
      <c r="X126" s="38"/>
      <c r="Y126" s="38"/>
      <c r="Z126" s="38"/>
      <c r="AA126" s="28"/>
      <c r="AB126" s="72"/>
      <c r="AE126" s="27"/>
    </row>
    <row r="127" spans="1:31" ht="18" customHeight="1">
      <c r="A127" s="26"/>
      <c r="C127" s="35" t="s">
        <v>700</v>
      </c>
      <c r="AA127" s="28"/>
      <c r="AB127" s="72"/>
      <c r="AE127" s="27"/>
    </row>
    <row r="128" spans="1:31" ht="18" customHeight="1">
      <c r="A128" s="26"/>
      <c r="C128" s="122" t="s">
        <v>7</v>
      </c>
      <c r="D128" s="122"/>
      <c r="E128" s="123" t="s">
        <v>9</v>
      </c>
      <c r="F128" s="124"/>
      <c r="G128" s="124"/>
      <c r="H128" s="124"/>
      <c r="I128" s="124"/>
      <c r="J128" s="124"/>
      <c r="K128" s="125"/>
      <c r="L128" s="123" t="s">
        <v>18</v>
      </c>
      <c r="M128" s="124"/>
      <c r="N128" s="124"/>
      <c r="O128" s="124"/>
      <c r="P128" s="124"/>
      <c r="Q128" s="124"/>
      <c r="R128" s="124"/>
      <c r="S128" s="124"/>
      <c r="T128" s="124"/>
      <c r="U128" s="124"/>
      <c r="V128" s="124"/>
      <c r="W128" s="124"/>
      <c r="X128" s="124"/>
      <c r="Y128" s="124"/>
      <c r="Z128" s="125"/>
      <c r="AA128" s="28"/>
      <c r="AB128" s="72"/>
      <c r="AE128" s="27"/>
    </row>
    <row r="129" spans="1:31" ht="18" customHeight="1">
      <c r="A129" s="26"/>
      <c r="C129" s="121">
        <v>1</v>
      </c>
      <c r="D129" s="121"/>
      <c r="E129" s="34" t="s">
        <v>668</v>
      </c>
      <c r="F129" s="40"/>
      <c r="G129" s="40"/>
      <c r="H129" s="40"/>
      <c r="I129" s="40"/>
      <c r="J129" s="40"/>
      <c r="K129" s="41"/>
      <c r="L129" s="39"/>
      <c r="M129" s="40"/>
      <c r="N129" s="40"/>
      <c r="O129" s="40"/>
      <c r="P129" s="40"/>
      <c r="Q129" s="40"/>
      <c r="R129" s="40"/>
      <c r="S129" s="40"/>
      <c r="T129" s="40"/>
      <c r="U129" s="40"/>
      <c r="V129" s="40"/>
      <c r="W129" s="40"/>
      <c r="X129" s="40"/>
      <c r="Y129" s="40"/>
      <c r="Z129" s="41"/>
      <c r="AA129" s="28"/>
      <c r="AB129" s="72"/>
      <c r="AE129" s="27"/>
    </row>
    <row r="130" spans="1:31" ht="18" customHeight="1">
      <c r="A130" s="26"/>
      <c r="C130" s="121">
        <v>2</v>
      </c>
      <c r="D130" s="121"/>
      <c r="E130" s="47"/>
      <c r="F130" s="40" t="s">
        <v>318</v>
      </c>
      <c r="G130" s="40"/>
      <c r="H130" s="40"/>
      <c r="I130" s="40"/>
      <c r="J130" s="40"/>
      <c r="K130" s="41"/>
      <c r="L130" s="39" t="s">
        <v>669</v>
      </c>
      <c r="M130" s="40"/>
      <c r="N130" s="40"/>
      <c r="O130" s="40"/>
      <c r="P130" s="40"/>
      <c r="Q130" s="40"/>
      <c r="R130" s="40"/>
      <c r="S130" s="40"/>
      <c r="T130" s="40"/>
      <c r="U130" s="40"/>
      <c r="V130" s="40"/>
      <c r="W130" s="40"/>
      <c r="X130" s="40"/>
      <c r="Y130" s="40"/>
      <c r="Z130" s="41"/>
      <c r="AA130" s="28"/>
      <c r="AB130" s="72"/>
      <c r="AE130" s="27"/>
    </row>
    <row r="131" spans="1:31" ht="18" customHeight="1">
      <c r="A131" s="26"/>
      <c r="C131" s="46"/>
      <c r="D131" s="38"/>
      <c r="AA131" s="28"/>
      <c r="AB131" s="72"/>
    </row>
    <row r="132" spans="1:31" ht="18" customHeight="1">
      <c r="A132" s="26"/>
      <c r="C132" s="35" t="s">
        <v>701</v>
      </c>
      <c r="AA132" s="28"/>
      <c r="AB132" s="72"/>
      <c r="AE132" s="27"/>
    </row>
    <row r="133" spans="1:31" ht="18" customHeight="1">
      <c r="A133" s="26"/>
      <c r="C133" s="127" t="s">
        <v>521</v>
      </c>
      <c r="D133" s="127"/>
      <c r="E133" s="127"/>
      <c r="F133" s="127"/>
      <c r="G133" s="126" t="s">
        <v>670</v>
      </c>
      <c r="H133" s="126"/>
      <c r="I133" s="126"/>
      <c r="J133" s="126"/>
      <c r="K133" s="126"/>
      <c r="L133" s="126"/>
      <c r="M133" s="126"/>
      <c r="N133" s="126"/>
      <c r="O133" s="126"/>
      <c r="P133" s="126"/>
      <c r="Q133" s="126"/>
      <c r="R133" s="126"/>
      <c r="S133" s="126"/>
      <c r="T133" s="126"/>
      <c r="U133" s="126"/>
      <c r="V133" s="126"/>
      <c r="W133" s="126"/>
      <c r="X133" s="126"/>
      <c r="Y133" s="126"/>
      <c r="Z133" s="126"/>
      <c r="AA133" s="28"/>
      <c r="AB133" s="72"/>
      <c r="AC133" s="36"/>
      <c r="AE133" s="27"/>
    </row>
    <row r="134" spans="1:31" ht="36" customHeight="1">
      <c r="A134" s="26"/>
      <c r="C134" s="127" t="s">
        <v>678</v>
      </c>
      <c r="D134" s="127"/>
      <c r="E134" s="127"/>
      <c r="F134" s="127"/>
      <c r="G134" s="137" t="s">
        <v>679</v>
      </c>
      <c r="H134" s="137"/>
      <c r="I134" s="137"/>
      <c r="J134" s="137"/>
      <c r="K134" s="137"/>
      <c r="L134" s="137"/>
      <c r="M134" s="137"/>
      <c r="N134" s="137"/>
      <c r="O134" s="137"/>
      <c r="P134" s="137"/>
      <c r="Q134" s="137"/>
      <c r="R134" s="137"/>
      <c r="S134" s="137"/>
      <c r="T134" s="137"/>
      <c r="U134" s="137"/>
      <c r="V134" s="137"/>
      <c r="W134" s="137"/>
      <c r="X134" s="137"/>
      <c r="Y134" s="137"/>
      <c r="Z134" s="137"/>
      <c r="AA134" s="28"/>
      <c r="AB134" s="72"/>
      <c r="AC134" s="36"/>
      <c r="AE134" s="27"/>
    </row>
    <row r="135" spans="1:31" ht="18" customHeight="1">
      <c r="A135" s="26"/>
      <c r="C135" s="127" t="s">
        <v>681</v>
      </c>
      <c r="D135" s="127"/>
      <c r="E135" s="127"/>
      <c r="F135" s="127"/>
      <c r="G135" s="126" t="s">
        <v>680</v>
      </c>
      <c r="H135" s="126"/>
      <c r="I135" s="126"/>
      <c r="J135" s="126"/>
      <c r="K135" s="126"/>
      <c r="L135" s="126"/>
      <c r="M135" s="126"/>
      <c r="N135" s="126"/>
      <c r="O135" s="126"/>
      <c r="P135" s="126"/>
      <c r="Q135" s="126"/>
      <c r="R135" s="126"/>
      <c r="S135" s="126"/>
      <c r="T135" s="126"/>
      <c r="U135" s="126"/>
      <c r="V135" s="126"/>
      <c r="W135" s="126"/>
      <c r="X135" s="126"/>
      <c r="Y135" s="126"/>
      <c r="Z135" s="126"/>
      <c r="AA135" s="28"/>
      <c r="AB135" s="72"/>
      <c r="AC135" s="36"/>
      <c r="AE135" s="27"/>
    </row>
    <row r="136" spans="1:31" ht="18" customHeight="1">
      <c r="A136" s="26"/>
      <c r="C136" s="128" t="s">
        <v>35</v>
      </c>
      <c r="D136" s="129"/>
      <c r="E136" s="129"/>
      <c r="F136" s="130"/>
      <c r="G136" s="137" t="s">
        <v>671</v>
      </c>
      <c r="H136" s="137"/>
      <c r="I136" s="137"/>
      <c r="J136" s="137"/>
      <c r="K136" s="137"/>
      <c r="L136" s="137"/>
      <c r="M136" s="137"/>
      <c r="N136" s="137"/>
      <c r="O136" s="137"/>
      <c r="P136" s="137"/>
      <c r="Q136" s="137"/>
      <c r="R136" s="137"/>
      <c r="S136" s="137"/>
      <c r="T136" s="137"/>
      <c r="U136" s="137"/>
      <c r="V136" s="137"/>
      <c r="W136" s="137"/>
      <c r="X136" s="137"/>
      <c r="Y136" s="137"/>
      <c r="Z136" s="137"/>
      <c r="AA136" s="28"/>
      <c r="AB136" s="72"/>
      <c r="AE136" s="27"/>
    </row>
    <row r="137" spans="1:31" ht="18" customHeight="1">
      <c r="A137" s="26"/>
      <c r="C137" s="131"/>
      <c r="D137" s="132"/>
      <c r="E137" s="132"/>
      <c r="F137" s="133"/>
      <c r="G137" s="126" t="s">
        <v>672</v>
      </c>
      <c r="H137" s="126"/>
      <c r="I137" s="126"/>
      <c r="J137" s="126"/>
      <c r="K137" s="126"/>
      <c r="L137" s="126"/>
      <c r="M137" s="126"/>
      <c r="N137" s="126"/>
      <c r="O137" s="126"/>
      <c r="P137" s="126"/>
      <c r="Q137" s="126"/>
      <c r="R137" s="126"/>
      <c r="S137" s="126"/>
      <c r="T137" s="126"/>
      <c r="U137" s="126"/>
      <c r="V137" s="126"/>
      <c r="W137" s="126"/>
      <c r="X137" s="126"/>
      <c r="Y137" s="126"/>
      <c r="Z137" s="126"/>
      <c r="AA137" s="28"/>
      <c r="AB137" s="72"/>
      <c r="AE137" s="27"/>
    </row>
    <row r="138" spans="1:31" ht="18" customHeight="1">
      <c r="A138" s="26"/>
      <c r="C138" s="134"/>
      <c r="D138" s="135"/>
      <c r="E138" s="135"/>
      <c r="F138" s="136"/>
      <c r="G138" s="126" t="s">
        <v>673</v>
      </c>
      <c r="H138" s="126"/>
      <c r="I138" s="126"/>
      <c r="J138" s="126"/>
      <c r="K138" s="126"/>
      <c r="L138" s="126"/>
      <c r="M138" s="126"/>
      <c r="N138" s="126"/>
      <c r="O138" s="126"/>
      <c r="P138" s="126"/>
      <c r="Q138" s="126"/>
      <c r="R138" s="126"/>
      <c r="S138" s="126"/>
      <c r="T138" s="126"/>
      <c r="U138" s="126"/>
      <c r="V138" s="126"/>
      <c r="W138" s="126"/>
      <c r="X138" s="126"/>
      <c r="Y138" s="126"/>
      <c r="Z138" s="126"/>
      <c r="AA138" s="28"/>
      <c r="AB138" s="72"/>
      <c r="AE138" s="27"/>
    </row>
    <row r="139" spans="1:31" ht="18" customHeight="1">
      <c r="A139" s="26"/>
      <c r="C139" s="127" t="s">
        <v>653</v>
      </c>
      <c r="D139" s="127"/>
      <c r="E139" s="127"/>
      <c r="F139" s="127"/>
      <c r="G139" s="150" t="s">
        <v>674</v>
      </c>
      <c r="H139" s="151"/>
      <c r="I139" s="151"/>
      <c r="J139" s="151"/>
      <c r="K139" s="151"/>
      <c r="L139" s="151"/>
      <c r="M139" s="151"/>
      <c r="N139" s="151"/>
      <c r="O139" s="151"/>
      <c r="P139" s="151"/>
      <c r="Q139" s="151"/>
      <c r="R139" s="151"/>
      <c r="S139" s="151"/>
      <c r="T139" s="151"/>
      <c r="U139" s="151"/>
      <c r="V139" s="151"/>
      <c r="W139" s="151"/>
      <c r="X139" s="151"/>
      <c r="Y139" s="151"/>
      <c r="Z139" s="152"/>
      <c r="AA139" s="28"/>
      <c r="AB139" s="72"/>
      <c r="AE139" s="27"/>
    </row>
    <row r="140" spans="1:31" ht="18" customHeight="1">
      <c r="A140" s="26"/>
      <c r="C140" s="128" t="s">
        <v>17</v>
      </c>
      <c r="D140" s="129"/>
      <c r="E140" s="129"/>
      <c r="F140" s="130"/>
      <c r="G140" s="137" t="s">
        <v>677</v>
      </c>
      <c r="H140" s="137"/>
      <c r="I140" s="137"/>
      <c r="J140" s="137"/>
      <c r="K140" s="137"/>
      <c r="L140" s="137"/>
      <c r="M140" s="137"/>
      <c r="N140" s="137"/>
      <c r="O140" s="137"/>
      <c r="P140" s="137"/>
      <c r="Q140" s="137"/>
      <c r="R140" s="137"/>
      <c r="S140" s="137"/>
      <c r="T140" s="137"/>
      <c r="U140" s="137"/>
      <c r="V140" s="137"/>
      <c r="W140" s="137"/>
      <c r="X140" s="137"/>
      <c r="Y140" s="137"/>
      <c r="Z140" s="137"/>
      <c r="AA140" s="28"/>
      <c r="AB140" s="72"/>
      <c r="AE140" s="27"/>
    </row>
    <row r="141" spans="1:31" ht="18" customHeight="1">
      <c r="A141" s="26"/>
      <c r="C141" s="131"/>
      <c r="D141" s="132"/>
      <c r="E141" s="132"/>
      <c r="F141" s="133"/>
      <c r="G141" s="126" t="s">
        <v>675</v>
      </c>
      <c r="H141" s="126"/>
      <c r="I141" s="126"/>
      <c r="J141" s="126"/>
      <c r="K141" s="126"/>
      <c r="L141" s="126"/>
      <c r="M141" s="126"/>
      <c r="N141" s="126"/>
      <c r="O141" s="126"/>
      <c r="P141" s="126"/>
      <c r="Q141" s="126"/>
      <c r="R141" s="126"/>
      <c r="S141" s="126"/>
      <c r="T141" s="126"/>
      <c r="U141" s="126"/>
      <c r="V141" s="126"/>
      <c r="W141" s="126"/>
      <c r="X141" s="126"/>
      <c r="Y141" s="126"/>
      <c r="Z141" s="126"/>
      <c r="AA141" s="28"/>
      <c r="AB141" s="72"/>
      <c r="AE141" s="27"/>
    </row>
    <row r="142" spans="1:31" ht="18" customHeight="1">
      <c r="A142" s="26"/>
      <c r="C142" s="134"/>
      <c r="D142" s="135"/>
      <c r="E142" s="135"/>
      <c r="F142" s="136"/>
      <c r="G142" s="126" t="s">
        <v>676</v>
      </c>
      <c r="H142" s="126"/>
      <c r="I142" s="126"/>
      <c r="J142" s="126"/>
      <c r="K142" s="126"/>
      <c r="L142" s="126"/>
      <c r="M142" s="126"/>
      <c r="N142" s="126"/>
      <c r="O142" s="126"/>
      <c r="P142" s="126"/>
      <c r="Q142" s="126"/>
      <c r="R142" s="126"/>
      <c r="S142" s="126"/>
      <c r="T142" s="126"/>
      <c r="U142" s="126"/>
      <c r="V142" s="126"/>
      <c r="W142" s="126"/>
      <c r="X142" s="126"/>
      <c r="Y142" s="126"/>
      <c r="Z142" s="126"/>
      <c r="AA142" s="28"/>
      <c r="AB142" s="72"/>
      <c r="AE142" s="27"/>
    </row>
    <row r="143" spans="1:31" ht="18" customHeight="1">
      <c r="A143" s="26"/>
      <c r="C143" s="46"/>
      <c r="D143" s="38"/>
      <c r="AA143" s="28"/>
      <c r="AB143" s="72"/>
    </row>
    <row r="144" spans="1:31" ht="18" customHeight="1">
      <c r="A144" s="26"/>
      <c r="C144" s="53" t="s">
        <v>702</v>
      </c>
      <c r="AA144" s="28"/>
      <c r="AB144" s="72"/>
      <c r="AE144" s="27"/>
    </row>
    <row r="145" spans="1:31" ht="18" customHeight="1">
      <c r="A145" s="26"/>
      <c r="L145" s="38"/>
      <c r="M145" s="38"/>
      <c r="N145" s="38"/>
      <c r="O145" s="38"/>
      <c r="P145" s="38"/>
      <c r="Q145" s="38"/>
      <c r="R145" s="38"/>
      <c r="S145" s="38"/>
      <c r="T145" s="38"/>
      <c r="U145" s="38"/>
      <c r="V145" s="38"/>
      <c r="W145" s="38"/>
      <c r="X145" s="38"/>
      <c r="Y145" s="38"/>
      <c r="Z145" s="38"/>
      <c r="AA145" s="28"/>
      <c r="AB145" s="72"/>
      <c r="AE145" s="27"/>
    </row>
    <row r="146" spans="1:31" ht="18" customHeight="1">
      <c r="A146" s="26"/>
      <c r="C146" s="35" t="s">
        <v>703</v>
      </c>
      <c r="AA146" s="28"/>
      <c r="AB146" s="72"/>
      <c r="AE146" s="27"/>
    </row>
    <row r="147" spans="1:31" ht="18" customHeight="1">
      <c r="A147" s="26"/>
      <c r="C147" s="122" t="s">
        <v>7</v>
      </c>
      <c r="D147" s="122"/>
      <c r="E147" s="123" t="s">
        <v>9</v>
      </c>
      <c r="F147" s="124"/>
      <c r="G147" s="124"/>
      <c r="H147" s="124"/>
      <c r="I147" s="124"/>
      <c r="J147" s="124"/>
      <c r="K147" s="125"/>
      <c r="L147" s="123" t="s">
        <v>18</v>
      </c>
      <c r="M147" s="124"/>
      <c r="N147" s="124"/>
      <c r="O147" s="124"/>
      <c r="P147" s="124"/>
      <c r="Q147" s="124"/>
      <c r="R147" s="124"/>
      <c r="S147" s="124"/>
      <c r="T147" s="124"/>
      <c r="U147" s="124"/>
      <c r="V147" s="124"/>
      <c r="W147" s="124"/>
      <c r="X147" s="124"/>
      <c r="Y147" s="124"/>
      <c r="Z147" s="125"/>
      <c r="AA147" s="28"/>
      <c r="AB147" s="72"/>
      <c r="AE147" s="27"/>
    </row>
    <row r="148" spans="1:31" ht="18" customHeight="1">
      <c r="A148" s="26"/>
      <c r="C148" s="121">
        <v>1</v>
      </c>
      <c r="D148" s="121"/>
      <c r="E148" s="34" t="s">
        <v>682</v>
      </c>
      <c r="F148" s="40"/>
      <c r="G148" s="40"/>
      <c r="H148" s="40"/>
      <c r="I148" s="40"/>
      <c r="J148" s="40"/>
      <c r="K148" s="41"/>
      <c r="L148" s="39"/>
      <c r="M148" s="40"/>
      <c r="N148" s="40"/>
      <c r="O148" s="40"/>
      <c r="P148" s="40"/>
      <c r="Q148" s="40"/>
      <c r="R148" s="40"/>
      <c r="S148" s="40"/>
      <c r="T148" s="40"/>
      <c r="U148" s="40"/>
      <c r="V148" s="40"/>
      <c r="W148" s="40"/>
      <c r="X148" s="40"/>
      <c r="Y148" s="40"/>
      <c r="Z148" s="41"/>
      <c r="AA148" s="28"/>
      <c r="AB148" s="72"/>
      <c r="AE148" s="27"/>
    </row>
    <row r="149" spans="1:31" ht="18" customHeight="1">
      <c r="A149" s="26"/>
      <c r="C149" s="121">
        <v>2</v>
      </c>
      <c r="D149" s="121"/>
      <c r="E149" s="47"/>
      <c r="F149" s="40" t="s">
        <v>223</v>
      </c>
      <c r="G149" s="40"/>
      <c r="H149" s="40"/>
      <c r="I149" s="40"/>
      <c r="J149" s="40"/>
      <c r="K149" s="41"/>
      <c r="L149" s="39" t="s">
        <v>684</v>
      </c>
      <c r="M149" s="40"/>
      <c r="N149" s="40"/>
      <c r="O149" s="40"/>
      <c r="P149" s="40"/>
      <c r="Q149" s="40"/>
      <c r="R149" s="40"/>
      <c r="S149" s="40"/>
      <c r="T149" s="40"/>
      <c r="U149" s="40"/>
      <c r="V149" s="40"/>
      <c r="W149" s="40"/>
      <c r="X149" s="40"/>
      <c r="Y149" s="40"/>
      <c r="Z149" s="41"/>
      <c r="AA149" s="28"/>
      <c r="AB149" s="72"/>
      <c r="AE149" s="27"/>
    </row>
    <row r="150" spans="1:31" ht="18" customHeight="1">
      <c r="A150" s="26"/>
      <c r="C150" s="121">
        <v>3</v>
      </c>
      <c r="D150" s="121"/>
      <c r="E150" s="47"/>
      <c r="F150" s="40" t="s">
        <v>229</v>
      </c>
      <c r="G150" s="40"/>
      <c r="H150" s="40"/>
      <c r="I150" s="40"/>
      <c r="J150" s="40"/>
      <c r="K150" s="41"/>
      <c r="L150" s="39" t="s">
        <v>685</v>
      </c>
      <c r="M150" s="40"/>
      <c r="N150" s="40"/>
      <c r="O150" s="40"/>
      <c r="P150" s="40"/>
      <c r="Q150" s="40"/>
      <c r="R150" s="40"/>
      <c r="S150" s="40"/>
      <c r="T150" s="40"/>
      <c r="U150" s="40"/>
      <c r="V150" s="40"/>
      <c r="W150" s="40"/>
      <c r="X150" s="40"/>
      <c r="Y150" s="40"/>
      <c r="Z150" s="41"/>
      <c r="AA150" s="28"/>
      <c r="AB150" s="72"/>
      <c r="AE150" s="27"/>
    </row>
    <row r="151" spans="1:31" ht="18" customHeight="1">
      <c r="A151" s="26"/>
      <c r="C151" s="121">
        <v>4</v>
      </c>
      <c r="D151" s="121"/>
      <c r="E151" s="47"/>
      <c r="F151" s="40" t="s">
        <v>683</v>
      </c>
      <c r="G151" s="40"/>
      <c r="H151" s="40"/>
      <c r="I151" s="40"/>
      <c r="J151" s="40"/>
      <c r="K151" s="41"/>
      <c r="L151" s="39" t="s">
        <v>686</v>
      </c>
      <c r="M151" s="40"/>
      <c r="N151" s="40"/>
      <c r="O151" s="40"/>
      <c r="P151" s="40"/>
      <c r="Q151" s="40"/>
      <c r="R151" s="40"/>
      <c r="S151" s="40"/>
      <c r="T151" s="40"/>
      <c r="U151" s="40"/>
      <c r="V151" s="40"/>
      <c r="W151" s="40"/>
      <c r="X151" s="40"/>
      <c r="Y151" s="40"/>
      <c r="Z151" s="41"/>
      <c r="AA151" s="28"/>
      <c r="AB151" s="72"/>
      <c r="AE151" s="27"/>
    </row>
    <row r="152" spans="1:31" ht="18" customHeight="1">
      <c r="A152" s="26"/>
      <c r="C152" s="46"/>
      <c r="D152" s="38"/>
      <c r="AA152" s="28"/>
      <c r="AB152" s="72"/>
    </row>
    <row r="153" spans="1:31" ht="18" customHeight="1">
      <c r="A153" s="26"/>
      <c r="C153" s="53" t="s">
        <v>704</v>
      </c>
      <c r="AA153" s="28"/>
      <c r="AB153" s="72"/>
      <c r="AE153" s="27"/>
    </row>
    <row r="154" spans="1:31" ht="18" customHeight="1">
      <c r="A154" s="26"/>
      <c r="C154" s="38" t="s">
        <v>687</v>
      </c>
      <c r="D154" s="27" t="s">
        <v>688</v>
      </c>
      <c r="AA154" s="28"/>
      <c r="AB154" s="72"/>
      <c r="AE154" s="27"/>
    </row>
    <row r="155" spans="1:31" ht="18" customHeight="1">
      <c r="A155" s="26"/>
      <c r="C155" s="122" t="s">
        <v>7</v>
      </c>
      <c r="D155" s="122"/>
      <c r="E155" s="123" t="s">
        <v>9</v>
      </c>
      <c r="F155" s="124"/>
      <c r="G155" s="124"/>
      <c r="H155" s="124"/>
      <c r="I155" s="124"/>
      <c r="J155" s="124"/>
      <c r="K155" s="125"/>
      <c r="L155" s="123" t="s">
        <v>18</v>
      </c>
      <c r="M155" s="124"/>
      <c r="N155" s="124"/>
      <c r="O155" s="124"/>
      <c r="P155" s="124"/>
      <c r="Q155" s="124"/>
      <c r="R155" s="124"/>
      <c r="S155" s="124"/>
      <c r="T155" s="124"/>
      <c r="U155" s="124"/>
      <c r="V155" s="124"/>
      <c r="W155" s="124"/>
      <c r="X155" s="124"/>
      <c r="Y155" s="124"/>
      <c r="Z155" s="125"/>
      <c r="AA155" s="28"/>
      <c r="AB155" s="72"/>
      <c r="AE155" s="27"/>
    </row>
    <row r="156" spans="1:31" ht="18" customHeight="1">
      <c r="A156" s="26"/>
      <c r="C156" s="121">
        <v>1</v>
      </c>
      <c r="D156" s="121"/>
      <c r="E156" s="34" t="s">
        <v>690</v>
      </c>
      <c r="F156" s="40"/>
      <c r="G156" s="40"/>
      <c r="H156" s="40"/>
      <c r="I156" s="40"/>
      <c r="J156" s="40"/>
      <c r="K156" s="41"/>
      <c r="L156" s="39"/>
      <c r="M156" s="40"/>
      <c r="N156" s="40"/>
      <c r="O156" s="40"/>
      <c r="P156" s="40"/>
      <c r="Q156" s="40"/>
      <c r="R156" s="40"/>
      <c r="S156" s="40"/>
      <c r="T156" s="40"/>
      <c r="U156" s="40"/>
      <c r="V156" s="40"/>
      <c r="W156" s="40"/>
      <c r="X156" s="40"/>
      <c r="Y156" s="40"/>
      <c r="Z156" s="41"/>
      <c r="AA156" s="28"/>
      <c r="AB156" s="72"/>
      <c r="AE156" s="27"/>
    </row>
    <row r="157" spans="1:31" ht="18" customHeight="1">
      <c r="A157" s="26"/>
      <c r="C157" s="121">
        <v>2</v>
      </c>
      <c r="D157" s="121"/>
      <c r="E157" s="47"/>
      <c r="F157" s="40" t="s">
        <v>223</v>
      </c>
      <c r="G157" s="40"/>
      <c r="H157" s="40"/>
      <c r="I157" s="40"/>
      <c r="J157" s="40"/>
      <c r="K157" s="41"/>
      <c r="L157" s="39" t="s">
        <v>689</v>
      </c>
      <c r="M157" s="40"/>
      <c r="N157" s="40"/>
      <c r="O157" s="40"/>
      <c r="P157" s="40"/>
      <c r="Q157" s="40"/>
      <c r="R157" s="40"/>
      <c r="S157" s="40"/>
      <c r="T157" s="40"/>
      <c r="U157" s="40"/>
      <c r="V157" s="40"/>
      <c r="W157" s="40"/>
      <c r="X157" s="40"/>
      <c r="Y157" s="40"/>
      <c r="Z157" s="41"/>
      <c r="AA157" s="28"/>
      <c r="AB157" s="72"/>
      <c r="AE157" s="27"/>
    </row>
    <row r="158" spans="1:31" ht="18" customHeight="1">
      <c r="A158" s="26"/>
      <c r="C158" s="46"/>
      <c r="D158" s="38"/>
      <c r="AA158" s="28"/>
      <c r="AB158" s="72"/>
    </row>
    <row r="159" spans="1:31" ht="18" customHeight="1">
      <c r="A159" s="26"/>
      <c r="C159" s="53" t="s">
        <v>705</v>
      </c>
      <c r="AA159" s="28"/>
      <c r="AB159" s="72"/>
      <c r="AE159" s="27"/>
    </row>
    <row r="160" spans="1:31" ht="18" customHeight="1">
      <c r="A160" s="26"/>
      <c r="C160" s="181" t="s">
        <v>15</v>
      </c>
      <c r="D160" s="182"/>
      <c r="E160" s="182"/>
      <c r="F160" s="182"/>
      <c r="G160" s="182"/>
      <c r="H160" s="182"/>
      <c r="I160" s="182"/>
      <c r="J160" s="182"/>
      <c r="K160" s="182"/>
      <c r="L160" s="182"/>
      <c r="M160" s="182"/>
      <c r="N160" s="182"/>
      <c r="O160" s="182"/>
      <c r="P160" s="182"/>
      <c r="Q160" s="182"/>
      <c r="R160" s="182"/>
      <c r="S160" s="182"/>
      <c r="T160" s="182"/>
      <c r="U160" s="182"/>
      <c r="V160" s="182"/>
      <c r="W160" s="182"/>
      <c r="X160" s="182"/>
      <c r="Y160" s="182"/>
      <c r="Z160" s="183"/>
      <c r="AA160" s="28"/>
      <c r="AB160" s="72"/>
      <c r="AE160" s="27"/>
    </row>
    <row r="161" spans="1:31" ht="18" customHeight="1">
      <c r="A161" s="26"/>
      <c r="C161" s="184" t="s">
        <v>16</v>
      </c>
      <c r="D161" s="184"/>
      <c r="E161" s="184"/>
      <c r="F161" s="184"/>
      <c r="G161" s="126">
        <v>201</v>
      </c>
      <c r="H161" s="126"/>
      <c r="I161" s="126"/>
      <c r="J161" s="126"/>
      <c r="K161" s="126"/>
      <c r="L161" s="126"/>
      <c r="M161" s="126"/>
      <c r="N161" s="126"/>
      <c r="O161" s="126"/>
      <c r="P161" s="126"/>
      <c r="Q161" s="126"/>
      <c r="R161" s="126"/>
      <c r="S161" s="126"/>
      <c r="T161" s="126"/>
      <c r="U161" s="126"/>
      <c r="V161" s="126"/>
      <c r="W161" s="126"/>
      <c r="X161" s="126"/>
      <c r="Y161" s="126"/>
      <c r="Z161" s="126"/>
      <c r="AA161" s="28"/>
      <c r="AB161" s="72"/>
      <c r="AE161" s="27"/>
    </row>
    <row r="162" spans="1:31" ht="18" customHeight="1">
      <c r="A162" s="26"/>
      <c r="C162" s="184" t="s">
        <v>691</v>
      </c>
      <c r="D162" s="184"/>
      <c r="E162" s="184"/>
      <c r="F162" s="184"/>
      <c r="G162" s="29" t="s">
        <v>692</v>
      </c>
      <c r="H162" s="29"/>
      <c r="I162" s="29"/>
      <c r="J162" s="29"/>
      <c r="K162" s="29"/>
      <c r="L162" s="29"/>
      <c r="M162" s="29"/>
      <c r="N162" s="29"/>
      <c r="O162" s="29"/>
      <c r="P162" s="29"/>
      <c r="Q162" s="29"/>
      <c r="R162" s="29"/>
      <c r="S162" s="29"/>
      <c r="T162" s="29"/>
      <c r="U162" s="29"/>
      <c r="V162" s="29"/>
      <c r="W162" s="29"/>
      <c r="X162" s="29"/>
      <c r="Y162" s="29"/>
      <c r="Z162" s="30"/>
      <c r="AA162" s="28"/>
      <c r="AB162" s="72"/>
      <c r="AE162" s="27"/>
    </row>
    <row r="163" spans="1:31" ht="36" customHeight="1">
      <c r="A163" s="26"/>
      <c r="C163" s="184" t="s">
        <v>507</v>
      </c>
      <c r="D163" s="184"/>
      <c r="E163" s="184"/>
      <c r="F163" s="184"/>
      <c r="G163" s="150" t="s">
        <v>693</v>
      </c>
      <c r="H163" s="187"/>
      <c r="I163" s="187"/>
      <c r="J163" s="187"/>
      <c r="K163" s="187"/>
      <c r="L163" s="187"/>
      <c r="M163" s="187"/>
      <c r="N163" s="187"/>
      <c r="O163" s="187"/>
      <c r="P163" s="187"/>
      <c r="Q163" s="187"/>
      <c r="R163" s="187"/>
      <c r="S163" s="187"/>
      <c r="T163" s="187"/>
      <c r="U163" s="187"/>
      <c r="V163" s="187"/>
      <c r="W163" s="187"/>
      <c r="X163" s="187"/>
      <c r="Y163" s="187"/>
      <c r="Z163" s="188"/>
      <c r="AA163" s="28"/>
      <c r="AB163" s="72"/>
      <c r="AE163" s="27"/>
    </row>
    <row r="164" spans="1:31" ht="18" customHeight="1">
      <c r="A164" s="26"/>
      <c r="L164" s="38"/>
      <c r="M164" s="38"/>
      <c r="N164" s="38"/>
      <c r="O164" s="38"/>
      <c r="P164" s="38"/>
      <c r="Q164" s="38"/>
      <c r="R164" s="38"/>
      <c r="S164" s="38"/>
      <c r="T164" s="38"/>
      <c r="U164" s="38"/>
      <c r="V164" s="38"/>
      <c r="W164" s="38"/>
      <c r="X164" s="38"/>
      <c r="Y164" s="38"/>
      <c r="Z164" s="38"/>
      <c r="AA164" s="28"/>
      <c r="AB164" s="72"/>
      <c r="AE164" s="27"/>
    </row>
    <row r="165" spans="1:31" ht="18" customHeight="1">
      <c r="A165" s="26"/>
      <c r="L165" s="38"/>
      <c r="M165" s="38"/>
      <c r="N165" s="38"/>
      <c r="O165" s="38"/>
      <c r="P165" s="38"/>
      <c r="Q165" s="38"/>
      <c r="R165" s="38"/>
      <c r="S165" s="38"/>
      <c r="T165" s="38"/>
      <c r="U165" s="38"/>
      <c r="V165" s="38"/>
      <c r="W165" s="38"/>
      <c r="X165" s="38"/>
      <c r="Y165" s="38"/>
      <c r="Z165" s="38"/>
      <c r="AA165" s="28"/>
      <c r="AE165" s="27"/>
    </row>
    <row r="166" spans="1:31" ht="18" customHeight="1">
      <c r="A166" s="26"/>
      <c r="B166" s="27" t="s">
        <v>803</v>
      </c>
      <c r="C166" s="35"/>
      <c r="AA166" s="28"/>
      <c r="AB166" s="75" t="s">
        <v>813</v>
      </c>
      <c r="AE166" s="27"/>
    </row>
    <row r="167" spans="1:31" ht="18" customHeight="1">
      <c r="A167" s="26"/>
      <c r="C167" s="35" t="s">
        <v>804</v>
      </c>
      <c r="AA167" s="28"/>
      <c r="AB167" s="72"/>
      <c r="AE167" s="27"/>
    </row>
    <row r="168" spans="1:31" ht="18" customHeight="1">
      <c r="A168" s="26"/>
      <c r="C168" s="127" t="s">
        <v>521</v>
      </c>
      <c r="D168" s="127"/>
      <c r="E168" s="127"/>
      <c r="F168" s="127"/>
      <c r="G168" s="126" t="s">
        <v>656</v>
      </c>
      <c r="H168" s="126"/>
      <c r="I168" s="126"/>
      <c r="J168" s="126"/>
      <c r="K168" s="126"/>
      <c r="L168" s="126"/>
      <c r="M168" s="126"/>
      <c r="N168" s="126"/>
      <c r="O168" s="126"/>
      <c r="P168" s="126"/>
      <c r="Q168" s="126"/>
      <c r="R168" s="126"/>
      <c r="S168" s="126"/>
      <c r="T168" s="126"/>
      <c r="U168" s="126"/>
      <c r="V168" s="126"/>
      <c r="W168" s="126"/>
      <c r="X168" s="126"/>
      <c r="Y168" s="126"/>
      <c r="Z168" s="126"/>
      <c r="AA168" s="28"/>
      <c r="AB168" s="72"/>
      <c r="AC168" s="36"/>
      <c r="AE168" s="27"/>
    </row>
    <row r="169" spans="1:31" ht="19.899999999999999" customHeight="1">
      <c r="A169" s="26"/>
      <c r="C169" s="128" t="s">
        <v>35</v>
      </c>
      <c r="D169" s="129"/>
      <c r="E169" s="129"/>
      <c r="F169" s="130"/>
      <c r="G169" s="137" t="s">
        <v>657</v>
      </c>
      <c r="H169" s="137"/>
      <c r="I169" s="137"/>
      <c r="J169" s="137"/>
      <c r="K169" s="137"/>
      <c r="L169" s="137"/>
      <c r="M169" s="137"/>
      <c r="N169" s="137"/>
      <c r="O169" s="137"/>
      <c r="P169" s="137"/>
      <c r="Q169" s="137"/>
      <c r="R169" s="137"/>
      <c r="S169" s="137"/>
      <c r="T169" s="137"/>
      <c r="U169" s="137"/>
      <c r="V169" s="137"/>
      <c r="W169" s="137"/>
      <c r="X169" s="137"/>
      <c r="Y169" s="137"/>
      <c r="Z169" s="137"/>
      <c r="AA169" s="28"/>
      <c r="AB169" s="72"/>
      <c r="AE169" s="27"/>
    </row>
    <row r="170" spans="1:31" ht="18" customHeight="1">
      <c r="A170" s="26"/>
      <c r="C170" s="131"/>
      <c r="D170" s="132"/>
      <c r="E170" s="132"/>
      <c r="F170" s="133"/>
      <c r="G170" s="126" t="s">
        <v>807</v>
      </c>
      <c r="H170" s="126"/>
      <c r="I170" s="126"/>
      <c r="J170" s="126"/>
      <c r="K170" s="126"/>
      <c r="L170" s="126"/>
      <c r="M170" s="126"/>
      <c r="N170" s="126"/>
      <c r="O170" s="126"/>
      <c r="P170" s="126"/>
      <c r="Q170" s="126"/>
      <c r="R170" s="126"/>
      <c r="S170" s="126"/>
      <c r="T170" s="126"/>
      <c r="U170" s="126"/>
      <c r="V170" s="126"/>
      <c r="W170" s="126"/>
      <c r="X170" s="126"/>
      <c r="Y170" s="126"/>
      <c r="Z170" s="126"/>
      <c r="AA170" s="28"/>
      <c r="AB170" s="72"/>
      <c r="AE170" s="27"/>
    </row>
    <row r="171" spans="1:31" ht="18" customHeight="1">
      <c r="A171" s="26"/>
      <c r="C171" s="134"/>
      <c r="D171" s="135"/>
      <c r="E171" s="135"/>
      <c r="F171" s="136"/>
      <c r="G171" s="126" t="s">
        <v>808</v>
      </c>
      <c r="H171" s="126"/>
      <c r="I171" s="126"/>
      <c r="J171" s="126"/>
      <c r="K171" s="126"/>
      <c r="L171" s="126"/>
      <c r="M171" s="126"/>
      <c r="N171" s="126"/>
      <c r="O171" s="126"/>
      <c r="P171" s="126"/>
      <c r="Q171" s="126"/>
      <c r="R171" s="126"/>
      <c r="S171" s="126"/>
      <c r="T171" s="126"/>
      <c r="U171" s="126"/>
      <c r="V171" s="126"/>
      <c r="W171" s="126"/>
      <c r="X171" s="126"/>
      <c r="Y171" s="126"/>
      <c r="Z171" s="126"/>
      <c r="AA171" s="28"/>
      <c r="AB171" s="72"/>
      <c r="AE171" s="27"/>
    </row>
    <row r="172" spans="1:31" ht="18" customHeight="1">
      <c r="A172" s="2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c r="AA172" s="28"/>
      <c r="AB172" s="72"/>
      <c r="AE172" s="27"/>
    </row>
    <row r="173" spans="1:31" ht="18" customHeight="1">
      <c r="A173" s="26"/>
      <c r="C173" s="35" t="s">
        <v>806</v>
      </c>
      <c r="AA173" s="28"/>
      <c r="AB173" s="72"/>
      <c r="AE173" s="27"/>
    </row>
    <row r="174" spans="1:31" ht="18" customHeight="1">
      <c r="A174" s="26"/>
      <c r="C174" s="122" t="s">
        <v>7</v>
      </c>
      <c r="D174" s="122"/>
      <c r="E174" s="123" t="s">
        <v>9</v>
      </c>
      <c r="F174" s="124"/>
      <c r="G174" s="124"/>
      <c r="H174" s="124"/>
      <c r="I174" s="124"/>
      <c r="J174" s="124"/>
      <c r="K174" s="125"/>
      <c r="L174" s="123" t="s">
        <v>18</v>
      </c>
      <c r="M174" s="124"/>
      <c r="N174" s="124"/>
      <c r="O174" s="124"/>
      <c r="P174" s="124"/>
      <c r="Q174" s="124"/>
      <c r="R174" s="124"/>
      <c r="S174" s="124"/>
      <c r="T174" s="124"/>
      <c r="U174" s="124"/>
      <c r="V174" s="124"/>
      <c r="W174" s="124"/>
      <c r="X174" s="124"/>
      <c r="Y174" s="124"/>
      <c r="Z174" s="125"/>
      <c r="AA174" s="28"/>
      <c r="AB174" s="72"/>
      <c r="AE174" s="27"/>
    </row>
    <row r="175" spans="1:31" ht="18" customHeight="1">
      <c r="A175" s="26"/>
      <c r="C175" s="121">
        <v>1</v>
      </c>
      <c r="D175" s="121"/>
      <c r="E175" s="34" t="s">
        <v>179</v>
      </c>
      <c r="F175" s="40"/>
      <c r="G175" s="40"/>
      <c r="H175" s="40"/>
      <c r="I175" s="40"/>
      <c r="J175" s="40"/>
      <c r="K175" s="41"/>
      <c r="L175" s="39" t="s">
        <v>809</v>
      </c>
      <c r="M175" s="40"/>
      <c r="N175" s="40"/>
      <c r="O175" s="40"/>
      <c r="P175" s="40"/>
      <c r="Q175" s="40"/>
      <c r="R175" s="40"/>
      <c r="S175" s="40"/>
      <c r="T175" s="40"/>
      <c r="U175" s="40"/>
      <c r="V175" s="40"/>
      <c r="W175" s="40"/>
      <c r="X175" s="40"/>
      <c r="Y175" s="40"/>
      <c r="Z175" s="41"/>
      <c r="AA175" s="28"/>
      <c r="AB175" s="72"/>
      <c r="AE175" s="27"/>
    </row>
    <row r="176" spans="1:31" ht="18" customHeight="1">
      <c r="A176" s="26"/>
      <c r="C176" s="121">
        <v>2</v>
      </c>
      <c r="D176" s="121"/>
      <c r="E176" s="34" t="s">
        <v>810</v>
      </c>
      <c r="F176" s="40"/>
      <c r="G176" s="40"/>
      <c r="H176" s="40"/>
      <c r="I176" s="40"/>
      <c r="J176" s="40"/>
      <c r="K176" s="41"/>
      <c r="L176" s="39" t="s">
        <v>811</v>
      </c>
      <c r="M176" s="40"/>
      <c r="N176" s="40"/>
      <c r="O176" s="40"/>
      <c r="P176" s="40"/>
      <c r="Q176" s="40"/>
      <c r="R176" s="40"/>
      <c r="S176" s="40"/>
      <c r="T176" s="40"/>
      <c r="U176" s="40"/>
      <c r="V176" s="40"/>
      <c r="W176" s="40"/>
      <c r="X176" s="40"/>
      <c r="Y176" s="40"/>
      <c r="Z176" s="41"/>
      <c r="AA176" s="28"/>
      <c r="AB176" s="72"/>
      <c r="AE176" s="27"/>
    </row>
    <row r="177" spans="1:31" ht="18" customHeight="1">
      <c r="A177" s="2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c r="AA177" s="28"/>
      <c r="AB177" s="72"/>
      <c r="AE177" s="27"/>
    </row>
    <row r="178" spans="1:31" ht="18" customHeight="1">
      <c r="A178" s="26"/>
      <c r="B178" s="46"/>
      <c r="C178" s="35" t="s">
        <v>814</v>
      </c>
      <c r="D178" s="46"/>
      <c r="E178" s="46"/>
      <c r="F178" s="46"/>
      <c r="G178" s="46"/>
      <c r="H178" s="46"/>
      <c r="I178" s="46"/>
      <c r="J178" s="46"/>
      <c r="K178" s="46"/>
      <c r="L178" s="46"/>
      <c r="M178" s="46"/>
      <c r="N178" s="46"/>
      <c r="O178" s="46"/>
      <c r="P178" s="46"/>
      <c r="Q178" s="46"/>
      <c r="R178" s="46"/>
      <c r="S178" s="46"/>
      <c r="T178" s="46"/>
      <c r="U178" s="46"/>
      <c r="V178" s="46"/>
      <c r="W178" s="46"/>
      <c r="X178" s="46"/>
      <c r="Y178" s="46"/>
      <c r="Z178" s="46"/>
      <c r="AA178" s="28"/>
      <c r="AB178" s="72"/>
      <c r="AE178" s="27"/>
    </row>
    <row r="179" spans="1:31" customFormat="1" ht="20.100000000000001" customHeight="1">
      <c r="A179" s="27"/>
      <c r="B179" s="35"/>
      <c r="C179" s="122" t="s">
        <v>694</v>
      </c>
      <c r="D179" s="122"/>
      <c r="E179" s="122"/>
      <c r="F179" s="122"/>
      <c r="G179" s="126" t="s">
        <v>695</v>
      </c>
      <c r="H179" s="126"/>
      <c r="I179" s="126"/>
      <c r="J179" s="126"/>
      <c r="K179" s="126"/>
      <c r="L179" s="126"/>
      <c r="M179" s="126"/>
      <c r="N179" s="126"/>
      <c r="O179" s="126"/>
      <c r="P179" s="126"/>
      <c r="Q179" s="126"/>
      <c r="R179" s="126"/>
      <c r="S179" s="126"/>
      <c r="T179" s="126"/>
      <c r="U179" s="126"/>
      <c r="V179" s="126"/>
      <c r="W179" s="126"/>
      <c r="X179" s="126"/>
      <c r="Y179" s="126"/>
      <c r="Z179" s="126"/>
      <c r="AA179" s="28"/>
      <c r="AB179" s="74"/>
    </row>
    <row r="180" spans="1:31" ht="18" customHeight="1">
      <c r="A180" s="26"/>
      <c r="C180" s="122" t="s">
        <v>454</v>
      </c>
      <c r="D180" s="122"/>
      <c r="E180" s="122"/>
      <c r="F180" s="122"/>
      <c r="G180" s="126" t="s">
        <v>656</v>
      </c>
      <c r="H180" s="126"/>
      <c r="I180" s="126"/>
      <c r="J180" s="126"/>
      <c r="K180" s="126"/>
      <c r="L180" s="126"/>
      <c r="M180" s="126"/>
      <c r="N180" s="126"/>
      <c r="O180" s="126"/>
      <c r="P180" s="126"/>
      <c r="Q180" s="126"/>
      <c r="R180" s="126"/>
      <c r="S180" s="126"/>
      <c r="T180" s="126"/>
      <c r="U180" s="126"/>
      <c r="V180" s="126"/>
      <c r="W180" s="126"/>
      <c r="X180" s="126"/>
      <c r="Y180" s="126"/>
      <c r="Z180" s="126"/>
      <c r="AA180" s="28"/>
      <c r="AB180" s="72"/>
      <c r="AC180" s="71"/>
      <c r="AE180" s="27"/>
    </row>
    <row r="181" spans="1:31" ht="19.899999999999999" customHeight="1">
      <c r="A181" s="26"/>
      <c r="C181" s="175" t="s">
        <v>35</v>
      </c>
      <c r="D181" s="176"/>
      <c r="E181" s="176"/>
      <c r="F181" s="177"/>
      <c r="G181" s="137" t="s">
        <v>815</v>
      </c>
      <c r="H181" s="137"/>
      <c r="I181" s="137"/>
      <c r="J181" s="137"/>
      <c r="K181" s="137"/>
      <c r="L181" s="137"/>
      <c r="M181" s="137"/>
      <c r="N181" s="137"/>
      <c r="O181" s="137"/>
      <c r="P181" s="137"/>
      <c r="Q181" s="137"/>
      <c r="R181" s="137"/>
      <c r="S181" s="137"/>
      <c r="T181" s="137"/>
      <c r="U181" s="137"/>
      <c r="V181" s="137"/>
      <c r="W181" s="137"/>
      <c r="X181" s="137"/>
      <c r="Y181" s="137"/>
      <c r="Z181" s="137"/>
      <c r="AA181" s="28"/>
      <c r="AB181" s="72"/>
      <c r="AE181" s="27"/>
    </row>
    <row r="182" spans="1:31" ht="18" customHeight="1">
      <c r="A182" s="26"/>
      <c r="C182" s="122" t="s">
        <v>7</v>
      </c>
      <c r="D182" s="122"/>
      <c r="E182" s="123" t="s">
        <v>9</v>
      </c>
      <c r="F182" s="124"/>
      <c r="G182" s="124"/>
      <c r="H182" s="124"/>
      <c r="I182" s="124"/>
      <c r="J182" s="124"/>
      <c r="K182" s="125"/>
      <c r="L182" s="122" t="s">
        <v>444</v>
      </c>
      <c r="M182" s="122"/>
      <c r="N182" s="122"/>
      <c r="O182" s="122"/>
      <c r="P182" s="122"/>
      <c r="Q182" s="122"/>
      <c r="R182" s="122"/>
      <c r="S182" s="122"/>
      <c r="T182" s="122"/>
      <c r="U182" s="122"/>
      <c r="V182" s="122"/>
      <c r="W182" s="122"/>
      <c r="X182" s="122"/>
      <c r="Y182" s="122"/>
      <c r="Z182" s="122"/>
      <c r="AA182" s="28"/>
      <c r="AB182" s="72"/>
    </row>
    <row r="183" spans="1:31" ht="18" customHeight="1">
      <c r="A183" s="26"/>
      <c r="C183" s="121">
        <v>1</v>
      </c>
      <c r="D183" s="121"/>
      <c r="E183" s="47" t="s">
        <v>134</v>
      </c>
      <c r="F183" s="40"/>
      <c r="G183" s="40"/>
      <c r="H183" s="40"/>
      <c r="I183" s="40"/>
      <c r="J183" s="40"/>
      <c r="K183" s="40"/>
      <c r="L183" s="51" t="s">
        <v>816</v>
      </c>
      <c r="M183" s="40"/>
      <c r="N183" s="40"/>
      <c r="O183" s="40"/>
      <c r="P183" s="40"/>
      <c r="Q183" s="40"/>
      <c r="R183" s="40"/>
      <c r="S183" s="40"/>
      <c r="T183" s="40"/>
      <c r="U183" s="40"/>
      <c r="V183" s="40"/>
      <c r="W183" s="40"/>
      <c r="X183" s="40"/>
      <c r="Y183" s="40"/>
      <c r="Z183" s="41"/>
      <c r="AA183" s="28"/>
      <c r="AB183" s="72"/>
      <c r="AC183" s="27" t="e">
        <f>"{"""&amp;#REF!&amp;""":""example"&amp;#REF!&amp;""","</f>
        <v>#REF!</v>
      </c>
    </row>
    <row r="184" spans="1:31" ht="18" customHeight="1">
      <c r="A184" s="2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c r="AA184" s="28"/>
      <c r="AB184" s="72"/>
      <c r="AE184" s="27"/>
    </row>
    <row r="185" spans="1:31" ht="18" customHeight="1">
      <c r="A185" s="26"/>
      <c r="B185" s="35" t="s">
        <v>805</v>
      </c>
      <c r="C185" s="35"/>
      <c r="AA185" s="28"/>
    </row>
    <row r="186" spans="1:31" customFormat="1" ht="20.100000000000001" customHeight="1">
      <c r="A186" s="27"/>
      <c r="B186" s="35"/>
      <c r="C186" s="122" t="s">
        <v>694</v>
      </c>
      <c r="D186" s="122"/>
      <c r="E186" s="122"/>
      <c r="F186" s="122"/>
      <c r="G186" s="126" t="s">
        <v>698</v>
      </c>
      <c r="H186" s="126"/>
      <c r="I186" s="126"/>
      <c r="J186" s="126"/>
      <c r="K186" s="126"/>
      <c r="L186" s="126"/>
      <c r="M186" s="126"/>
      <c r="N186" s="126"/>
      <c r="O186" s="126"/>
      <c r="P186" s="126"/>
      <c r="Q186" s="126"/>
      <c r="R186" s="126"/>
      <c r="S186" s="126"/>
      <c r="T186" s="126"/>
      <c r="U186" s="126"/>
      <c r="V186" s="126"/>
      <c r="W186" s="126"/>
      <c r="X186" s="126"/>
      <c r="Y186" s="126"/>
      <c r="Z186" s="126"/>
      <c r="AA186" s="28"/>
    </row>
    <row r="187" spans="1:31" ht="18" customHeight="1">
      <c r="A187" s="26"/>
      <c r="C187" s="122" t="s">
        <v>454</v>
      </c>
      <c r="D187" s="122"/>
      <c r="E187" s="122"/>
      <c r="F187" s="122"/>
      <c r="G187" s="126" t="s">
        <v>656</v>
      </c>
      <c r="H187" s="126"/>
      <c r="I187" s="126"/>
      <c r="J187" s="126"/>
      <c r="K187" s="126"/>
      <c r="L187" s="126"/>
      <c r="M187" s="126"/>
      <c r="N187" s="126"/>
      <c r="O187" s="126"/>
      <c r="P187" s="126"/>
      <c r="Q187" s="126"/>
      <c r="R187" s="126"/>
      <c r="S187" s="126"/>
      <c r="T187" s="126"/>
      <c r="U187" s="126"/>
      <c r="V187" s="126"/>
      <c r="W187" s="126"/>
      <c r="X187" s="126"/>
      <c r="Y187" s="126"/>
      <c r="Z187" s="126"/>
      <c r="AA187" s="28"/>
      <c r="AC187" s="71"/>
      <c r="AE187" s="27"/>
    </row>
    <row r="188" spans="1:31" ht="18" customHeight="1">
      <c r="A188" s="26"/>
      <c r="C188" s="122" t="s">
        <v>7</v>
      </c>
      <c r="D188" s="122"/>
      <c r="E188" s="123" t="s">
        <v>9</v>
      </c>
      <c r="F188" s="124"/>
      <c r="G188" s="124"/>
      <c r="H188" s="124"/>
      <c r="I188" s="124"/>
      <c r="J188" s="124"/>
      <c r="K188" s="125"/>
      <c r="L188" s="122" t="s">
        <v>444</v>
      </c>
      <c r="M188" s="122"/>
      <c r="N188" s="122"/>
      <c r="O188" s="122"/>
      <c r="P188" s="122"/>
      <c r="Q188" s="122"/>
      <c r="R188" s="122"/>
      <c r="S188" s="122"/>
      <c r="T188" s="122"/>
      <c r="U188" s="122"/>
      <c r="V188" s="122"/>
      <c r="W188" s="122"/>
      <c r="X188" s="122"/>
      <c r="Y188" s="122"/>
      <c r="Z188" s="122"/>
      <c r="AA188" s="28"/>
    </row>
    <row r="189" spans="1:31" ht="18" customHeight="1">
      <c r="A189" s="26"/>
      <c r="C189" s="121">
        <v>1</v>
      </c>
      <c r="D189" s="121"/>
      <c r="E189" s="47" t="s">
        <v>55</v>
      </c>
      <c r="F189" s="40"/>
      <c r="G189" s="40"/>
      <c r="H189" s="40"/>
      <c r="I189" s="40"/>
      <c r="J189" s="40"/>
      <c r="K189" s="40"/>
      <c r="L189" s="39" t="str">
        <f>"パラメータ．"&amp;E189</f>
        <v>パラメータ．案件コード</v>
      </c>
      <c r="M189" s="40"/>
      <c r="N189" s="40"/>
      <c r="O189" s="40"/>
      <c r="P189" s="40"/>
      <c r="Q189" s="40"/>
      <c r="R189" s="40"/>
      <c r="S189" s="40"/>
      <c r="T189" s="40"/>
      <c r="U189" s="40"/>
      <c r="V189" s="40"/>
      <c r="W189" s="40"/>
      <c r="X189" s="40"/>
      <c r="Y189" s="40"/>
      <c r="Z189" s="41"/>
      <c r="AA189" s="28"/>
      <c r="AC189" s="27" t="e">
        <f>"{"""&amp;#REF!&amp;""":""example"&amp;#REF!&amp;""","</f>
        <v>#REF!</v>
      </c>
    </row>
    <row r="190" spans="1:31" ht="18" customHeight="1">
      <c r="A190" s="26"/>
      <c r="C190" s="121">
        <v>2</v>
      </c>
      <c r="D190" s="121"/>
      <c r="E190" s="47" t="s">
        <v>261</v>
      </c>
      <c r="F190" s="40"/>
      <c r="G190" s="40"/>
      <c r="H190" s="40"/>
      <c r="I190" s="40"/>
      <c r="J190" s="40"/>
      <c r="K190" s="40"/>
      <c r="L190" s="51" t="s">
        <v>812</v>
      </c>
      <c r="M190" s="40"/>
      <c r="N190" s="40"/>
      <c r="O190" s="40"/>
      <c r="P190" s="40"/>
      <c r="Q190" s="40"/>
      <c r="R190" s="40"/>
      <c r="S190" s="40"/>
      <c r="T190" s="40"/>
      <c r="U190" s="40"/>
      <c r="V190" s="40"/>
      <c r="W190" s="40"/>
      <c r="X190" s="40"/>
      <c r="Y190" s="40"/>
      <c r="Z190" s="41"/>
      <c r="AA190" s="28"/>
      <c r="AC190" s="27" t="e">
        <f>""""&amp;#REF!&amp;""":""example"&amp;#REF!&amp;""","</f>
        <v>#REF!</v>
      </c>
    </row>
    <row r="191" spans="1:31" ht="18" customHeight="1">
      <c r="A191" s="26"/>
      <c r="C191" s="121">
        <v>3</v>
      </c>
      <c r="D191" s="121"/>
      <c r="E191" s="47" t="s">
        <v>134</v>
      </c>
      <c r="F191" s="40"/>
      <c r="G191" s="40"/>
      <c r="H191" s="40"/>
      <c r="I191" s="40"/>
      <c r="J191" s="40"/>
      <c r="K191" s="40"/>
      <c r="L191" s="51" t="s">
        <v>460</v>
      </c>
      <c r="M191" s="40"/>
      <c r="N191" s="40"/>
      <c r="O191" s="40"/>
      <c r="P191" s="40"/>
      <c r="Q191" s="40"/>
      <c r="R191" s="40"/>
      <c r="S191" s="40"/>
      <c r="T191" s="40"/>
      <c r="U191" s="40"/>
      <c r="V191" s="40"/>
      <c r="W191" s="40"/>
      <c r="X191" s="40"/>
      <c r="Y191" s="40"/>
      <c r="Z191" s="41"/>
      <c r="AA191" s="28"/>
      <c r="AC191" s="27" t="e">
        <f>""""&amp;#REF!&amp;""":""example"&amp;#REF!&amp;""","</f>
        <v>#REF!</v>
      </c>
    </row>
    <row r="192" spans="1:31" ht="18" customHeight="1">
      <c r="A192" s="26"/>
      <c r="C192" s="121">
        <v>4</v>
      </c>
      <c r="D192" s="121"/>
      <c r="E192" s="47" t="s">
        <v>426</v>
      </c>
      <c r="F192" s="40"/>
      <c r="G192" s="40"/>
      <c r="H192" s="40"/>
      <c r="I192" s="40"/>
      <c r="J192" s="40"/>
      <c r="K192" s="40"/>
      <c r="L192" s="39" t="str">
        <f t="shared" ref="L192:L237" si="0">"パラメータ．"&amp;E192</f>
        <v>パラメータ．案件名</v>
      </c>
      <c r="M192" s="40"/>
      <c r="N192" s="40"/>
      <c r="O192" s="40"/>
      <c r="P192" s="40"/>
      <c r="Q192" s="40"/>
      <c r="R192" s="40"/>
      <c r="S192" s="40"/>
      <c r="T192" s="40"/>
      <c r="U192" s="40"/>
      <c r="V192" s="40"/>
      <c r="W192" s="40"/>
      <c r="X192" s="40"/>
      <c r="Y192" s="40"/>
      <c r="Z192" s="41"/>
      <c r="AA192" s="28"/>
      <c r="AC192" s="27" t="str">
        <f>""""&amp;L191&amp;""":""example"&amp;L191&amp;""","</f>
        <v>"”１”（最新）":"example”１”（最新）",</v>
      </c>
    </row>
    <row r="193" spans="1:29" ht="18" customHeight="1">
      <c r="A193" s="26"/>
      <c r="C193" s="121">
        <v>5</v>
      </c>
      <c r="D193" s="121"/>
      <c r="E193" s="47" t="s">
        <v>427</v>
      </c>
      <c r="F193" s="40"/>
      <c r="G193" s="40"/>
      <c r="H193" s="40"/>
      <c r="I193" s="40"/>
      <c r="J193" s="40"/>
      <c r="K193" s="40"/>
      <c r="L193" s="39" t="str">
        <f t="shared" si="0"/>
        <v>パラメータ．案件カナ名</v>
      </c>
      <c r="M193" s="40"/>
      <c r="N193" s="40"/>
      <c r="O193" s="40"/>
      <c r="P193" s="40"/>
      <c r="Q193" s="40"/>
      <c r="R193" s="40"/>
      <c r="S193" s="40"/>
      <c r="T193" s="40"/>
      <c r="U193" s="40"/>
      <c r="V193" s="40"/>
      <c r="W193" s="40"/>
      <c r="X193" s="40"/>
      <c r="Y193" s="40"/>
      <c r="Z193" s="41"/>
      <c r="AA193" s="28"/>
      <c r="AC193" s="27" t="e">
        <f>""""&amp;#REF!&amp;""":""example"&amp;#REF!&amp;""","</f>
        <v>#REF!</v>
      </c>
    </row>
    <row r="194" spans="1:29" ht="18" customHeight="1">
      <c r="A194" s="26"/>
      <c r="C194" s="153">
        <v>6</v>
      </c>
      <c r="D194" s="153"/>
      <c r="E194" s="86" t="s">
        <v>840</v>
      </c>
      <c r="F194" s="77"/>
      <c r="G194" s="77"/>
      <c r="H194" s="77"/>
      <c r="I194" s="77"/>
      <c r="J194" s="77"/>
      <c r="K194" s="77"/>
      <c r="L194" s="76" t="str">
        <f t="shared" si="0"/>
        <v>パラメータ．物件コード</v>
      </c>
      <c r="M194" s="77"/>
      <c r="N194" s="77"/>
      <c r="O194" s="77"/>
      <c r="P194" s="77"/>
      <c r="Q194" s="77"/>
      <c r="R194" s="77"/>
      <c r="S194" s="77"/>
      <c r="T194" s="77"/>
      <c r="U194" s="77"/>
      <c r="V194" s="77"/>
      <c r="W194" s="77"/>
      <c r="X194" s="77"/>
      <c r="Y194" s="77"/>
      <c r="Z194" s="78"/>
      <c r="AA194" s="28"/>
      <c r="AB194" s="75" t="s">
        <v>842</v>
      </c>
      <c r="AC194" s="27" t="str">
        <f>"{"""&amp;L195&amp;""":""example"&amp;L195&amp;""","</f>
        <v>{"パラメータ．対象現場コード":"exampleパラメータ．対象現場コード",</v>
      </c>
    </row>
    <row r="195" spans="1:29" ht="18" customHeight="1">
      <c r="A195" s="26"/>
      <c r="C195" s="153">
        <v>7</v>
      </c>
      <c r="D195" s="153"/>
      <c r="E195" s="86" t="s">
        <v>844</v>
      </c>
      <c r="F195" s="77"/>
      <c r="G195" s="77"/>
      <c r="H195" s="77"/>
      <c r="I195" s="77"/>
      <c r="J195" s="77"/>
      <c r="K195" s="77"/>
      <c r="L195" s="76" t="str">
        <f t="shared" si="0"/>
        <v>パラメータ．対象現場コード</v>
      </c>
      <c r="M195" s="77"/>
      <c r="N195" s="77"/>
      <c r="O195" s="77"/>
      <c r="P195" s="77"/>
      <c r="Q195" s="77"/>
      <c r="R195" s="77"/>
      <c r="S195" s="77"/>
      <c r="T195" s="77"/>
      <c r="U195" s="77"/>
      <c r="V195" s="77"/>
      <c r="W195" s="77"/>
      <c r="X195" s="77"/>
      <c r="Y195" s="77"/>
      <c r="Z195" s="78"/>
      <c r="AA195" s="28"/>
      <c r="AB195" s="72"/>
      <c r="AC195" s="27" t="str">
        <f>""""&amp;L222&amp;""":""example"&amp;L222&amp;""","</f>
        <v>"パラメータ．階数（地上）":"exampleパラメータ．階数（地上）",</v>
      </c>
    </row>
    <row r="196" spans="1:29" ht="18" customHeight="1">
      <c r="A196" s="26"/>
      <c r="C196" s="121">
        <v>6</v>
      </c>
      <c r="D196" s="121"/>
      <c r="E196" s="47" t="s">
        <v>135</v>
      </c>
      <c r="F196" s="40"/>
      <c r="G196" s="40"/>
      <c r="H196" s="40"/>
      <c r="I196" s="40"/>
      <c r="J196" s="40"/>
      <c r="K196" s="40"/>
      <c r="L196" s="39" t="str">
        <f t="shared" si="0"/>
        <v>パラメータ．受注状態コード</v>
      </c>
      <c r="M196" s="40"/>
      <c r="N196" s="40"/>
      <c r="O196" s="40"/>
      <c r="P196" s="40"/>
      <c r="Q196" s="40"/>
      <c r="R196" s="40"/>
      <c r="S196" s="40"/>
      <c r="T196" s="40"/>
      <c r="U196" s="40"/>
      <c r="V196" s="40"/>
      <c r="W196" s="40"/>
      <c r="X196" s="40"/>
      <c r="Y196" s="40"/>
      <c r="Z196" s="41"/>
      <c r="AA196" s="28"/>
      <c r="AC196" s="27" t="str">
        <f>"{"""&amp;L197&amp;""":""example"&amp;L197&amp;""","</f>
        <v>{"パラメータ．顧客支店コード":"exampleパラメータ．顧客支店コード",</v>
      </c>
    </row>
    <row r="197" spans="1:29" ht="18" customHeight="1">
      <c r="A197" s="26"/>
      <c r="C197" s="121">
        <v>7</v>
      </c>
      <c r="D197" s="121"/>
      <c r="E197" s="47" t="s">
        <v>403</v>
      </c>
      <c r="F197" s="40"/>
      <c r="G197" s="40"/>
      <c r="H197" s="40"/>
      <c r="I197" s="40"/>
      <c r="J197" s="40"/>
      <c r="K197" s="40"/>
      <c r="L197" s="39" t="str">
        <f t="shared" si="0"/>
        <v>パラメータ．顧客支店コード</v>
      </c>
      <c r="M197" s="40"/>
      <c r="N197" s="40"/>
      <c r="O197" s="40"/>
      <c r="P197" s="40"/>
      <c r="Q197" s="40"/>
      <c r="R197" s="40"/>
      <c r="S197" s="40"/>
      <c r="T197" s="40"/>
      <c r="U197" s="40"/>
      <c r="V197" s="40"/>
      <c r="W197" s="40"/>
      <c r="X197" s="40"/>
      <c r="Y197" s="40"/>
      <c r="Z197" s="41"/>
      <c r="AA197" s="28"/>
      <c r="AC197" s="27" t="str">
        <f>""""&amp;L224&amp;""":""example"&amp;L224&amp;""","</f>
        <v>"パラメータ．工事経費率":"exampleパラメータ．工事経費率",</v>
      </c>
    </row>
    <row r="198" spans="1:29" ht="18" customHeight="1">
      <c r="A198" s="26"/>
      <c r="C198" s="121">
        <v>8</v>
      </c>
      <c r="D198" s="121"/>
      <c r="E198" s="47" t="s">
        <v>136</v>
      </c>
      <c r="F198" s="40"/>
      <c r="G198" s="40"/>
      <c r="H198" s="40"/>
      <c r="I198" s="40"/>
      <c r="J198" s="40"/>
      <c r="K198" s="40"/>
      <c r="L198" s="39" t="str">
        <f t="shared" si="0"/>
        <v>パラメータ．想定金額</v>
      </c>
      <c r="M198" s="40"/>
      <c r="N198" s="40"/>
      <c r="O198" s="40"/>
      <c r="P198" s="40"/>
      <c r="Q198" s="40"/>
      <c r="R198" s="40"/>
      <c r="S198" s="40"/>
      <c r="T198" s="40"/>
      <c r="U198" s="40"/>
      <c r="V198" s="40"/>
      <c r="W198" s="40"/>
      <c r="X198" s="40"/>
      <c r="Y198" s="40"/>
      <c r="Z198" s="41"/>
      <c r="AA198" s="28"/>
      <c r="AC198" s="27" t="str">
        <f>""""&amp;L225&amp;""":""example"&amp;L225&amp;""","</f>
        <v>"パラメータ．工事経費金額":"exampleパラメータ．工事経費金額",</v>
      </c>
    </row>
    <row r="199" spans="1:29" ht="18" customHeight="1">
      <c r="A199" s="26"/>
      <c r="C199" s="121">
        <v>9</v>
      </c>
      <c r="D199" s="121"/>
      <c r="E199" s="47" t="s">
        <v>137</v>
      </c>
      <c r="F199" s="40"/>
      <c r="G199" s="40"/>
      <c r="H199" s="40"/>
      <c r="I199" s="40"/>
      <c r="J199" s="40"/>
      <c r="K199" s="40"/>
      <c r="L199" s="39" t="str">
        <f t="shared" si="0"/>
        <v>パラメータ．郵便番号</v>
      </c>
      <c r="M199" s="40"/>
      <c r="N199" s="40"/>
      <c r="O199" s="40"/>
      <c r="P199" s="40"/>
      <c r="Q199" s="40"/>
      <c r="R199" s="40"/>
      <c r="S199" s="40"/>
      <c r="T199" s="40"/>
      <c r="U199" s="40"/>
      <c r="V199" s="40"/>
      <c r="W199" s="40"/>
      <c r="X199" s="40"/>
      <c r="Y199" s="40"/>
      <c r="Z199" s="41"/>
      <c r="AA199" s="28"/>
      <c r="AC199" s="27" t="e">
        <f>""""&amp;#REF!&amp;""":""example"&amp;#REF!&amp;""","</f>
        <v>#REF!</v>
      </c>
    </row>
    <row r="200" spans="1:29" ht="18" customHeight="1">
      <c r="A200" s="26"/>
      <c r="C200" s="121">
        <v>10</v>
      </c>
      <c r="D200" s="121"/>
      <c r="E200" s="47" t="s">
        <v>138</v>
      </c>
      <c r="F200" s="40"/>
      <c r="G200" s="40"/>
      <c r="H200" s="40"/>
      <c r="I200" s="40"/>
      <c r="J200" s="40"/>
      <c r="K200" s="40"/>
      <c r="L200" s="39" t="str">
        <f t="shared" si="0"/>
        <v>パラメータ．現場住所１</v>
      </c>
      <c r="M200" s="40"/>
      <c r="N200" s="40"/>
      <c r="O200" s="40"/>
      <c r="P200" s="40"/>
      <c r="Q200" s="40"/>
      <c r="R200" s="40"/>
      <c r="S200" s="40"/>
      <c r="T200" s="40"/>
      <c r="U200" s="40"/>
      <c r="V200" s="40"/>
      <c r="W200" s="40"/>
      <c r="X200" s="40"/>
      <c r="Y200" s="40"/>
      <c r="Z200" s="41"/>
      <c r="AA200" s="28"/>
      <c r="AC200" s="27" t="str">
        <f>""""&amp;L226&amp;""":""example"&amp;L226&amp;"""},"</f>
        <v>"パラメータ．販売管理費率":"exampleパラメータ．販売管理費率"},</v>
      </c>
    </row>
    <row r="201" spans="1:29" ht="18" customHeight="1">
      <c r="A201" s="26"/>
      <c r="C201" s="121">
        <v>11</v>
      </c>
      <c r="D201" s="121"/>
      <c r="E201" s="47" t="s">
        <v>139</v>
      </c>
      <c r="F201" s="40"/>
      <c r="G201" s="40"/>
      <c r="H201" s="40"/>
      <c r="I201" s="40"/>
      <c r="J201" s="40"/>
      <c r="K201" s="40"/>
      <c r="L201" s="39" t="str">
        <f t="shared" si="0"/>
        <v>パラメータ．現場住所２</v>
      </c>
      <c r="M201" s="40"/>
      <c r="N201" s="40"/>
      <c r="O201" s="40"/>
      <c r="P201" s="40"/>
      <c r="Q201" s="40"/>
      <c r="R201" s="40"/>
      <c r="S201" s="40"/>
      <c r="T201" s="40"/>
      <c r="U201" s="40"/>
      <c r="V201" s="40"/>
      <c r="W201" s="40"/>
      <c r="X201" s="40"/>
      <c r="Y201" s="40"/>
      <c r="Z201" s="41"/>
      <c r="AA201" s="28"/>
      <c r="AC201" s="27" t="e">
        <f>""""&amp;#REF!&amp;""":""example"&amp;#REF!&amp;"""},"</f>
        <v>#REF!</v>
      </c>
    </row>
    <row r="202" spans="1:29" ht="18" customHeight="1">
      <c r="A202" s="26"/>
      <c r="C202" s="121">
        <v>12</v>
      </c>
      <c r="D202" s="121"/>
      <c r="E202" s="47" t="s">
        <v>64</v>
      </c>
      <c r="F202" s="40"/>
      <c r="G202" s="40"/>
      <c r="H202" s="40"/>
      <c r="I202" s="40"/>
      <c r="J202" s="40"/>
      <c r="K202" s="40"/>
      <c r="L202" s="39" t="str">
        <f t="shared" si="0"/>
        <v>パラメータ．受注見込日</v>
      </c>
      <c r="M202" s="40"/>
      <c r="N202" s="40"/>
      <c r="O202" s="40"/>
      <c r="P202" s="40"/>
      <c r="Q202" s="40"/>
      <c r="R202" s="40"/>
      <c r="S202" s="40"/>
      <c r="T202" s="40"/>
      <c r="U202" s="40"/>
      <c r="V202" s="40"/>
      <c r="W202" s="40"/>
      <c r="X202" s="40"/>
      <c r="Y202" s="40"/>
      <c r="Z202" s="41"/>
      <c r="AA202" s="28"/>
      <c r="AC202" s="27" t="e">
        <f>""""&amp;#REF!&amp;""": ["</f>
        <v>#REF!</v>
      </c>
    </row>
    <row r="203" spans="1:29" ht="18" customHeight="1">
      <c r="A203" s="26"/>
      <c r="C203" s="121">
        <v>13</v>
      </c>
      <c r="D203" s="121"/>
      <c r="E203" s="47" t="s">
        <v>65</v>
      </c>
      <c r="F203" s="40"/>
      <c r="G203" s="40"/>
      <c r="H203" s="40"/>
      <c r="I203" s="40"/>
      <c r="J203" s="40"/>
      <c r="K203" s="40"/>
      <c r="L203" s="39" t="str">
        <f t="shared" si="0"/>
        <v>パラメータ．着工希望日</v>
      </c>
      <c r="M203" s="40"/>
      <c r="N203" s="40"/>
      <c r="O203" s="40"/>
      <c r="P203" s="40"/>
      <c r="Q203" s="40"/>
      <c r="R203" s="40"/>
      <c r="S203" s="40"/>
      <c r="T203" s="40"/>
      <c r="U203" s="40"/>
      <c r="V203" s="40"/>
      <c r="W203" s="40"/>
      <c r="X203" s="40"/>
      <c r="Y203" s="40"/>
      <c r="Z203" s="41"/>
      <c r="AA203" s="28"/>
      <c r="AC203" s="27" t="e">
        <f>"{"""&amp;#REF!&amp;""":""example"&amp;#REF!&amp;""","</f>
        <v>#REF!</v>
      </c>
    </row>
    <row r="204" spans="1:29" ht="18" customHeight="1">
      <c r="A204" s="26"/>
      <c r="C204" s="121">
        <v>14</v>
      </c>
      <c r="D204" s="121"/>
      <c r="E204" s="47" t="s">
        <v>428</v>
      </c>
      <c r="F204" s="40"/>
      <c r="G204" s="40"/>
      <c r="H204" s="40"/>
      <c r="I204" s="40"/>
      <c r="J204" s="40"/>
      <c r="K204" s="40"/>
      <c r="L204" s="39" t="str">
        <f t="shared" si="0"/>
        <v>パラメータ．完了希望日</v>
      </c>
      <c r="M204" s="40"/>
      <c r="N204" s="40"/>
      <c r="O204" s="40"/>
      <c r="P204" s="40"/>
      <c r="Q204" s="40"/>
      <c r="R204" s="40"/>
      <c r="S204" s="40"/>
      <c r="T204" s="40"/>
      <c r="U204" s="40"/>
      <c r="V204" s="40"/>
      <c r="W204" s="40"/>
      <c r="X204" s="40"/>
      <c r="Y204" s="40"/>
      <c r="Z204" s="41"/>
      <c r="AA204" s="28"/>
      <c r="AC204" s="27" t="str">
        <f>""""&amp;L228&amp;""":""example"&amp;L228&amp;""","</f>
        <v>"パラメータ．調整金額":"exampleパラメータ．調整金額",</v>
      </c>
    </row>
    <row r="205" spans="1:29" ht="18" customHeight="1">
      <c r="A205" s="26"/>
      <c r="C205" s="121">
        <v>15</v>
      </c>
      <c r="D205" s="121"/>
      <c r="E205" s="47" t="s">
        <v>429</v>
      </c>
      <c r="F205" s="40"/>
      <c r="G205" s="40"/>
      <c r="H205" s="40"/>
      <c r="I205" s="40"/>
      <c r="J205" s="40"/>
      <c r="K205" s="40"/>
      <c r="L205" s="39" t="str">
        <f t="shared" si="0"/>
        <v>パラメータ．営業部門ID</v>
      </c>
      <c r="M205" s="40"/>
      <c r="N205" s="40"/>
      <c r="O205" s="40"/>
      <c r="P205" s="40"/>
      <c r="Q205" s="40"/>
      <c r="R205" s="40"/>
      <c r="S205" s="40"/>
      <c r="T205" s="40"/>
      <c r="U205" s="40"/>
      <c r="V205" s="40"/>
      <c r="W205" s="40"/>
      <c r="X205" s="40"/>
      <c r="Y205" s="40"/>
      <c r="Z205" s="41"/>
      <c r="AA205" s="28"/>
      <c r="AC205" s="27" t="e">
        <f>""""&amp;#REF!&amp;""":""example"&amp;#REF!&amp;"""},"</f>
        <v>#REF!</v>
      </c>
    </row>
    <row r="206" spans="1:29" ht="18" customHeight="1">
      <c r="A206" s="26"/>
      <c r="C206" s="121">
        <v>16</v>
      </c>
      <c r="D206" s="121"/>
      <c r="E206" s="47" t="s">
        <v>140</v>
      </c>
      <c r="F206" s="40"/>
      <c r="G206" s="40"/>
      <c r="H206" s="40"/>
      <c r="I206" s="40"/>
      <c r="J206" s="40"/>
      <c r="K206" s="40"/>
      <c r="L206" s="39" t="str">
        <f t="shared" si="0"/>
        <v>パラメータ．営業管理職コード</v>
      </c>
      <c r="M206" s="40"/>
      <c r="N206" s="40"/>
      <c r="O206" s="40"/>
      <c r="P206" s="40"/>
      <c r="Q206" s="40"/>
      <c r="R206" s="40"/>
      <c r="S206" s="40"/>
      <c r="T206" s="40"/>
      <c r="U206" s="40"/>
      <c r="V206" s="40"/>
      <c r="W206" s="40"/>
      <c r="X206" s="40"/>
      <c r="Y206" s="40"/>
      <c r="Z206" s="41"/>
      <c r="AA206" s="28"/>
      <c r="AC206" s="27" t="str">
        <f>""""&amp;L231&amp;""":""example"&amp;L231&amp;""","</f>
        <v>"パラメータ．介護保険率":"exampleパラメータ．介護保険率",</v>
      </c>
    </row>
    <row r="207" spans="1:29" ht="18" customHeight="1">
      <c r="A207" s="26"/>
      <c r="C207" s="121">
        <v>17</v>
      </c>
      <c r="D207" s="121"/>
      <c r="E207" s="47" t="s">
        <v>141</v>
      </c>
      <c r="F207" s="40"/>
      <c r="G207" s="40"/>
      <c r="H207" s="40"/>
      <c r="I207" s="40"/>
      <c r="J207" s="40"/>
      <c r="K207" s="40"/>
      <c r="L207" s="39" t="str">
        <f t="shared" si="0"/>
        <v>パラメータ．営業担当者コード</v>
      </c>
      <c r="M207" s="40"/>
      <c r="N207" s="40"/>
      <c r="O207" s="40"/>
      <c r="P207" s="40"/>
      <c r="Q207" s="40"/>
      <c r="R207" s="40"/>
      <c r="S207" s="40"/>
      <c r="T207" s="40"/>
      <c r="U207" s="40"/>
      <c r="V207" s="40"/>
      <c r="W207" s="40"/>
      <c r="X207" s="40"/>
      <c r="Y207" s="40"/>
      <c r="Z207" s="41"/>
      <c r="AA207" s="28"/>
      <c r="AC207" s="27" t="str">
        <f>""""&amp;L233&amp;""":""example"&amp;L233&amp;""","</f>
        <v>"パラメータ．締日区分":"exampleパラメータ．締日区分",</v>
      </c>
    </row>
    <row r="208" spans="1:29" ht="18" customHeight="1">
      <c r="A208" s="26"/>
      <c r="C208" s="121">
        <v>18</v>
      </c>
      <c r="D208" s="121"/>
      <c r="E208" s="47" t="s">
        <v>430</v>
      </c>
      <c r="F208" s="40"/>
      <c r="G208" s="40"/>
      <c r="H208" s="40"/>
      <c r="I208" s="40"/>
      <c r="J208" s="40"/>
      <c r="K208" s="40"/>
      <c r="L208" s="39" t="str">
        <f t="shared" si="0"/>
        <v>パラメータ．設計業者名</v>
      </c>
      <c r="M208" s="40"/>
      <c r="N208" s="40"/>
      <c r="O208" s="40"/>
      <c r="P208" s="40"/>
      <c r="Q208" s="40"/>
      <c r="R208" s="40"/>
      <c r="S208" s="40"/>
      <c r="T208" s="40"/>
      <c r="U208" s="40"/>
      <c r="V208" s="40"/>
      <c r="W208" s="40"/>
      <c r="X208" s="40"/>
      <c r="Y208" s="40"/>
      <c r="Z208" s="41"/>
      <c r="AA208" s="28"/>
      <c r="AC208" s="27" t="str">
        <f>""""&amp;L235&amp;""":""example"&amp;L235&amp;""","</f>
        <v>"パラメータ．支払日区分":"exampleパラメータ．支払日区分",</v>
      </c>
    </row>
    <row r="209" spans="1:29" ht="18" customHeight="1">
      <c r="A209" s="26"/>
      <c r="C209" s="121">
        <v>19</v>
      </c>
      <c r="D209" s="121"/>
      <c r="E209" s="47" t="s">
        <v>431</v>
      </c>
      <c r="F209" s="40"/>
      <c r="G209" s="40"/>
      <c r="H209" s="40"/>
      <c r="I209" s="40"/>
      <c r="J209" s="40"/>
      <c r="K209" s="40"/>
      <c r="L209" s="39" t="str">
        <f t="shared" si="0"/>
        <v>パラメータ．設計担当者名</v>
      </c>
      <c r="M209" s="40"/>
      <c r="N209" s="40"/>
      <c r="O209" s="40"/>
      <c r="P209" s="40"/>
      <c r="Q209" s="40"/>
      <c r="R209" s="40"/>
      <c r="S209" s="40"/>
      <c r="T209" s="40"/>
      <c r="U209" s="40"/>
      <c r="V209" s="40"/>
      <c r="W209" s="40"/>
      <c r="X209" s="40"/>
      <c r="Y209" s="40"/>
      <c r="Z209" s="41"/>
      <c r="AA209" s="28"/>
      <c r="AC209" s="27" t="str">
        <f>""""&amp;L236&amp;""":""example"&amp;L236&amp;"""},"</f>
        <v>"パラメータ．不成約理由":"exampleパラメータ．不成約理由"},</v>
      </c>
    </row>
    <row r="210" spans="1:29" ht="18" customHeight="1">
      <c r="A210" s="26"/>
      <c r="C210" s="121">
        <v>20</v>
      </c>
      <c r="D210" s="121"/>
      <c r="E210" s="47" t="s">
        <v>142</v>
      </c>
      <c r="F210" s="40"/>
      <c r="G210" s="40"/>
      <c r="H210" s="40"/>
      <c r="I210" s="40"/>
      <c r="J210" s="40"/>
      <c r="K210" s="40"/>
      <c r="L210" s="39" t="str">
        <f t="shared" si="0"/>
        <v>パラメータ．進捗度コード</v>
      </c>
      <c r="M210" s="40"/>
      <c r="N210" s="40"/>
      <c r="O210" s="40"/>
      <c r="P210" s="40"/>
      <c r="Q210" s="40"/>
      <c r="R210" s="40"/>
      <c r="S210" s="40"/>
      <c r="T210" s="40"/>
      <c r="U210" s="40"/>
      <c r="V210" s="40"/>
      <c r="W210" s="40"/>
      <c r="X210" s="40"/>
      <c r="Y210" s="40"/>
      <c r="Z210" s="41"/>
      <c r="AA210" s="28"/>
      <c r="AC210" s="27" t="e">
        <f>""""&amp;#REF!&amp;""":""example"&amp;#REF!&amp;"""},"</f>
        <v>#REF!</v>
      </c>
    </row>
    <row r="211" spans="1:29" ht="18" customHeight="1">
      <c r="A211" s="26"/>
      <c r="C211" s="121">
        <v>21</v>
      </c>
      <c r="D211" s="121"/>
      <c r="E211" s="47" t="s">
        <v>143</v>
      </c>
      <c r="F211" s="40"/>
      <c r="G211" s="40"/>
      <c r="H211" s="40"/>
      <c r="I211" s="40"/>
      <c r="J211" s="40"/>
      <c r="K211" s="40"/>
      <c r="L211" s="39" t="str">
        <f t="shared" si="0"/>
        <v>パラメータ．案件区分</v>
      </c>
      <c r="M211" s="40"/>
      <c r="N211" s="40"/>
      <c r="O211" s="40"/>
      <c r="P211" s="40"/>
      <c r="Q211" s="40"/>
      <c r="R211" s="40"/>
      <c r="S211" s="40"/>
      <c r="T211" s="40"/>
      <c r="U211" s="40"/>
      <c r="V211" s="40"/>
      <c r="W211" s="40"/>
      <c r="X211" s="40"/>
      <c r="Y211" s="40"/>
      <c r="Z211" s="41"/>
      <c r="AA211" s="28"/>
      <c r="AC211" s="27" t="e">
        <f>""""&amp;#REF!&amp;""":""example"&amp;#REF!&amp;"""},"</f>
        <v>#REF!</v>
      </c>
    </row>
    <row r="212" spans="1:29" ht="18" customHeight="1">
      <c r="A212" s="26"/>
      <c r="C212" s="121">
        <v>22</v>
      </c>
      <c r="D212" s="121"/>
      <c r="E212" s="47" t="s">
        <v>61</v>
      </c>
      <c r="F212" s="40"/>
      <c r="G212" s="40"/>
      <c r="H212" s="40"/>
      <c r="I212" s="40"/>
      <c r="J212" s="40"/>
      <c r="K212" s="40"/>
      <c r="L212" s="39" t="str">
        <f t="shared" si="0"/>
        <v>パラメータ．官民区分</v>
      </c>
      <c r="M212" s="40"/>
      <c r="N212" s="40"/>
      <c r="O212" s="40"/>
      <c r="P212" s="40"/>
      <c r="Q212" s="40"/>
      <c r="R212" s="40"/>
      <c r="S212" s="40"/>
      <c r="T212" s="40"/>
      <c r="U212" s="40"/>
      <c r="V212" s="40"/>
      <c r="W212" s="40"/>
      <c r="X212" s="40"/>
      <c r="Y212" s="40"/>
      <c r="Z212" s="41"/>
      <c r="AA212" s="28"/>
      <c r="AC212" s="27" t="e">
        <f>""""&amp;#REF!&amp;""": ["</f>
        <v>#REF!</v>
      </c>
    </row>
    <row r="213" spans="1:29" ht="18" customHeight="1">
      <c r="A213" s="26"/>
      <c r="C213" s="121">
        <v>23</v>
      </c>
      <c r="D213" s="121"/>
      <c r="E213" s="47" t="s">
        <v>432</v>
      </c>
      <c r="F213" s="40"/>
      <c r="G213" s="40"/>
      <c r="H213" s="40"/>
      <c r="I213" s="40"/>
      <c r="J213" s="40"/>
      <c r="K213" s="40"/>
      <c r="L213" s="39" t="str">
        <f t="shared" si="0"/>
        <v>パラメータ．グリンサイトフラグ</v>
      </c>
      <c r="M213" s="40"/>
      <c r="N213" s="40"/>
      <c r="O213" s="40"/>
      <c r="P213" s="40"/>
      <c r="Q213" s="40"/>
      <c r="R213" s="40"/>
      <c r="S213" s="40"/>
      <c r="T213" s="40"/>
      <c r="U213" s="40"/>
      <c r="V213" s="40"/>
      <c r="W213" s="40"/>
      <c r="X213" s="40"/>
      <c r="Y213" s="40"/>
      <c r="Z213" s="41"/>
      <c r="AA213" s="28"/>
      <c r="AC213" s="27" t="e">
        <f>""""&amp;#REF!&amp;""": ["</f>
        <v>#REF!</v>
      </c>
    </row>
    <row r="214" spans="1:29" ht="18" customHeight="1">
      <c r="A214" s="26"/>
      <c r="C214" s="121">
        <v>24</v>
      </c>
      <c r="D214" s="121"/>
      <c r="E214" s="47" t="s">
        <v>62</v>
      </c>
      <c r="F214" s="40"/>
      <c r="G214" s="40"/>
      <c r="H214" s="40"/>
      <c r="I214" s="40"/>
      <c r="J214" s="40"/>
      <c r="K214" s="40"/>
      <c r="L214" s="39" t="str">
        <f t="shared" si="0"/>
        <v>パラメータ．見積提出期限</v>
      </c>
      <c r="M214" s="40"/>
      <c r="N214" s="40"/>
      <c r="O214" s="40"/>
      <c r="P214" s="40"/>
      <c r="Q214" s="40"/>
      <c r="R214" s="40"/>
      <c r="S214" s="40"/>
      <c r="T214" s="40"/>
      <c r="U214" s="40"/>
      <c r="V214" s="40"/>
      <c r="W214" s="40"/>
      <c r="X214" s="40"/>
      <c r="Y214" s="40"/>
      <c r="Z214" s="41"/>
      <c r="AA214" s="28"/>
    </row>
    <row r="215" spans="1:29" ht="18" customHeight="1">
      <c r="A215" s="26"/>
      <c r="C215" s="121">
        <v>25</v>
      </c>
      <c r="D215" s="121"/>
      <c r="E215" s="47" t="s">
        <v>144</v>
      </c>
      <c r="F215" s="40"/>
      <c r="G215" s="40"/>
      <c r="H215" s="40"/>
      <c r="I215" s="40"/>
      <c r="J215" s="40"/>
      <c r="K215" s="40"/>
      <c r="L215" s="39" t="str">
        <f t="shared" si="0"/>
        <v>パラメータ．敷地面積</v>
      </c>
      <c r="M215" s="40"/>
      <c r="N215" s="40"/>
      <c r="O215" s="40"/>
      <c r="P215" s="40"/>
      <c r="Q215" s="40"/>
      <c r="R215" s="40"/>
      <c r="S215" s="40"/>
      <c r="T215" s="40"/>
      <c r="U215" s="40"/>
      <c r="V215" s="40"/>
      <c r="W215" s="40"/>
      <c r="X215" s="40"/>
      <c r="Y215" s="40"/>
      <c r="Z215" s="41"/>
      <c r="AA215" s="28"/>
    </row>
    <row r="216" spans="1:29" ht="18" customHeight="1">
      <c r="A216" s="26"/>
      <c r="C216" s="121">
        <v>26</v>
      </c>
      <c r="D216" s="121"/>
      <c r="E216" s="47" t="s">
        <v>145</v>
      </c>
      <c r="F216" s="40"/>
      <c r="G216" s="40"/>
      <c r="H216" s="40"/>
      <c r="I216" s="40"/>
      <c r="J216" s="40"/>
      <c r="K216" s="40"/>
      <c r="L216" s="39" t="str">
        <f t="shared" si="0"/>
        <v>パラメータ．建築面積</v>
      </c>
      <c r="M216" s="40"/>
      <c r="N216" s="40"/>
      <c r="O216" s="40"/>
      <c r="P216" s="40"/>
      <c r="Q216" s="40"/>
      <c r="R216" s="40"/>
      <c r="S216" s="40"/>
      <c r="T216" s="40"/>
      <c r="U216" s="40"/>
      <c r="V216" s="40"/>
      <c r="W216" s="40"/>
      <c r="X216" s="40"/>
      <c r="Y216" s="40"/>
      <c r="Z216" s="41"/>
      <c r="AA216" s="28"/>
      <c r="AC216" s="27" t="e">
        <f>"{"""&amp;#REF!&amp;""":""example"&amp;#REF!&amp;""","</f>
        <v>#REF!</v>
      </c>
    </row>
    <row r="217" spans="1:29" ht="18" customHeight="1">
      <c r="A217" s="26"/>
      <c r="C217" s="121">
        <v>27</v>
      </c>
      <c r="D217" s="121"/>
      <c r="E217" s="47" t="s">
        <v>146</v>
      </c>
      <c r="F217" s="40"/>
      <c r="G217" s="40"/>
      <c r="H217" s="40"/>
      <c r="I217" s="40"/>
      <c r="J217" s="40"/>
      <c r="K217" s="40"/>
      <c r="L217" s="39" t="str">
        <f t="shared" si="0"/>
        <v>パラメータ．延床面積</v>
      </c>
      <c r="M217" s="40"/>
      <c r="N217" s="40"/>
      <c r="O217" s="40"/>
      <c r="P217" s="40"/>
      <c r="Q217" s="40"/>
      <c r="R217" s="40"/>
      <c r="S217" s="40"/>
      <c r="T217" s="40"/>
      <c r="U217" s="40"/>
      <c r="V217" s="40"/>
      <c r="W217" s="40"/>
      <c r="X217" s="40"/>
      <c r="Y217" s="40"/>
      <c r="Z217" s="41"/>
      <c r="AA217" s="28"/>
      <c r="AC217" s="27" t="e">
        <f>"{"""&amp;#REF!&amp;""":""example"&amp;#REF!&amp;""","</f>
        <v>#REF!</v>
      </c>
    </row>
    <row r="218" spans="1:29" ht="18" customHeight="1">
      <c r="A218" s="26"/>
      <c r="C218" s="121">
        <v>28</v>
      </c>
      <c r="D218" s="121"/>
      <c r="E218" s="47" t="s">
        <v>147</v>
      </c>
      <c r="F218" s="40"/>
      <c r="G218" s="40"/>
      <c r="H218" s="40"/>
      <c r="I218" s="40"/>
      <c r="J218" s="40"/>
      <c r="K218" s="40"/>
      <c r="L218" s="39" t="str">
        <f t="shared" si="0"/>
        <v>パラメータ．施工床面積</v>
      </c>
      <c r="M218" s="40"/>
      <c r="N218" s="40"/>
      <c r="O218" s="40"/>
      <c r="P218" s="40"/>
      <c r="Q218" s="40"/>
      <c r="R218" s="40"/>
      <c r="S218" s="40"/>
      <c r="T218" s="40"/>
      <c r="U218" s="40"/>
      <c r="V218" s="40"/>
      <c r="W218" s="40"/>
      <c r="X218" s="40"/>
      <c r="Y218" s="40"/>
      <c r="Z218" s="41"/>
      <c r="AA218" s="28"/>
    </row>
    <row r="219" spans="1:29" ht="18" customHeight="1">
      <c r="A219" s="26"/>
      <c r="C219" s="121">
        <v>29</v>
      </c>
      <c r="D219" s="121"/>
      <c r="E219" s="47" t="s">
        <v>148</v>
      </c>
      <c r="F219" s="40"/>
      <c r="G219" s="40"/>
      <c r="H219" s="40"/>
      <c r="I219" s="40"/>
      <c r="J219" s="40"/>
      <c r="K219" s="40"/>
      <c r="L219" s="39" t="str">
        <f t="shared" si="0"/>
        <v>パラメータ．専有面積</v>
      </c>
      <c r="M219" s="40"/>
      <c r="N219" s="40"/>
      <c r="O219" s="40"/>
      <c r="P219" s="40"/>
      <c r="Q219" s="40"/>
      <c r="R219" s="40"/>
      <c r="S219" s="40"/>
      <c r="T219" s="40"/>
      <c r="U219" s="40"/>
      <c r="V219" s="40"/>
      <c r="W219" s="40"/>
      <c r="X219" s="40"/>
      <c r="Y219" s="40"/>
      <c r="Z219" s="41"/>
      <c r="AA219" s="28"/>
    </row>
    <row r="220" spans="1:29" ht="18" customHeight="1">
      <c r="A220" s="26"/>
      <c r="C220" s="121">
        <v>30</v>
      </c>
      <c r="D220" s="121"/>
      <c r="E220" s="47" t="s">
        <v>149</v>
      </c>
      <c r="F220" s="40"/>
      <c r="G220" s="40"/>
      <c r="H220" s="40"/>
      <c r="I220" s="40"/>
      <c r="J220" s="40"/>
      <c r="K220" s="40"/>
      <c r="L220" s="39" t="str">
        <f t="shared" si="0"/>
        <v>パラメータ．施工面積</v>
      </c>
      <c r="M220" s="40"/>
      <c r="N220" s="40"/>
      <c r="O220" s="40"/>
      <c r="P220" s="40"/>
      <c r="Q220" s="40"/>
      <c r="R220" s="40"/>
      <c r="S220" s="40"/>
      <c r="T220" s="40"/>
      <c r="U220" s="40"/>
      <c r="V220" s="40"/>
      <c r="W220" s="40"/>
      <c r="X220" s="40"/>
      <c r="Y220" s="40"/>
      <c r="Z220" s="41"/>
      <c r="AA220" s="28"/>
    </row>
    <row r="221" spans="1:29" ht="18" customHeight="1">
      <c r="A221" s="26"/>
      <c r="C221" s="121">
        <v>31</v>
      </c>
      <c r="D221" s="121"/>
      <c r="E221" s="47" t="s">
        <v>63</v>
      </c>
      <c r="F221" s="40"/>
      <c r="G221" s="40"/>
      <c r="H221" s="40"/>
      <c r="I221" s="40"/>
      <c r="J221" s="40"/>
      <c r="K221" s="40"/>
      <c r="L221" s="39" t="str">
        <f t="shared" si="0"/>
        <v>パラメータ．戸数</v>
      </c>
      <c r="M221" s="40"/>
      <c r="N221" s="40"/>
      <c r="O221" s="40"/>
      <c r="P221" s="40"/>
      <c r="Q221" s="40"/>
      <c r="R221" s="40"/>
      <c r="S221" s="40"/>
      <c r="T221" s="40"/>
      <c r="U221" s="40"/>
      <c r="V221" s="40"/>
      <c r="W221" s="40"/>
      <c r="X221" s="40"/>
      <c r="Y221" s="40"/>
      <c r="Z221" s="41"/>
      <c r="AA221" s="28"/>
    </row>
    <row r="222" spans="1:29" ht="18" customHeight="1">
      <c r="A222" s="26"/>
      <c r="C222" s="121">
        <v>32</v>
      </c>
      <c r="D222" s="121"/>
      <c r="E222" s="47" t="s">
        <v>150</v>
      </c>
      <c r="F222" s="40"/>
      <c r="G222" s="40"/>
      <c r="H222" s="40"/>
      <c r="I222" s="40"/>
      <c r="J222" s="40"/>
      <c r="K222" s="40"/>
      <c r="L222" s="39" t="str">
        <f t="shared" si="0"/>
        <v>パラメータ．階数（地上）</v>
      </c>
      <c r="M222" s="40"/>
      <c r="N222" s="40"/>
      <c r="O222" s="40"/>
      <c r="P222" s="40"/>
      <c r="Q222" s="40"/>
      <c r="R222" s="40"/>
      <c r="S222" s="40"/>
      <c r="T222" s="40"/>
      <c r="U222" s="40"/>
      <c r="V222" s="40"/>
      <c r="W222" s="40"/>
      <c r="X222" s="40"/>
      <c r="Y222" s="40"/>
      <c r="Z222" s="41"/>
      <c r="AA222" s="28"/>
    </row>
    <row r="223" spans="1:29" ht="18" customHeight="1">
      <c r="A223" s="26"/>
      <c r="C223" s="121">
        <v>33</v>
      </c>
      <c r="D223" s="121"/>
      <c r="E223" s="47" t="s">
        <v>151</v>
      </c>
      <c r="F223" s="40"/>
      <c r="G223" s="40"/>
      <c r="H223" s="40"/>
      <c r="I223" s="40"/>
      <c r="J223" s="40"/>
      <c r="K223" s="40"/>
      <c r="L223" s="39" t="str">
        <f t="shared" si="0"/>
        <v>パラメータ．階数（地下）</v>
      </c>
      <c r="M223" s="40"/>
      <c r="N223" s="40"/>
      <c r="O223" s="40"/>
      <c r="P223" s="40"/>
      <c r="Q223" s="40"/>
      <c r="R223" s="40"/>
      <c r="S223" s="40"/>
      <c r="T223" s="40"/>
      <c r="U223" s="40"/>
      <c r="V223" s="40"/>
      <c r="W223" s="40"/>
      <c r="X223" s="40"/>
      <c r="Y223" s="40"/>
      <c r="Z223" s="41"/>
      <c r="AA223" s="28"/>
    </row>
    <row r="224" spans="1:29" ht="18" customHeight="1">
      <c r="A224" s="26"/>
      <c r="C224" s="121">
        <v>34</v>
      </c>
      <c r="D224" s="121"/>
      <c r="E224" s="47" t="s">
        <v>433</v>
      </c>
      <c r="F224" s="40"/>
      <c r="G224" s="40"/>
      <c r="H224" s="40"/>
      <c r="I224" s="40"/>
      <c r="J224" s="40"/>
      <c r="K224" s="40"/>
      <c r="L224" s="39" t="str">
        <f t="shared" si="0"/>
        <v>パラメータ．工事経費率</v>
      </c>
      <c r="M224" s="40"/>
      <c r="N224" s="40"/>
      <c r="O224" s="40"/>
      <c r="P224" s="40"/>
      <c r="Q224" s="40"/>
      <c r="R224" s="40"/>
      <c r="S224" s="40"/>
      <c r="T224" s="40"/>
      <c r="U224" s="40"/>
      <c r="V224" s="40"/>
      <c r="W224" s="40"/>
      <c r="X224" s="40"/>
      <c r="Y224" s="40"/>
      <c r="Z224" s="41"/>
      <c r="AA224" s="28"/>
    </row>
    <row r="225" spans="1:29" ht="18" customHeight="1">
      <c r="A225" s="26"/>
      <c r="C225" s="121">
        <v>35</v>
      </c>
      <c r="D225" s="121"/>
      <c r="E225" s="47" t="s">
        <v>434</v>
      </c>
      <c r="F225" s="40"/>
      <c r="G225" s="40"/>
      <c r="H225" s="40"/>
      <c r="I225" s="40"/>
      <c r="J225" s="40"/>
      <c r="K225" s="40"/>
      <c r="L225" s="39" t="str">
        <f t="shared" si="0"/>
        <v>パラメータ．工事経費金額</v>
      </c>
      <c r="M225" s="40"/>
      <c r="N225" s="40"/>
      <c r="O225" s="40"/>
      <c r="P225" s="40"/>
      <c r="Q225" s="40"/>
      <c r="R225" s="40"/>
      <c r="S225" s="40"/>
      <c r="T225" s="40"/>
      <c r="U225" s="40"/>
      <c r="V225" s="40"/>
      <c r="W225" s="40"/>
      <c r="X225" s="40"/>
      <c r="Y225" s="40"/>
      <c r="Z225" s="41"/>
      <c r="AA225" s="28"/>
    </row>
    <row r="226" spans="1:29" ht="18" customHeight="1">
      <c r="A226" s="26"/>
      <c r="C226" s="121">
        <v>36</v>
      </c>
      <c r="D226" s="121"/>
      <c r="E226" s="47" t="s">
        <v>435</v>
      </c>
      <c r="F226" s="40"/>
      <c r="G226" s="40"/>
      <c r="H226" s="40"/>
      <c r="I226" s="40"/>
      <c r="J226" s="40"/>
      <c r="K226" s="40"/>
      <c r="L226" s="39" t="str">
        <f t="shared" si="0"/>
        <v>パラメータ．販売管理費率</v>
      </c>
      <c r="M226" s="40"/>
      <c r="N226" s="40"/>
      <c r="O226" s="40"/>
      <c r="P226" s="40"/>
      <c r="Q226" s="40"/>
      <c r="R226" s="40"/>
      <c r="S226" s="40"/>
      <c r="T226" s="40"/>
      <c r="U226" s="40"/>
      <c r="V226" s="40"/>
      <c r="W226" s="40"/>
      <c r="X226" s="40"/>
      <c r="Y226" s="40"/>
      <c r="Z226" s="41"/>
      <c r="AA226" s="28"/>
    </row>
    <row r="227" spans="1:29" ht="18" customHeight="1">
      <c r="A227" s="26"/>
      <c r="C227" s="121">
        <v>37</v>
      </c>
      <c r="D227" s="121"/>
      <c r="E227" s="47" t="s">
        <v>436</v>
      </c>
      <c r="F227" s="40"/>
      <c r="G227" s="40"/>
      <c r="H227" s="40"/>
      <c r="I227" s="40"/>
      <c r="J227" s="40"/>
      <c r="K227" s="40"/>
      <c r="L227" s="39" t="str">
        <f t="shared" si="0"/>
        <v>パラメータ．販売管理費金額</v>
      </c>
      <c r="M227" s="40"/>
      <c r="N227" s="40"/>
      <c r="O227" s="40"/>
      <c r="P227" s="40"/>
      <c r="Q227" s="40"/>
      <c r="R227" s="40"/>
      <c r="S227" s="40"/>
      <c r="T227" s="40"/>
      <c r="U227" s="40"/>
      <c r="V227" s="40"/>
      <c r="W227" s="40"/>
      <c r="X227" s="40"/>
      <c r="Y227" s="40"/>
      <c r="Z227" s="41"/>
      <c r="AA227" s="28"/>
    </row>
    <row r="228" spans="1:29" ht="18" customHeight="1">
      <c r="A228" s="26"/>
      <c r="C228" s="121">
        <v>38</v>
      </c>
      <c r="D228" s="121"/>
      <c r="E228" s="47" t="s">
        <v>437</v>
      </c>
      <c r="F228" s="40"/>
      <c r="G228" s="40"/>
      <c r="H228" s="40"/>
      <c r="I228" s="40"/>
      <c r="J228" s="40"/>
      <c r="K228" s="40"/>
      <c r="L228" s="39" t="str">
        <f t="shared" si="0"/>
        <v>パラメータ．調整金額</v>
      </c>
      <c r="M228" s="40"/>
      <c r="N228" s="40"/>
      <c r="O228" s="40"/>
      <c r="P228" s="40"/>
      <c r="Q228" s="40"/>
      <c r="R228" s="40"/>
      <c r="S228" s="40"/>
      <c r="T228" s="40"/>
      <c r="U228" s="40"/>
      <c r="V228" s="40"/>
      <c r="W228" s="40"/>
      <c r="X228" s="40"/>
      <c r="Y228" s="40"/>
      <c r="Z228" s="41"/>
      <c r="AA228" s="28"/>
    </row>
    <row r="229" spans="1:29" ht="18" customHeight="1">
      <c r="A229" s="26"/>
      <c r="C229" s="121">
        <v>39</v>
      </c>
      <c r="D229" s="121"/>
      <c r="E229" s="47" t="s">
        <v>438</v>
      </c>
      <c r="F229" s="40"/>
      <c r="G229" s="40"/>
      <c r="H229" s="40"/>
      <c r="I229" s="40"/>
      <c r="J229" s="40"/>
      <c r="K229" s="40"/>
      <c r="L229" s="39" t="str">
        <f t="shared" si="0"/>
        <v>パラメータ．雇用保険率</v>
      </c>
      <c r="M229" s="40"/>
      <c r="N229" s="40"/>
      <c r="O229" s="40"/>
      <c r="P229" s="40"/>
      <c r="Q229" s="40"/>
      <c r="R229" s="40"/>
      <c r="S229" s="40"/>
      <c r="T229" s="40"/>
      <c r="U229" s="40"/>
      <c r="V229" s="40"/>
      <c r="W229" s="40"/>
      <c r="X229" s="40"/>
      <c r="Y229" s="40"/>
      <c r="Z229" s="41"/>
      <c r="AA229" s="28"/>
    </row>
    <row r="230" spans="1:29" ht="18" customHeight="1">
      <c r="A230" s="26"/>
      <c r="C230" s="121">
        <v>40</v>
      </c>
      <c r="D230" s="121"/>
      <c r="E230" s="47" t="s">
        <v>439</v>
      </c>
      <c r="F230" s="40"/>
      <c r="G230" s="40"/>
      <c r="H230" s="40"/>
      <c r="I230" s="40"/>
      <c r="J230" s="40"/>
      <c r="K230" s="40"/>
      <c r="L230" s="39" t="str">
        <f t="shared" si="0"/>
        <v>パラメータ．健康保険保険率</v>
      </c>
      <c r="M230" s="40"/>
      <c r="N230" s="40"/>
      <c r="O230" s="40"/>
      <c r="P230" s="40"/>
      <c r="Q230" s="40"/>
      <c r="R230" s="40"/>
      <c r="S230" s="40"/>
      <c r="T230" s="40"/>
      <c r="U230" s="40"/>
      <c r="V230" s="40"/>
      <c r="W230" s="40"/>
      <c r="X230" s="40"/>
      <c r="Y230" s="40"/>
      <c r="Z230" s="41"/>
      <c r="AA230" s="28"/>
    </row>
    <row r="231" spans="1:29" ht="18" customHeight="1">
      <c r="A231" s="26"/>
      <c r="C231" s="121">
        <v>41</v>
      </c>
      <c r="D231" s="121"/>
      <c r="E231" s="47" t="s">
        <v>440</v>
      </c>
      <c r="F231" s="40"/>
      <c r="G231" s="40"/>
      <c r="H231" s="40"/>
      <c r="I231" s="40"/>
      <c r="J231" s="40"/>
      <c r="K231" s="40"/>
      <c r="L231" s="39" t="str">
        <f t="shared" si="0"/>
        <v>パラメータ．介護保険率</v>
      </c>
      <c r="M231" s="40"/>
      <c r="N231" s="40"/>
      <c r="O231" s="40"/>
      <c r="P231" s="40"/>
      <c r="Q231" s="40"/>
      <c r="R231" s="40"/>
      <c r="S231" s="40"/>
      <c r="T231" s="40"/>
      <c r="U231" s="40"/>
      <c r="V231" s="40"/>
      <c r="W231" s="40"/>
      <c r="X231" s="40"/>
      <c r="Y231" s="40"/>
      <c r="Z231" s="41"/>
      <c r="AA231" s="28"/>
      <c r="AC231" s="27" t="str">
        <f>""""&amp;L261&amp;""":""example"&amp;L261&amp;""","</f>
        <v>"パラメータ．請求条件明細リスト．割合":"exampleパラメータ．請求条件明細リスト．割合",</v>
      </c>
    </row>
    <row r="232" spans="1:29" ht="18" customHeight="1">
      <c r="A232" s="26"/>
      <c r="C232" s="121">
        <v>42</v>
      </c>
      <c r="D232" s="121"/>
      <c r="E232" s="47" t="s">
        <v>441</v>
      </c>
      <c r="F232" s="40"/>
      <c r="G232" s="40"/>
      <c r="H232" s="40"/>
      <c r="I232" s="40"/>
      <c r="J232" s="40"/>
      <c r="K232" s="40"/>
      <c r="L232" s="39" t="str">
        <f t="shared" si="0"/>
        <v>パラメータ．厚生年金率</v>
      </c>
      <c r="M232" s="40"/>
      <c r="N232" s="40"/>
      <c r="O232" s="40"/>
      <c r="P232" s="40"/>
      <c r="Q232" s="40"/>
      <c r="R232" s="40"/>
      <c r="S232" s="40"/>
      <c r="T232" s="40"/>
      <c r="U232" s="40"/>
      <c r="V232" s="40"/>
      <c r="W232" s="40"/>
      <c r="X232" s="40"/>
      <c r="Y232" s="40"/>
      <c r="Z232" s="41"/>
      <c r="AA232" s="28"/>
      <c r="AC232" s="27" t="str">
        <f>""""&amp;L262&amp;""":""example"&amp;L262&amp;""","</f>
        <v>"パラメータ．請求条件明細リスト．税抜請求金額":"exampleパラメータ．請求条件明細リスト．税抜請求金額",</v>
      </c>
    </row>
    <row r="233" spans="1:29" ht="18" customHeight="1">
      <c r="A233" s="26"/>
      <c r="C233" s="121">
        <v>43</v>
      </c>
      <c r="D233" s="121"/>
      <c r="E233" s="47" t="s">
        <v>442</v>
      </c>
      <c r="F233" s="40"/>
      <c r="G233" s="40"/>
      <c r="H233" s="40"/>
      <c r="I233" s="40"/>
      <c r="J233" s="40"/>
      <c r="K233" s="40"/>
      <c r="L233" s="39" t="str">
        <f t="shared" si="0"/>
        <v>パラメータ．締日区分</v>
      </c>
      <c r="M233" s="40"/>
      <c r="N233" s="40"/>
      <c r="O233" s="40"/>
      <c r="P233" s="40"/>
      <c r="Q233" s="40"/>
      <c r="R233" s="40"/>
      <c r="S233" s="40"/>
      <c r="T233" s="40"/>
      <c r="U233" s="40"/>
      <c r="V233" s="40"/>
      <c r="W233" s="40"/>
      <c r="X233" s="40"/>
      <c r="Y233" s="40"/>
      <c r="Z233" s="41"/>
      <c r="AA233" s="28"/>
      <c r="AC233" s="27" t="e">
        <f>""""&amp;#REF!&amp;""":""example"&amp;#REF!&amp;"""},"</f>
        <v>#REF!</v>
      </c>
    </row>
    <row r="234" spans="1:29" ht="18" customHeight="1">
      <c r="A234" s="26"/>
      <c r="C234" s="121">
        <v>44</v>
      </c>
      <c r="D234" s="121"/>
      <c r="E234" s="47" t="s">
        <v>443</v>
      </c>
      <c r="F234" s="40"/>
      <c r="G234" s="40"/>
      <c r="H234" s="40"/>
      <c r="I234" s="40"/>
      <c r="J234" s="40"/>
      <c r="K234" s="40"/>
      <c r="L234" s="39" t="str">
        <f t="shared" si="0"/>
        <v>パラメータ．支払区分</v>
      </c>
      <c r="M234" s="40"/>
      <c r="N234" s="40"/>
      <c r="O234" s="40"/>
      <c r="P234" s="40"/>
      <c r="Q234" s="40"/>
      <c r="R234" s="40"/>
      <c r="S234" s="40"/>
      <c r="T234" s="40"/>
      <c r="U234" s="40"/>
      <c r="V234" s="40"/>
      <c r="W234" s="40"/>
      <c r="X234" s="40"/>
      <c r="Y234" s="40"/>
      <c r="Z234" s="41"/>
      <c r="AA234" s="28"/>
      <c r="AC234" s="27" t="e">
        <f>""""&amp;#REF!&amp;""":""example"&amp;#REF!&amp;"""},"</f>
        <v>#REF!</v>
      </c>
    </row>
    <row r="235" spans="1:29" ht="18" customHeight="1">
      <c r="A235" s="26"/>
      <c r="C235" s="121">
        <v>45</v>
      </c>
      <c r="D235" s="121"/>
      <c r="E235" s="47" t="s">
        <v>164</v>
      </c>
      <c r="F235" s="40"/>
      <c r="G235" s="40"/>
      <c r="H235" s="40"/>
      <c r="I235" s="40"/>
      <c r="J235" s="40"/>
      <c r="K235" s="40"/>
      <c r="L235" s="39" t="str">
        <f t="shared" si="0"/>
        <v>パラメータ．支払日区分</v>
      </c>
      <c r="M235" s="40"/>
      <c r="N235" s="40"/>
      <c r="O235" s="40"/>
      <c r="P235" s="40"/>
      <c r="Q235" s="40"/>
      <c r="R235" s="40"/>
      <c r="S235" s="40"/>
      <c r="T235" s="40"/>
      <c r="U235" s="40"/>
      <c r="V235" s="40"/>
      <c r="W235" s="40"/>
      <c r="X235" s="40"/>
      <c r="Y235" s="40"/>
      <c r="Z235" s="41"/>
      <c r="AA235" s="28"/>
      <c r="AC235" s="27" t="e">
        <f>""""&amp;#REF!&amp;""":""example"&amp;#REF!&amp;"""},"</f>
        <v>#REF!</v>
      </c>
    </row>
    <row r="236" spans="1:29" ht="18" customHeight="1">
      <c r="A236" s="26"/>
      <c r="C236" s="121">
        <v>46</v>
      </c>
      <c r="D236" s="121"/>
      <c r="E236" s="47" t="s">
        <v>154</v>
      </c>
      <c r="F236" s="40"/>
      <c r="G236" s="40"/>
      <c r="H236" s="40"/>
      <c r="I236" s="40"/>
      <c r="J236" s="40"/>
      <c r="K236" s="40"/>
      <c r="L236" s="39" t="str">
        <f t="shared" si="0"/>
        <v>パラメータ．不成約理由</v>
      </c>
      <c r="M236" s="40"/>
      <c r="N236" s="40"/>
      <c r="O236" s="40"/>
      <c r="P236" s="40"/>
      <c r="Q236" s="40"/>
      <c r="R236" s="40"/>
      <c r="S236" s="40"/>
      <c r="T236" s="40"/>
      <c r="U236" s="40"/>
      <c r="V236" s="40"/>
      <c r="W236" s="40"/>
      <c r="X236" s="40"/>
      <c r="Y236" s="40"/>
      <c r="Z236" s="41"/>
      <c r="AA236" s="28"/>
    </row>
    <row r="237" spans="1:29" ht="18" customHeight="1">
      <c r="A237" s="26"/>
      <c r="C237" s="121">
        <v>47</v>
      </c>
      <c r="D237" s="121"/>
      <c r="E237" s="47" t="s">
        <v>824</v>
      </c>
      <c r="F237" s="40"/>
      <c r="G237" s="40"/>
      <c r="H237" s="40"/>
      <c r="I237" s="40"/>
      <c r="J237" s="40"/>
      <c r="K237" s="40"/>
      <c r="L237" s="39" t="str">
        <f t="shared" si="0"/>
        <v>パラメータ．出来高請求案件フラグ</v>
      </c>
      <c r="M237" s="40"/>
      <c r="N237" s="40"/>
      <c r="O237" s="40"/>
      <c r="P237" s="40"/>
      <c r="Q237" s="40"/>
      <c r="R237" s="40"/>
      <c r="S237" s="40"/>
      <c r="T237" s="40"/>
      <c r="U237" s="40"/>
      <c r="V237" s="40"/>
      <c r="W237" s="40"/>
      <c r="X237" s="40"/>
      <c r="Y237" s="40"/>
      <c r="Z237" s="41"/>
      <c r="AA237" s="28"/>
      <c r="AB237" s="75" t="s">
        <v>823</v>
      </c>
    </row>
    <row r="238" spans="1:29" ht="18" customHeight="1">
      <c r="A238" s="26"/>
      <c r="C238" s="38"/>
      <c r="D238" s="38"/>
      <c r="AA238" s="28"/>
    </row>
    <row r="239" spans="1:29" ht="18" customHeight="1">
      <c r="A239" s="26"/>
      <c r="C239" s="35" t="s">
        <v>817</v>
      </c>
      <c r="AA239" s="28"/>
      <c r="AC239" s="27" t="e">
        <f>""""&amp;#REF!&amp;""": ["</f>
        <v>#REF!</v>
      </c>
    </row>
    <row r="240" spans="1:29" ht="18" customHeight="1">
      <c r="A240" s="26"/>
      <c r="C240" s="161" t="s">
        <v>15</v>
      </c>
      <c r="D240" s="162"/>
      <c r="E240" s="162"/>
      <c r="F240" s="162"/>
      <c r="G240" s="162"/>
      <c r="H240" s="162"/>
      <c r="I240" s="162"/>
      <c r="J240" s="162"/>
      <c r="K240" s="162"/>
      <c r="L240" s="162"/>
      <c r="M240" s="162"/>
      <c r="N240" s="162"/>
      <c r="O240" s="162"/>
      <c r="P240" s="162"/>
      <c r="Q240" s="162"/>
      <c r="R240" s="162"/>
      <c r="S240" s="162"/>
      <c r="T240" s="162"/>
      <c r="U240" s="162"/>
      <c r="V240" s="162"/>
      <c r="W240" s="162"/>
      <c r="X240" s="162"/>
      <c r="Y240" s="162"/>
      <c r="Z240" s="163"/>
      <c r="AA240" s="28"/>
      <c r="AC240" s="27" t="e">
        <f>""""&amp;#REF!&amp;""": ["</f>
        <v>#REF!</v>
      </c>
    </row>
    <row r="241" spans="1:31" ht="18" customHeight="1">
      <c r="A241" s="26"/>
      <c r="C241" s="122" t="s">
        <v>16</v>
      </c>
      <c r="D241" s="122"/>
      <c r="E241" s="122"/>
      <c r="F241" s="122"/>
      <c r="G241" s="126">
        <v>201</v>
      </c>
      <c r="H241" s="126"/>
      <c r="I241" s="126"/>
      <c r="J241" s="126"/>
      <c r="K241" s="126"/>
      <c r="L241" s="126"/>
      <c r="M241" s="126"/>
      <c r="N241" s="126"/>
      <c r="O241" s="126"/>
      <c r="P241" s="126"/>
      <c r="Q241" s="126"/>
      <c r="R241" s="126"/>
      <c r="S241" s="126"/>
      <c r="T241" s="126"/>
      <c r="U241" s="126"/>
      <c r="V241" s="126"/>
      <c r="W241" s="126"/>
      <c r="X241" s="126"/>
      <c r="Y241" s="126"/>
      <c r="Z241" s="126"/>
      <c r="AA241" s="28"/>
      <c r="AC241" s="27" t="e">
        <f>""""&amp;#REF!&amp;""": ["</f>
        <v>#REF!</v>
      </c>
    </row>
    <row r="242" spans="1:31" ht="18" customHeight="1">
      <c r="A242" s="26"/>
      <c r="C242" s="38"/>
      <c r="D242" s="38"/>
      <c r="AA242" s="28"/>
      <c r="AC242" s="27" t="e">
        <f>""""&amp;#REF!&amp;""":""example"&amp;#REF!&amp;""","</f>
        <v>#REF!</v>
      </c>
    </row>
    <row r="243" spans="1:31" ht="18" customHeight="1">
      <c r="A243" s="26"/>
      <c r="C243" s="35" t="s">
        <v>818</v>
      </c>
      <c r="AA243" s="28"/>
      <c r="AB243" s="75" t="s">
        <v>813</v>
      </c>
      <c r="AC243" s="27" t="e">
        <f>""""&amp;#REF!&amp;""":""example"&amp;#REF!&amp;""","</f>
        <v>#REF!</v>
      </c>
    </row>
    <row r="244" spans="1:31" ht="18" customHeight="1">
      <c r="A244" s="26"/>
      <c r="C244" s="127" t="s">
        <v>521</v>
      </c>
      <c r="D244" s="127"/>
      <c r="E244" s="127"/>
      <c r="F244" s="127"/>
      <c r="G244" s="126" t="s">
        <v>656</v>
      </c>
      <c r="H244" s="126"/>
      <c r="I244" s="126"/>
      <c r="J244" s="126"/>
      <c r="K244" s="126"/>
      <c r="L244" s="126"/>
      <c r="M244" s="126"/>
      <c r="N244" s="126"/>
      <c r="O244" s="126"/>
      <c r="P244" s="126"/>
      <c r="Q244" s="126"/>
      <c r="R244" s="126"/>
      <c r="S244" s="126"/>
      <c r="T244" s="126"/>
      <c r="U244" s="126"/>
      <c r="V244" s="126"/>
      <c r="W244" s="126"/>
      <c r="X244" s="126"/>
      <c r="Y244" s="126"/>
      <c r="Z244" s="126"/>
      <c r="AA244" s="28"/>
      <c r="AB244" s="75"/>
      <c r="AC244" s="36"/>
      <c r="AE244" s="27"/>
    </row>
    <row r="245" spans="1:31" ht="19.899999999999999" customHeight="1">
      <c r="A245" s="26"/>
      <c r="C245" s="128" t="s">
        <v>35</v>
      </c>
      <c r="D245" s="129"/>
      <c r="E245" s="129"/>
      <c r="F245" s="130"/>
      <c r="G245" s="137" t="s">
        <v>657</v>
      </c>
      <c r="H245" s="137"/>
      <c r="I245" s="137"/>
      <c r="J245" s="137"/>
      <c r="K245" s="137"/>
      <c r="L245" s="137"/>
      <c r="M245" s="137"/>
      <c r="N245" s="137"/>
      <c r="O245" s="137"/>
      <c r="P245" s="137"/>
      <c r="Q245" s="137"/>
      <c r="R245" s="137"/>
      <c r="S245" s="137"/>
      <c r="T245" s="137"/>
      <c r="U245" s="137"/>
      <c r="V245" s="137"/>
      <c r="W245" s="137"/>
      <c r="X245" s="137"/>
      <c r="Y245" s="137"/>
      <c r="Z245" s="137"/>
      <c r="AA245" s="28"/>
      <c r="AB245" s="72"/>
      <c r="AE245" s="27"/>
    </row>
    <row r="246" spans="1:31" ht="18" customHeight="1">
      <c r="A246" s="26"/>
      <c r="C246" s="131"/>
      <c r="D246" s="132"/>
      <c r="E246" s="132"/>
      <c r="F246" s="133"/>
      <c r="G246" s="126" t="s">
        <v>807</v>
      </c>
      <c r="H246" s="126"/>
      <c r="I246" s="126"/>
      <c r="J246" s="126"/>
      <c r="K246" s="126"/>
      <c r="L246" s="126"/>
      <c r="M246" s="126"/>
      <c r="N246" s="126"/>
      <c r="O246" s="126"/>
      <c r="P246" s="126"/>
      <c r="Q246" s="126"/>
      <c r="R246" s="126"/>
      <c r="S246" s="126"/>
      <c r="T246" s="126"/>
      <c r="U246" s="126"/>
      <c r="V246" s="126"/>
      <c r="W246" s="126"/>
      <c r="X246" s="126"/>
      <c r="Y246" s="126"/>
      <c r="Z246" s="126"/>
      <c r="AA246" s="28"/>
      <c r="AB246" s="72"/>
      <c r="AE246" s="27"/>
    </row>
    <row r="247" spans="1:31" ht="18" customHeight="1">
      <c r="A247" s="26"/>
      <c r="C247" s="134"/>
      <c r="D247" s="135"/>
      <c r="E247" s="135"/>
      <c r="F247" s="136"/>
      <c r="G247" s="126" t="s">
        <v>808</v>
      </c>
      <c r="H247" s="126"/>
      <c r="I247" s="126"/>
      <c r="J247" s="126"/>
      <c r="K247" s="126"/>
      <c r="L247" s="126"/>
      <c r="M247" s="126"/>
      <c r="N247" s="126"/>
      <c r="O247" s="126"/>
      <c r="P247" s="126"/>
      <c r="Q247" s="126"/>
      <c r="R247" s="126"/>
      <c r="S247" s="126"/>
      <c r="T247" s="126"/>
      <c r="U247" s="126"/>
      <c r="V247" s="126"/>
      <c r="W247" s="126"/>
      <c r="X247" s="126"/>
      <c r="Y247" s="126"/>
      <c r="Z247" s="126"/>
      <c r="AA247" s="28"/>
      <c r="AB247" s="72"/>
      <c r="AE247" s="27"/>
    </row>
    <row r="248" spans="1:31" ht="18" customHeight="1">
      <c r="A248" s="26"/>
      <c r="C248" s="38"/>
      <c r="D248" s="38"/>
      <c r="F248" s="52"/>
      <c r="AA248" s="28"/>
      <c r="AB248" s="72"/>
      <c r="AC248" s="27" t="e">
        <f>""""&amp;#REF!&amp;""":""example"&amp;#REF!&amp;"""},"</f>
        <v>#REF!</v>
      </c>
    </row>
    <row r="249" spans="1:31" ht="18" customHeight="1">
      <c r="A249" s="26"/>
      <c r="C249" s="35" t="s">
        <v>820</v>
      </c>
      <c r="AA249" s="28"/>
      <c r="AB249" s="72"/>
      <c r="AE249" s="27"/>
    </row>
    <row r="250" spans="1:31" ht="18" customHeight="1">
      <c r="A250" s="26"/>
      <c r="C250" s="122" t="s">
        <v>7</v>
      </c>
      <c r="D250" s="122"/>
      <c r="E250" s="123" t="s">
        <v>9</v>
      </c>
      <c r="F250" s="124"/>
      <c r="G250" s="124"/>
      <c r="H250" s="124"/>
      <c r="I250" s="124"/>
      <c r="J250" s="124"/>
      <c r="K250" s="125"/>
      <c r="L250" s="123" t="s">
        <v>18</v>
      </c>
      <c r="M250" s="124"/>
      <c r="N250" s="124"/>
      <c r="O250" s="124"/>
      <c r="P250" s="124"/>
      <c r="Q250" s="124"/>
      <c r="R250" s="124"/>
      <c r="S250" s="124"/>
      <c r="T250" s="124"/>
      <c r="U250" s="124"/>
      <c r="V250" s="124"/>
      <c r="W250" s="124"/>
      <c r="X250" s="124"/>
      <c r="Y250" s="124"/>
      <c r="Z250" s="125"/>
      <c r="AA250" s="28"/>
      <c r="AB250" s="72"/>
      <c r="AE250" s="27"/>
    </row>
    <row r="251" spans="1:31" ht="18" customHeight="1">
      <c r="A251" s="26"/>
      <c r="C251" s="121">
        <v>1</v>
      </c>
      <c r="D251" s="121"/>
      <c r="E251" s="34" t="s">
        <v>179</v>
      </c>
      <c r="F251" s="40"/>
      <c r="G251" s="40"/>
      <c r="H251" s="40"/>
      <c r="I251" s="40"/>
      <c r="J251" s="40"/>
      <c r="K251" s="41"/>
      <c r="L251" s="39" t="s">
        <v>819</v>
      </c>
      <c r="M251" s="40"/>
      <c r="N251" s="40"/>
      <c r="O251" s="40"/>
      <c r="P251" s="40"/>
      <c r="Q251" s="40"/>
      <c r="R251" s="40"/>
      <c r="S251" s="40"/>
      <c r="T251" s="40"/>
      <c r="U251" s="40"/>
      <c r="V251" s="40"/>
      <c r="W251" s="40"/>
      <c r="X251" s="40"/>
      <c r="Y251" s="40"/>
      <c r="Z251" s="41"/>
      <c r="AA251" s="28"/>
      <c r="AB251" s="72"/>
      <c r="AE251" s="27"/>
    </row>
    <row r="252" spans="1:31" ht="18" customHeight="1">
      <c r="A252" s="2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c r="AA252" s="28"/>
      <c r="AB252" s="72"/>
      <c r="AE252" s="27"/>
    </row>
    <row r="253" spans="1:31" ht="18" customHeight="1">
      <c r="A253" s="26"/>
      <c r="B253" s="35" t="s">
        <v>821</v>
      </c>
      <c r="C253" s="53"/>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28"/>
    </row>
    <row r="254" spans="1:31" customFormat="1" ht="20.100000000000001" customHeight="1">
      <c r="A254" s="27"/>
      <c r="B254" s="35"/>
      <c r="C254" s="122" t="s">
        <v>694</v>
      </c>
      <c r="D254" s="122"/>
      <c r="E254" s="122"/>
      <c r="F254" s="122"/>
      <c r="G254" s="126" t="s">
        <v>698</v>
      </c>
      <c r="H254" s="126"/>
      <c r="I254" s="126"/>
      <c r="J254" s="126"/>
      <c r="K254" s="126"/>
      <c r="L254" s="126"/>
      <c r="M254" s="126"/>
      <c r="N254" s="126"/>
      <c r="O254" s="126"/>
      <c r="P254" s="126"/>
      <c r="Q254" s="126"/>
      <c r="R254" s="126"/>
      <c r="S254" s="126"/>
      <c r="T254" s="126"/>
      <c r="U254" s="126"/>
      <c r="V254" s="126"/>
      <c r="W254" s="126"/>
      <c r="X254" s="126"/>
      <c r="Y254" s="126"/>
      <c r="Z254" s="126"/>
      <c r="AA254" s="28"/>
    </row>
    <row r="255" spans="1:31" ht="18" customHeight="1">
      <c r="A255" s="26"/>
      <c r="C255" s="122" t="s">
        <v>454</v>
      </c>
      <c r="D255" s="122"/>
      <c r="E255" s="122"/>
      <c r="F255" s="122"/>
      <c r="G255" s="126" t="s">
        <v>459</v>
      </c>
      <c r="H255" s="126"/>
      <c r="I255" s="126"/>
      <c r="J255" s="126"/>
      <c r="K255" s="126"/>
      <c r="L255" s="126"/>
      <c r="M255" s="126"/>
      <c r="N255" s="126"/>
      <c r="O255" s="126"/>
      <c r="P255" s="126"/>
      <c r="Q255" s="126"/>
      <c r="R255" s="126"/>
      <c r="S255" s="126"/>
      <c r="T255" s="126"/>
      <c r="U255" s="126"/>
      <c r="V255" s="126"/>
      <c r="W255" s="126"/>
      <c r="X255" s="126"/>
      <c r="Y255" s="126"/>
      <c r="Z255" s="126"/>
      <c r="AA255" s="28"/>
      <c r="AC255" s="71"/>
      <c r="AE255" s="27"/>
    </row>
    <row r="256" spans="1:31" ht="18" customHeight="1">
      <c r="A256" s="26"/>
      <c r="C256" s="122" t="s">
        <v>7</v>
      </c>
      <c r="D256" s="122"/>
      <c r="E256" s="123" t="s">
        <v>9</v>
      </c>
      <c r="F256" s="124"/>
      <c r="G256" s="124"/>
      <c r="H256" s="124"/>
      <c r="I256" s="124"/>
      <c r="J256" s="124"/>
      <c r="K256" s="125"/>
      <c r="L256" s="122" t="s">
        <v>444</v>
      </c>
      <c r="M256" s="122"/>
      <c r="N256" s="122"/>
      <c r="O256" s="122"/>
      <c r="P256" s="122"/>
      <c r="Q256" s="122"/>
      <c r="R256" s="122"/>
      <c r="S256" s="122"/>
      <c r="T256" s="122"/>
      <c r="U256" s="122"/>
      <c r="V256" s="122"/>
      <c r="W256" s="122"/>
      <c r="X256" s="122"/>
      <c r="Y256" s="122"/>
      <c r="Z256" s="122"/>
      <c r="AA256" s="28"/>
    </row>
    <row r="257" spans="1:31" ht="18" customHeight="1">
      <c r="A257" s="26"/>
      <c r="C257" s="121">
        <v>1</v>
      </c>
      <c r="D257" s="121"/>
      <c r="E257" s="47" t="s">
        <v>179</v>
      </c>
      <c r="F257" s="40"/>
      <c r="G257" s="40"/>
      <c r="H257" s="40"/>
      <c r="I257" s="40"/>
      <c r="J257" s="40"/>
      <c r="K257" s="70"/>
      <c r="L257" s="39" t="s">
        <v>822</v>
      </c>
      <c r="M257" s="40"/>
      <c r="N257" s="40"/>
      <c r="O257" s="40"/>
      <c r="P257" s="40"/>
      <c r="Q257" s="40"/>
      <c r="R257" s="40"/>
      <c r="S257" s="40"/>
      <c r="T257" s="40"/>
      <c r="U257" s="40"/>
      <c r="V257" s="40"/>
      <c r="W257" s="40"/>
      <c r="X257" s="40"/>
      <c r="Y257" s="40"/>
      <c r="Z257" s="41"/>
      <c r="AA257" s="28"/>
      <c r="AB257" s="75" t="s">
        <v>813</v>
      </c>
      <c r="AC257" s="27" t="e">
        <f>""""&amp;#REF!&amp;""":""example"&amp;#REF!&amp;""","</f>
        <v>#REF!</v>
      </c>
    </row>
    <row r="258" spans="1:31" ht="18" customHeight="1">
      <c r="A258" s="26"/>
      <c r="C258" s="121">
        <v>2</v>
      </c>
      <c r="D258" s="121"/>
      <c r="E258" s="47" t="s">
        <v>410</v>
      </c>
      <c r="F258" s="40"/>
      <c r="G258" s="40"/>
      <c r="H258" s="40"/>
      <c r="I258" s="40"/>
      <c r="J258" s="40"/>
      <c r="K258" s="70"/>
      <c r="L258" s="39" t="str">
        <f t="shared" ref="L258:L265" si="1">"パラメータ．請求条件明細リスト．"&amp;E258</f>
        <v>パラメータ．請求条件明細リスト．連番</v>
      </c>
      <c r="M258" s="40"/>
      <c r="N258" s="40"/>
      <c r="O258" s="40"/>
      <c r="P258" s="40"/>
      <c r="Q258" s="40"/>
      <c r="R258" s="40"/>
      <c r="S258" s="40"/>
      <c r="T258" s="40"/>
      <c r="U258" s="40"/>
      <c r="V258" s="40"/>
      <c r="W258" s="40"/>
      <c r="X258" s="40"/>
      <c r="Y258" s="40"/>
      <c r="Z258" s="41"/>
      <c r="AA258" s="28"/>
      <c r="AC258" s="27" t="e">
        <f>""""&amp;#REF!&amp;""":""example"&amp;#REF!&amp;""","</f>
        <v>#REF!</v>
      </c>
    </row>
    <row r="259" spans="1:31" ht="18" customHeight="1">
      <c r="A259" s="26"/>
      <c r="C259" s="121">
        <v>3</v>
      </c>
      <c r="D259" s="121"/>
      <c r="E259" s="47" t="s">
        <v>402</v>
      </c>
      <c r="F259" s="40"/>
      <c r="G259" s="40"/>
      <c r="H259" s="40"/>
      <c r="I259" s="40"/>
      <c r="J259" s="40"/>
      <c r="K259" s="70"/>
      <c r="L259" s="39" t="str">
        <f t="shared" si="1"/>
        <v>パラメータ．請求条件明細リスト．棟コード</v>
      </c>
      <c r="M259" s="40"/>
      <c r="N259" s="40"/>
      <c r="O259" s="40"/>
      <c r="P259" s="40"/>
      <c r="Q259" s="40"/>
      <c r="R259" s="40"/>
      <c r="S259" s="40"/>
      <c r="T259" s="40"/>
      <c r="U259" s="40"/>
      <c r="V259" s="40"/>
      <c r="W259" s="40"/>
      <c r="X259" s="40"/>
      <c r="Y259" s="40"/>
      <c r="Z259" s="41"/>
      <c r="AA259" s="28"/>
      <c r="AC259" s="27" t="e">
        <f>""""&amp;#REF!&amp;""":""example"&amp;#REF!&amp;"""},"</f>
        <v>#REF!</v>
      </c>
    </row>
    <row r="260" spans="1:31" ht="18" customHeight="1">
      <c r="A260" s="26"/>
      <c r="C260" s="121">
        <v>4</v>
      </c>
      <c r="D260" s="121"/>
      <c r="E260" s="47" t="s">
        <v>445</v>
      </c>
      <c r="F260" s="40"/>
      <c r="G260" s="40"/>
      <c r="H260" s="40"/>
      <c r="I260" s="40"/>
      <c r="J260" s="40"/>
      <c r="K260" s="70"/>
      <c r="L260" s="39" t="str">
        <f t="shared" si="1"/>
        <v>パラメータ．請求条件明細リスト．請求条件コード</v>
      </c>
      <c r="M260" s="40"/>
      <c r="N260" s="40"/>
      <c r="O260" s="40"/>
      <c r="P260" s="40"/>
      <c r="Q260" s="40"/>
      <c r="R260" s="40"/>
      <c r="S260" s="40"/>
      <c r="T260" s="40"/>
      <c r="U260" s="40"/>
      <c r="V260" s="40"/>
      <c r="W260" s="40"/>
      <c r="X260" s="40"/>
      <c r="Y260" s="40"/>
      <c r="Z260" s="41"/>
      <c r="AA260" s="28"/>
      <c r="AC260" s="27" t="e">
        <f>""""&amp;#REF!&amp;""":""example"&amp;#REF!&amp;"""},"</f>
        <v>#REF!</v>
      </c>
    </row>
    <row r="261" spans="1:31" ht="18" customHeight="1">
      <c r="A261" s="26"/>
      <c r="C261" s="121">
        <v>5</v>
      </c>
      <c r="D261" s="121"/>
      <c r="E261" s="47" t="s">
        <v>446</v>
      </c>
      <c r="F261" s="40"/>
      <c r="G261" s="40"/>
      <c r="H261" s="40"/>
      <c r="I261" s="40"/>
      <c r="J261" s="40"/>
      <c r="K261" s="70"/>
      <c r="L261" s="39" t="str">
        <f t="shared" si="1"/>
        <v>パラメータ．請求条件明細リスト．割合</v>
      </c>
      <c r="M261" s="40"/>
      <c r="N261" s="40"/>
      <c r="O261" s="40"/>
      <c r="P261" s="40"/>
      <c r="Q261" s="40"/>
      <c r="R261" s="40"/>
      <c r="S261" s="40"/>
      <c r="T261" s="40"/>
      <c r="U261" s="40"/>
      <c r="V261" s="40"/>
      <c r="W261" s="40"/>
      <c r="X261" s="40"/>
      <c r="Y261" s="40"/>
      <c r="Z261" s="41"/>
      <c r="AA261" s="28"/>
      <c r="AC261" s="27" t="e">
        <f>""""&amp;#REF!&amp;""":""example"&amp;#REF!&amp;"""},"</f>
        <v>#REF!</v>
      </c>
    </row>
    <row r="262" spans="1:31" ht="18" customHeight="1">
      <c r="A262" s="26"/>
      <c r="C262" s="121">
        <v>6</v>
      </c>
      <c r="D262" s="121"/>
      <c r="E262" s="47" t="s">
        <v>447</v>
      </c>
      <c r="F262" s="40"/>
      <c r="G262" s="40"/>
      <c r="H262" s="40"/>
      <c r="I262" s="40"/>
      <c r="J262" s="40"/>
      <c r="K262" s="70"/>
      <c r="L262" s="39" t="str">
        <f t="shared" si="1"/>
        <v>パラメータ．請求条件明細リスト．税抜請求金額</v>
      </c>
      <c r="M262" s="40"/>
      <c r="N262" s="40"/>
      <c r="O262" s="40"/>
      <c r="P262" s="40"/>
      <c r="Q262" s="40"/>
      <c r="R262" s="40"/>
      <c r="S262" s="40"/>
      <c r="T262" s="40"/>
      <c r="U262" s="40"/>
      <c r="V262" s="40"/>
      <c r="W262" s="40"/>
      <c r="X262" s="40"/>
      <c r="Y262" s="40"/>
      <c r="Z262" s="41"/>
      <c r="AA262" s="28"/>
    </row>
    <row r="263" spans="1:31" ht="18" customHeight="1">
      <c r="A263" s="26"/>
      <c r="C263" s="121">
        <v>7</v>
      </c>
      <c r="D263" s="121"/>
      <c r="E263" s="47" t="s">
        <v>448</v>
      </c>
      <c r="F263" s="40"/>
      <c r="G263" s="40"/>
      <c r="H263" s="40"/>
      <c r="I263" s="40"/>
      <c r="J263" s="40"/>
      <c r="K263" s="70"/>
      <c r="L263" s="39" t="str">
        <f t="shared" si="1"/>
        <v>パラメータ．請求条件明細リスト．税込請求金額</v>
      </c>
      <c r="M263" s="40"/>
      <c r="N263" s="40"/>
      <c r="O263" s="40"/>
      <c r="P263" s="40"/>
      <c r="Q263" s="40"/>
      <c r="R263" s="40"/>
      <c r="S263" s="40"/>
      <c r="T263" s="40"/>
      <c r="U263" s="40"/>
      <c r="V263" s="40"/>
      <c r="W263" s="40"/>
      <c r="X263" s="40"/>
      <c r="Y263" s="40"/>
      <c r="Z263" s="41"/>
      <c r="AA263" s="28"/>
    </row>
    <row r="264" spans="1:31" ht="18" customHeight="1">
      <c r="A264" s="26"/>
      <c r="C264" s="121">
        <v>8</v>
      </c>
      <c r="D264" s="121"/>
      <c r="E264" s="47" t="s">
        <v>449</v>
      </c>
      <c r="F264" s="40"/>
      <c r="G264" s="40"/>
      <c r="H264" s="40"/>
      <c r="I264" s="40"/>
      <c r="J264" s="40"/>
      <c r="K264" s="70"/>
      <c r="L264" s="39" t="str">
        <f t="shared" si="1"/>
        <v>パラメータ．請求条件明細リスト．消費税率ID</v>
      </c>
      <c r="M264" s="40"/>
      <c r="N264" s="40"/>
      <c r="O264" s="40"/>
      <c r="P264" s="40"/>
      <c r="Q264" s="40"/>
      <c r="R264" s="40"/>
      <c r="S264" s="40"/>
      <c r="T264" s="40"/>
      <c r="U264" s="40"/>
      <c r="V264" s="40"/>
      <c r="W264" s="40"/>
      <c r="X264" s="40"/>
      <c r="Y264" s="40"/>
      <c r="Z264" s="41"/>
      <c r="AA264" s="28"/>
    </row>
    <row r="265" spans="1:31" ht="18" customHeight="1">
      <c r="A265" s="26"/>
      <c r="C265" s="121">
        <v>9</v>
      </c>
      <c r="D265" s="121"/>
      <c r="E265" s="47" t="s">
        <v>450</v>
      </c>
      <c r="F265" s="40"/>
      <c r="G265" s="40"/>
      <c r="H265" s="40"/>
      <c r="I265" s="40"/>
      <c r="J265" s="40"/>
      <c r="K265" s="41"/>
      <c r="L265" s="39" t="str">
        <f t="shared" si="1"/>
        <v>パラメータ．請求条件明細リスト．消費税金額</v>
      </c>
      <c r="M265" s="40"/>
      <c r="N265" s="40"/>
      <c r="O265" s="40"/>
      <c r="P265" s="40"/>
      <c r="Q265" s="40"/>
      <c r="R265" s="40"/>
      <c r="S265" s="40"/>
      <c r="T265" s="40"/>
      <c r="U265" s="40"/>
      <c r="V265" s="40"/>
      <c r="W265" s="40"/>
      <c r="X265" s="40"/>
      <c r="Y265" s="40"/>
      <c r="Z265" s="41"/>
      <c r="AA265" s="28"/>
      <c r="AC265" s="27" t="e">
        <f>""""&amp;#REF!&amp;""":""example"&amp;#REF!&amp;""","</f>
        <v>#REF!</v>
      </c>
    </row>
    <row r="266" spans="1:31" ht="18" customHeight="1">
      <c r="A266" s="26"/>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28"/>
      <c r="AC266" s="27" t="e">
        <f>""""&amp;#REF!&amp;""":""example"&amp;#REF!&amp;""","</f>
        <v>#REF!</v>
      </c>
    </row>
    <row r="267" spans="1:31" ht="18" customHeight="1">
      <c r="A267" s="26"/>
      <c r="B267" s="35" t="s">
        <v>825</v>
      </c>
      <c r="C267" s="53"/>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28"/>
      <c r="AC267" s="27" t="e">
        <f>""""&amp;#REF!&amp;""":""example"&amp;#REF!&amp;"""},"</f>
        <v>#REF!</v>
      </c>
    </row>
    <row r="268" spans="1:31" customFormat="1" ht="20.100000000000001" customHeight="1">
      <c r="A268" s="27"/>
      <c r="B268" s="35"/>
      <c r="C268" s="122" t="s">
        <v>694</v>
      </c>
      <c r="D268" s="122"/>
      <c r="E268" s="122"/>
      <c r="F268" s="122"/>
      <c r="G268" s="126" t="s">
        <v>698</v>
      </c>
      <c r="H268" s="126"/>
      <c r="I268" s="126"/>
      <c r="J268" s="126"/>
      <c r="K268" s="126"/>
      <c r="L268" s="126"/>
      <c r="M268" s="126"/>
      <c r="N268" s="126"/>
      <c r="O268" s="126"/>
      <c r="P268" s="126"/>
      <c r="Q268" s="126"/>
      <c r="R268" s="126"/>
      <c r="S268" s="126"/>
      <c r="T268" s="126"/>
      <c r="U268" s="126"/>
      <c r="V268" s="126"/>
      <c r="W268" s="126"/>
      <c r="X268" s="126"/>
      <c r="Y268" s="126"/>
      <c r="Z268" s="126"/>
      <c r="AA268" s="28"/>
    </row>
    <row r="269" spans="1:31" ht="18" customHeight="1">
      <c r="A269" s="26"/>
      <c r="C269" s="122" t="s">
        <v>454</v>
      </c>
      <c r="D269" s="122"/>
      <c r="E269" s="122"/>
      <c r="F269" s="122"/>
      <c r="G269" s="126" t="s">
        <v>458</v>
      </c>
      <c r="H269" s="126"/>
      <c r="I269" s="126"/>
      <c r="J269" s="126"/>
      <c r="K269" s="126"/>
      <c r="L269" s="126"/>
      <c r="M269" s="126"/>
      <c r="N269" s="126"/>
      <c r="O269" s="126"/>
      <c r="P269" s="126"/>
      <c r="Q269" s="126"/>
      <c r="R269" s="126"/>
      <c r="S269" s="126"/>
      <c r="T269" s="126"/>
      <c r="U269" s="126"/>
      <c r="V269" s="126"/>
      <c r="W269" s="126"/>
      <c r="X269" s="126"/>
      <c r="Y269" s="126"/>
      <c r="Z269" s="126"/>
      <c r="AA269" s="28"/>
      <c r="AC269" s="71"/>
      <c r="AE269" s="27"/>
    </row>
    <row r="270" spans="1:31" ht="18" customHeight="1">
      <c r="A270" s="26"/>
      <c r="C270" s="122" t="s">
        <v>7</v>
      </c>
      <c r="D270" s="122"/>
      <c r="E270" s="123" t="s">
        <v>9</v>
      </c>
      <c r="F270" s="124"/>
      <c r="G270" s="124"/>
      <c r="H270" s="124"/>
      <c r="I270" s="124"/>
      <c r="J270" s="124"/>
      <c r="K270" s="125"/>
      <c r="L270" s="123" t="s">
        <v>18</v>
      </c>
      <c r="M270" s="124"/>
      <c r="N270" s="124"/>
      <c r="O270" s="124"/>
      <c r="P270" s="124"/>
      <c r="Q270" s="124"/>
      <c r="R270" s="124"/>
      <c r="S270" s="124"/>
      <c r="T270" s="124"/>
      <c r="U270" s="124"/>
      <c r="V270" s="124"/>
      <c r="W270" s="124"/>
      <c r="X270" s="124"/>
      <c r="Y270" s="124"/>
      <c r="Z270" s="125"/>
      <c r="AA270" s="28"/>
      <c r="AC270" s="27" t="e">
        <f>""""&amp;#REF!&amp;""":""example"&amp;#REF!&amp;"""},"</f>
        <v>#REF!</v>
      </c>
    </row>
    <row r="271" spans="1:31" ht="18" customHeight="1">
      <c r="A271" s="26"/>
      <c r="C271" s="121">
        <v>1</v>
      </c>
      <c r="D271" s="121"/>
      <c r="E271" s="47" t="s">
        <v>179</v>
      </c>
      <c r="F271" s="40"/>
      <c r="G271" s="40"/>
      <c r="H271" s="40"/>
      <c r="I271" s="40"/>
      <c r="J271" s="40"/>
      <c r="K271" s="41"/>
      <c r="L271" s="39" t="s">
        <v>822</v>
      </c>
      <c r="M271" s="40"/>
      <c r="N271" s="40"/>
      <c r="O271" s="40"/>
      <c r="P271" s="40"/>
      <c r="Q271" s="40"/>
      <c r="R271" s="40"/>
      <c r="S271" s="40"/>
      <c r="T271" s="40"/>
      <c r="U271" s="40"/>
      <c r="V271" s="40"/>
      <c r="W271" s="40"/>
      <c r="X271" s="40"/>
      <c r="Y271" s="40"/>
      <c r="Z271" s="41"/>
      <c r="AA271" s="28"/>
      <c r="AB271" s="75" t="s">
        <v>813</v>
      </c>
      <c r="AC271" s="27" t="e">
        <f>""""&amp;#REF!&amp;""":""example"&amp;#REF!&amp;"""},"</f>
        <v>#REF!</v>
      </c>
    </row>
    <row r="272" spans="1:31" ht="18" customHeight="1">
      <c r="A272" s="26"/>
      <c r="C272" s="121">
        <v>2</v>
      </c>
      <c r="D272" s="121"/>
      <c r="E272" s="47" t="s">
        <v>180</v>
      </c>
      <c r="F272" s="40"/>
      <c r="G272" s="40"/>
      <c r="H272" s="40"/>
      <c r="I272" s="40"/>
      <c r="J272" s="40"/>
      <c r="K272" s="41"/>
      <c r="L272" s="39" t="str">
        <f>"パラメータ．現場棟明細リスト．"&amp;E272</f>
        <v>パラメータ．現場棟明細リスト．連番</v>
      </c>
      <c r="M272" s="40"/>
      <c r="N272" s="40"/>
      <c r="O272" s="40"/>
      <c r="P272" s="40"/>
      <c r="Q272" s="40"/>
      <c r="R272" s="40"/>
      <c r="S272" s="40"/>
      <c r="T272" s="40"/>
      <c r="U272" s="40"/>
      <c r="V272" s="40"/>
      <c r="W272" s="40"/>
      <c r="X272" s="40"/>
      <c r="Y272" s="40"/>
      <c r="Z272" s="41"/>
      <c r="AA272" s="28"/>
      <c r="AC272" s="27" t="e">
        <f>""""&amp;#REF!&amp;""":""example"&amp;#REF!&amp;"""},"</f>
        <v>#REF!</v>
      </c>
    </row>
    <row r="273" spans="1:31" ht="18" customHeight="1">
      <c r="A273" s="26"/>
      <c r="C273" s="121">
        <v>3</v>
      </c>
      <c r="D273" s="121"/>
      <c r="E273" s="47" t="s">
        <v>190</v>
      </c>
      <c r="F273" s="40"/>
      <c r="G273" s="40"/>
      <c r="H273" s="40"/>
      <c r="I273" s="40"/>
      <c r="J273" s="40"/>
      <c r="K273" s="41"/>
      <c r="L273" s="39" t="str">
        <f>"パラメータ．現場棟明細リスト．"&amp;E273</f>
        <v>パラメータ．現場棟明細リスト．棟コード</v>
      </c>
      <c r="M273" s="40"/>
      <c r="N273" s="40"/>
      <c r="O273" s="40"/>
      <c r="P273" s="40"/>
      <c r="Q273" s="40"/>
      <c r="R273" s="40"/>
      <c r="S273" s="40"/>
      <c r="T273" s="40"/>
      <c r="U273" s="40"/>
      <c r="V273" s="40"/>
      <c r="W273" s="40"/>
      <c r="X273" s="40"/>
      <c r="Y273" s="40"/>
      <c r="Z273" s="41"/>
      <c r="AA273" s="28"/>
    </row>
    <row r="274" spans="1:31" ht="18" customHeight="1">
      <c r="A274" s="26"/>
      <c r="C274" s="121">
        <v>4</v>
      </c>
      <c r="D274" s="121"/>
      <c r="E274" s="47" t="s">
        <v>191</v>
      </c>
      <c r="F274" s="57"/>
      <c r="G274" s="40"/>
      <c r="H274" s="40"/>
      <c r="I274" s="40"/>
      <c r="J274" s="40"/>
      <c r="K274" s="41"/>
      <c r="L274" s="39" t="str">
        <f>"パラメータ．現場棟明細リスト．"&amp;E274</f>
        <v>パラメータ．現場棟明細リスト．棟番号工事名</v>
      </c>
      <c r="M274" s="40"/>
      <c r="N274" s="40"/>
      <c r="O274" s="40"/>
      <c r="P274" s="40"/>
      <c r="Q274" s="40"/>
      <c r="R274" s="40"/>
      <c r="S274" s="40"/>
      <c r="T274" s="40"/>
      <c r="U274" s="40"/>
      <c r="V274" s="40"/>
      <c r="W274" s="40"/>
      <c r="X274" s="40"/>
      <c r="Y274" s="40"/>
      <c r="Z274" s="41"/>
      <c r="AA274" s="28"/>
    </row>
    <row r="275" spans="1:31" ht="18" customHeight="1">
      <c r="A275" s="26"/>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28"/>
      <c r="AC275" s="27" t="e">
        <f>""""&amp;#REF!&amp;""":""example"&amp;#REF!&amp;"""},"</f>
        <v>#REF!</v>
      </c>
    </row>
    <row r="276" spans="1:31" ht="18" customHeight="1">
      <c r="A276" s="26"/>
      <c r="B276" s="35" t="s">
        <v>826</v>
      </c>
      <c r="C276" s="53"/>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28"/>
      <c r="AC276" s="27" t="e">
        <f>""""&amp;#REF!&amp;""":""example"&amp;#REF!&amp;"""},"</f>
        <v>#REF!</v>
      </c>
    </row>
    <row r="277" spans="1:31" customFormat="1" ht="20.100000000000001" customHeight="1">
      <c r="A277" s="27"/>
      <c r="B277" s="35"/>
      <c r="C277" s="122" t="s">
        <v>694</v>
      </c>
      <c r="D277" s="122"/>
      <c r="E277" s="122"/>
      <c r="F277" s="122"/>
      <c r="G277" s="126" t="s">
        <v>698</v>
      </c>
      <c r="H277" s="126"/>
      <c r="I277" s="126"/>
      <c r="J277" s="126"/>
      <c r="K277" s="126"/>
      <c r="L277" s="126"/>
      <c r="M277" s="126"/>
      <c r="N277" s="126"/>
      <c r="O277" s="126"/>
      <c r="P277" s="126"/>
      <c r="Q277" s="126"/>
      <c r="R277" s="126"/>
      <c r="S277" s="126"/>
      <c r="T277" s="126"/>
      <c r="U277" s="126"/>
      <c r="V277" s="126"/>
      <c r="W277" s="126"/>
      <c r="X277" s="126"/>
      <c r="Y277" s="126"/>
      <c r="Z277" s="126"/>
      <c r="AA277" s="28"/>
    </row>
    <row r="278" spans="1:31" ht="18" customHeight="1">
      <c r="A278" s="26"/>
      <c r="C278" s="122" t="s">
        <v>454</v>
      </c>
      <c r="D278" s="122"/>
      <c r="E278" s="122"/>
      <c r="F278" s="122"/>
      <c r="G278" s="126" t="s">
        <v>457</v>
      </c>
      <c r="H278" s="126"/>
      <c r="I278" s="126"/>
      <c r="J278" s="126"/>
      <c r="K278" s="126"/>
      <c r="L278" s="126"/>
      <c r="M278" s="126"/>
      <c r="N278" s="126"/>
      <c r="O278" s="126"/>
      <c r="P278" s="126"/>
      <c r="Q278" s="126"/>
      <c r="R278" s="126"/>
      <c r="S278" s="126"/>
      <c r="T278" s="126"/>
      <c r="U278" s="126"/>
      <c r="V278" s="126"/>
      <c r="W278" s="126"/>
      <c r="X278" s="126"/>
      <c r="Y278" s="126"/>
      <c r="Z278" s="126"/>
      <c r="AA278" s="28"/>
      <c r="AC278" s="71"/>
      <c r="AE278" s="27"/>
    </row>
    <row r="279" spans="1:31" ht="18" customHeight="1">
      <c r="A279" s="26"/>
      <c r="C279" s="122" t="s">
        <v>7</v>
      </c>
      <c r="D279" s="122"/>
      <c r="E279" s="123" t="s">
        <v>9</v>
      </c>
      <c r="F279" s="124"/>
      <c r="G279" s="124"/>
      <c r="H279" s="124"/>
      <c r="I279" s="124"/>
      <c r="J279" s="124"/>
      <c r="K279" s="125"/>
      <c r="L279" s="123" t="s">
        <v>18</v>
      </c>
      <c r="M279" s="124"/>
      <c r="N279" s="124"/>
      <c r="O279" s="124"/>
      <c r="P279" s="124"/>
      <c r="Q279" s="124"/>
      <c r="R279" s="124"/>
      <c r="S279" s="124"/>
      <c r="T279" s="124"/>
      <c r="U279" s="124"/>
      <c r="V279" s="124"/>
      <c r="W279" s="124"/>
      <c r="X279" s="124"/>
      <c r="Y279" s="124"/>
      <c r="Z279" s="125"/>
      <c r="AA279" s="28"/>
      <c r="AC279" s="27" t="e">
        <f>""""&amp;#REF!&amp;""":""example"&amp;#REF!&amp;"""},"</f>
        <v>#REF!</v>
      </c>
    </row>
    <row r="280" spans="1:31" ht="18" customHeight="1">
      <c r="A280" s="26"/>
      <c r="C280" s="121">
        <v>1</v>
      </c>
      <c r="D280" s="121"/>
      <c r="E280" s="47" t="s">
        <v>179</v>
      </c>
      <c r="F280" s="40"/>
      <c r="G280" s="40"/>
      <c r="H280" s="40"/>
      <c r="I280" s="40"/>
      <c r="J280" s="40"/>
      <c r="K280" s="40"/>
      <c r="L280" s="39" t="s">
        <v>822</v>
      </c>
      <c r="M280" s="40"/>
      <c r="N280" s="40"/>
      <c r="O280" s="40"/>
      <c r="P280" s="40"/>
      <c r="Q280" s="40"/>
      <c r="R280" s="40"/>
      <c r="S280" s="40"/>
      <c r="T280" s="40"/>
      <c r="U280" s="40"/>
      <c r="V280" s="40"/>
      <c r="W280" s="40"/>
      <c r="X280" s="40"/>
      <c r="Y280" s="40"/>
      <c r="Z280" s="41"/>
      <c r="AA280" s="28"/>
      <c r="AB280" s="75" t="s">
        <v>813</v>
      </c>
    </row>
    <row r="281" spans="1:31" ht="18" customHeight="1">
      <c r="A281" s="26"/>
      <c r="C281" s="121">
        <v>2</v>
      </c>
      <c r="D281" s="121"/>
      <c r="E281" s="47" t="s">
        <v>410</v>
      </c>
      <c r="F281" s="40"/>
      <c r="G281" s="40"/>
      <c r="H281" s="40"/>
      <c r="I281" s="40"/>
      <c r="J281" s="40"/>
      <c r="K281" s="40"/>
      <c r="L281" s="39" t="s">
        <v>707</v>
      </c>
      <c r="M281" s="40"/>
      <c r="N281" s="40"/>
      <c r="O281" s="40"/>
      <c r="P281" s="40"/>
      <c r="Q281" s="40"/>
      <c r="R281" s="40"/>
      <c r="S281" s="40"/>
      <c r="T281" s="40"/>
      <c r="U281" s="40"/>
      <c r="V281" s="40"/>
      <c r="W281" s="40"/>
      <c r="X281" s="40"/>
      <c r="Y281" s="40"/>
      <c r="Z281" s="41"/>
      <c r="AA281" s="28"/>
    </row>
    <row r="282" spans="1:31" ht="18" customHeight="1">
      <c r="A282" s="26"/>
      <c r="C282" s="121">
        <v>3</v>
      </c>
      <c r="D282" s="121"/>
      <c r="E282" s="47" t="s">
        <v>451</v>
      </c>
      <c r="F282" s="40"/>
      <c r="G282" s="40"/>
      <c r="H282" s="40"/>
      <c r="I282" s="40"/>
      <c r="J282" s="40"/>
      <c r="K282" s="40"/>
      <c r="L282" s="39" t="s">
        <v>708</v>
      </c>
      <c r="M282" s="40"/>
      <c r="N282" s="40"/>
      <c r="O282" s="40"/>
      <c r="P282" s="40"/>
      <c r="Q282" s="40"/>
      <c r="R282" s="40"/>
      <c r="S282" s="40"/>
      <c r="T282" s="40"/>
      <c r="U282" s="40"/>
      <c r="V282" s="40"/>
      <c r="W282" s="40"/>
      <c r="X282" s="40"/>
      <c r="Y282" s="40"/>
      <c r="Z282" s="41"/>
      <c r="AA282" s="28"/>
    </row>
    <row r="283" spans="1:31" ht="18" customHeight="1">
      <c r="A283" s="26"/>
      <c r="C283" s="121">
        <v>4</v>
      </c>
      <c r="D283" s="121"/>
      <c r="E283" s="47" t="s">
        <v>452</v>
      </c>
      <c r="F283" s="57"/>
      <c r="G283" s="40"/>
      <c r="H283" s="40"/>
      <c r="I283" s="40"/>
      <c r="J283" s="40"/>
      <c r="K283" s="40"/>
      <c r="L283" s="39" t="s">
        <v>709</v>
      </c>
      <c r="M283" s="40"/>
      <c r="N283" s="40"/>
      <c r="O283" s="40"/>
      <c r="P283" s="40"/>
      <c r="Q283" s="40"/>
      <c r="R283" s="40"/>
      <c r="S283" s="40"/>
      <c r="T283" s="40"/>
      <c r="U283" s="40"/>
      <c r="V283" s="40"/>
      <c r="W283" s="40"/>
      <c r="X283" s="40"/>
      <c r="Y283" s="40"/>
      <c r="Z283" s="41"/>
      <c r="AA283" s="28"/>
    </row>
    <row r="284" spans="1:31" ht="18" customHeight="1">
      <c r="A284" s="26"/>
      <c r="C284" s="121">
        <v>5</v>
      </c>
      <c r="D284" s="121"/>
      <c r="E284" s="47" t="s">
        <v>453</v>
      </c>
      <c r="F284" s="57"/>
      <c r="G284" s="40"/>
      <c r="H284" s="40"/>
      <c r="I284" s="40"/>
      <c r="J284" s="40"/>
      <c r="K284" s="40"/>
      <c r="L284" s="39" t="s">
        <v>710</v>
      </c>
      <c r="M284" s="40"/>
      <c r="N284" s="40"/>
      <c r="O284" s="40"/>
      <c r="P284" s="40"/>
      <c r="Q284" s="40"/>
      <c r="R284" s="40"/>
      <c r="S284" s="40"/>
      <c r="T284" s="40"/>
      <c r="U284" s="40"/>
      <c r="V284" s="40"/>
      <c r="W284" s="40"/>
      <c r="X284" s="40"/>
      <c r="Y284" s="40"/>
      <c r="Z284" s="41"/>
      <c r="AA284" s="28"/>
      <c r="AC284" s="27" t="e">
        <f>""""&amp;#REF!&amp;""":""example"&amp;#REF!&amp;""","</f>
        <v>#REF!</v>
      </c>
    </row>
    <row r="285" spans="1:31" ht="18" customHeight="1">
      <c r="A285" s="26"/>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28"/>
      <c r="AC285" s="27" t="e">
        <f>""""&amp;#REF!&amp;""":""example"&amp;#REF!&amp;""","</f>
        <v>#REF!</v>
      </c>
    </row>
    <row r="286" spans="1:31" ht="18" customHeight="1">
      <c r="A286" s="26"/>
      <c r="B286" s="35" t="s">
        <v>827</v>
      </c>
      <c r="C286" s="53"/>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28"/>
      <c r="AC286" s="27" t="e">
        <f>""""&amp;#REF!&amp;""":""example"&amp;#REF!&amp;"""},"</f>
        <v>#REF!</v>
      </c>
    </row>
    <row r="287" spans="1:31" customFormat="1" ht="20.100000000000001" customHeight="1">
      <c r="A287" s="27"/>
      <c r="B287" s="35"/>
      <c r="C287" s="122" t="s">
        <v>694</v>
      </c>
      <c r="D287" s="122"/>
      <c r="E287" s="122"/>
      <c r="F287" s="122"/>
      <c r="G287" s="126" t="s">
        <v>698</v>
      </c>
      <c r="H287" s="126"/>
      <c r="I287" s="126"/>
      <c r="J287" s="126"/>
      <c r="K287" s="126"/>
      <c r="L287" s="126"/>
      <c r="M287" s="126"/>
      <c r="N287" s="126"/>
      <c r="O287" s="126"/>
      <c r="P287" s="126"/>
      <c r="Q287" s="126"/>
      <c r="R287" s="126"/>
      <c r="S287" s="126"/>
      <c r="T287" s="126"/>
      <c r="U287" s="126"/>
      <c r="V287" s="126"/>
      <c r="W287" s="126"/>
      <c r="X287" s="126"/>
      <c r="Y287" s="126"/>
      <c r="Z287" s="126"/>
      <c r="AA287" s="28"/>
    </row>
    <row r="288" spans="1:31" ht="18" customHeight="1">
      <c r="A288" s="26"/>
      <c r="C288" s="122" t="s">
        <v>454</v>
      </c>
      <c r="D288" s="122"/>
      <c r="E288" s="122"/>
      <c r="F288" s="122"/>
      <c r="G288" s="126" t="s">
        <v>456</v>
      </c>
      <c r="H288" s="126"/>
      <c r="I288" s="126"/>
      <c r="J288" s="126"/>
      <c r="K288" s="126"/>
      <c r="L288" s="126"/>
      <c r="M288" s="126"/>
      <c r="N288" s="126"/>
      <c r="O288" s="126"/>
      <c r="P288" s="126"/>
      <c r="Q288" s="126"/>
      <c r="R288" s="126"/>
      <c r="S288" s="126"/>
      <c r="T288" s="126"/>
      <c r="U288" s="126"/>
      <c r="V288" s="126"/>
      <c r="W288" s="126"/>
      <c r="X288" s="126"/>
      <c r="Y288" s="126"/>
      <c r="Z288" s="126"/>
      <c r="AA288" s="28"/>
      <c r="AC288" s="71"/>
      <c r="AE288" s="27"/>
    </row>
    <row r="289" spans="1:29" ht="18" customHeight="1">
      <c r="A289" s="26"/>
      <c r="C289" s="122" t="s">
        <v>7</v>
      </c>
      <c r="D289" s="122"/>
      <c r="E289" s="123" t="s">
        <v>9</v>
      </c>
      <c r="F289" s="124"/>
      <c r="G289" s="124"/>
      <c r="H289" s="124"/>
      <c r="I289" s="124"/>
      <c r="J289" s="124"/>
      <c r="K289" s="125"/>
      <c r="L289" s="123" t="s">
        <v>18</v>
      </c>
      <c r="M289" s="124"/>
      <c r="N289" s="124"/>
      <c r="O289" s="124"/>
      <c r="P289" s="124"/>
      <c r="Q289" s="124"/>
      <c r="R289" s="124"/>
      <c r="S289" s="124"/>
      <c r="T289" s="124"/>
      <c r="U289" s="124"/>
      <c r="V289" s="124"/>
      <c r="W289" s="124"/>
      <c r="X289" s="124"/>
      <c r="Y289" s="124"/>
      <c r="Z289" s="125"/>
      <c r="AA289" s="28"/>
      <c r="AC289" s="27" t="e">
        <f>""""&amp;#REF!&amp;""":""example"&amp;#REF!&amp;"""},"</f>
        <v>#REF!</v>
      </c>
    </row>
    <row r="290" spans="1:29" ht="18" customHeight="1">
      <c r="A290" s="26"/>
      <c r="C290" s="121">
        <v>1</v>
      </c>
      <c r="D290" s="121"/>
      <c r="E290" s="47" t="s">
        <v>179</v>
      </c>
      <c r="F290" s="40"/>
      <c r="G290" s="40"/>
      <c r="H290" s="40"/>
      <c r="I290" s="40"/>
      <c r="J290" s="40"/>
      <c r="K290" s="40"/>
      <c r="L290" s="39" t="s">
        <v>822</v>
      </c>
      <c r="M290" s="40"/>
      <c r="N290" s="40"/>
      <c r="O290" s="40"/>
      <c r="P290" s="40"/>
      <c r="Q290" s="40"/>
      <c r="R290" s="40"/>
      <c r="S290" s="40"/>
      <c r="T290" s="40"/>
      <c r="U290" s="40"/>
      <c r="V290" s="40"/>
      <c r="W290" s="40"/>
      <c r="X290" s="40"/>
      <c r="Y290" s="40"/>
      <c r="Z290" s="41"/>
      <c r="AA290" s="28"/>
      <c r="AB290" s="75" t="s">
        <v>813</v>
      </c>
      <c r="AC290" s="27" t="e">
        <f>""""&amp;#REF!&amp;""":""example"&amp;#REF!&amp;"""},"</f>
        <v>#REF!</v>
      </c>
    </row>
    <row r="291" spans="1:29" ht="18" customHeight="1">
      <c r="A291" s="26"/>
      <c r="C291" s="121">
        <v>2</v>
      </c>
      <c r="D291" s="121"/>
      <c r="E291" s="47" t="s">
        <v>410</v>
      </c>
      <c r="F291" s="40"/>
      <c r="G291" s="40"/>
      <c r="H291" s="40"/>
      <c r="I291" s="40"/>
      <c r="J291" s="40"/>
      <c r="K291" s="40"/>
      <c r="L291" s="39" t="str">
        <f>"パラメータ．先行作業内諾書明細リスト．"&amp;E291</f>
        <v>パラメータ．先行作業内諾書明細リスト．連番</v>
      </c>
      <c r="M291" s="40"/>
      <c r="N291" s="40"/>
      <c r="O291" s="40"/>
      <c r="P291" s="40"/>
      <c r="Q291" s="40"/>
      <c r="R291" s="40"/>
      <c r="S291" s="40"/>
      <c r="T291" s="40"/>
      <c r="U291" s="40"/>
      <c r="V291" s="40"/>
      <c r="W291" s="40"/>
      <c r="X291" s="40"/>
      <c r="Y291" s="40"/>
      <c r="Z291" s="41"/>
      <c r="AA291" s="28"/>
      <c r="AC291" s="27" t="e">
        <f>""""&amp;#REF!&amp;""":""example"&amp;#REF!&amp;"""},"</f>
        <v>#REF!</v>
      </c>
    </row>
    <row r="292" spans="1:29" ht="18" customHeight="1">
      <c r="A292" s="26"/>
      <c r="C292" s="121">
        <v>3</v>
      </c>
      <c r="D292" s="121"/>
      <c r="E292" s="47" t="s">
        <v>412</v>
      </c>
      <c r="F292" s="40"/>
      <c r="G292" s="40"/>
      <c r="H292" s="40"/>
      <c r="I292" s="40"/>
      <c r="J292" s="40"/>
      <c r="K292" s="40"/>
      <c r="L292" s="39" t="str">
        <f t="shared" ref="L292:L304" si="2">"パラメータ．先行作業内諾書明細リスト．"&amp;E292</f>
        <v>パラメータ．先行作業内諾書明細リスト．大工事コード</v>
      </c>
      <c r="M292" s="40"/>
      <c r="N292" s="40"/>
      <c r="O292" s="40"/>
      <c r="P292" s="40"/>
      <c r="Q292" s="40"/>
      <c r="R292" s="40"/>
      <c r="S292" s="40"/>
      <c r="T292" s="40"/>
      <c r="U292" s="40"/>
      <c r="V292" s="40"/>
      <c r="W292" s="40"/>
      <c r="X292" s="40"/>
      <c r="Y292" s="40"/>
      <c r="Z292" s="41"/>
      <c r="AA292" s="28"/>
      <c r="AC292" s="27" t="e">
        <f>""""&amp;#REF!&amp;""":""example"&amp;#REF!&amp;"""},"</f>
        <v>#REF!</v>
      </c>
    </row>
    <row r="293" spans="1:29" ht="18" customHeight="1">
      <c r="A293" s="26"/>
      <c r="C293" s="121">
        <v>4</v>
      </c>
      <c r="D293" s="121"/>
      <c r="E293" s="47" t="s">
        <v>413</v>
      </c>
      <c r="F293" s="40"/>
      <c r="G293" s="40"/>
      <c r="H293" s="40"/>
      <c r="I293" s="40"/>
      <c r="J293" s="40"/>
      <c r="K293" s="40"/>
      <c r="L293" s="39" t="str">
        <f t="shared" si="2"/>
        <v>パラメータ．先行作業内諾書明細リスト．小工事コード</v>
      </c>
      <c r="M293" s="40"/>
      <c r="N293" s="40"/>
      <c r="O293" s="40"/>
      <c r="P293" s="40"/>
      <c r="Q293" s="40"/>
      <c r="R293" s="40"/>
      <c r="S293" s="40"/>
      <c r="T293" s="40"/>
      <c r="U293" s="40"/>
      <c r="V293" s="40"/>
      <c r="W293" s="40"/>
      <c r="X293" s="40"/>
      <c r="Y293" s="40"/>
      <c r="Z293" s="41"/>
      <c r="AA293" s="28"/>
    </row>
    <row r="294" spans="1:29" ht="18" customHeight="1">
      <c r="A294" s="26"/>
      <c r="C294" s="121">
        <v>5</v>
      </c>
      <c r="D294" s="121"/>
      <c r="E294" s="47" t="s">
        <v>414</v>
      </c>
      <c r="F294" s="40"/>
      <c r="G294" s="40"/>
      <c r="H294" s="40"/>
      <c r="I294" s="40"/>
      <c r="J294" s="40"/>
      <c r="K294" s="40"/>
      <c r="L294" s="39" t="str">
        <f t="shared" si="2"/>
        <v>パラメータ．先行作業内諾書明細リスト．工事連番</v>
      </c>
      <c r="M294" s="40"/>
      <c r="N294" s="40"/>
      <c r="O294" s="40"/>
      <c r="P294" s="40"/>
      <c r="Q294" s="40"/>
      <c r="R294" s="40"/>
      <c r="S294" s="40"/>
      <c r="T294" s="40"/>
      <c r="U294" s="40"/>
      <c r="V294" s="40"/>
      <c r="W294" s="40"/>
      <c r="X294" s="40"/>
      <c r="Y294" s="40"/>
      <c r="Z294" s="41"/>
      <c r="AA294" s="28"/>
    </row>
    <row r="295" spans="1:29" ht="18" customHeight="1">
      <c r="A295" s="26"/>
      <c r="C295" s="121">
        <v>6</v>
      </c>
      <c r="D295" s="121"/>
      <c r="E295" s="47" t="s">
        <v>415</v>
      </c>
      <c r="F295" s="57"/>
      <c r="G295" s="40"/>
      <c r="H295" s="40"/>
      <c r="I295" s="40"/>
      <c r="J295" s="40"/>
      <c r="K295" s="40"/>
      <c r="L295" s="39" t="str">
        <f t="shared" si="2"/>
        <v>パラメータ．先行作業内諾書明細リスト．精積算明細ID</v>
      </c>
      <c r="M295" s="40"/>
      <c r="N295" s="40"/>
      <c r="O295" s="40"/>
      <c r="P295" s="40"/>
      <c r="Q295" s="40"/>
      <c r="R295" s="40"/>
      <c r="S295" s="40"/>
      <c r="T295" s="40"/>
      <c r="U295" s="40"/>
      <c r="V295" s="40"/>
      <c r="W295" s="40"/>
      <c r="X295" s="40"/>
      <c r="Y295" s="40"/>
      <c r="Z295" s="41"/>
      <c r="AA295" s="28"/>
    </row>
    <row r="296" spans="1:29" ht="18" customHeight="1">
      <c r="A296" s="26"/>
      <c r="C296" s="121">
        <v>7</v>
      </c>
      <c r="D296" s="121"/>
      <c r="E296" s="47" t="s">
        <v>416</v>
      </c>
      <c r="F296" s="40"/>
      <c r="G296" s="40"/>
      <c r="H296" s="40"/>
      <c r="I296" s="40"/>
      <c r="J296" s="40"/>
      <c r="K296" s="40"/>
      <c r="L296" s="39" t="str">
        <f t="shared" si="2"/>
        <v>パラメータ．先行作業内諾書明細リスト．見積日</v>
      </c>
      <c r="M296" s="40"/>
      <c r="N296" s="40"/>
      <c r="O296" s="40"/>
      <c r="P296" s="40"/>
      <c r="Q296" s="40"/>
      <c r="R296" s="40"/>
      <c r="S296" s="40"/>
      <c r="T296" s="40"/>
      <c r="U296" s="40"/>
      <c r="V296" s="40"/>
      <c r="W296" s="40"/>
      <c r="X296" s="40"/>
      <c r="Y296" s="40"/>
      <c r="Z296" s="41"/>
      <c r="AA296" s="28"/>
    </row>
    <row r="297" spans="1:29" ht="18" customHeight="1">
      <c r="A297" s="26"/>
      <c r="C297" s="121">
        <v>8</v>
      </c>
      <c r="D297" s="121"/>
      <c r="E297" s="47" t="s">
        <v>417</v>
      </c>
      <c r="F297" s="40"/>
      <c r="G297" s="40"/>
      <c r="H297" s="40"/>
      <c r="I297" s="40"/>
      <c r="J297" s="40"/>
      <c r="K297" s="40"/>
      <c r="L297" s="39" t="str">
        <f t="shared" si="2"/>
        <v>パラメータ．先行作業内諾書明細リスト．計画概要</v>
      </c>
      <c r="M297" s="40"/>
      <c r="N297" s="40"/>
      <c r="O297" s="40"/>
      <c r="P297" s="40"/>
      <c r="Q297" s="40"/>
      <c r="R297" s="40"/>
      <c r="S297" s="40"/>
      <c r="T297" s="40"/>
      <c r="U297" s="40"/>
      <c r="V297" s="40"/>
      <c r="W297" s="40"/>
      <c r="X297" s="40"/>
      <c r="Y297" s="40"/>
      <c r="Z297" s="41"/>
      <c r="AA297" s="28"/>
      <c r="AC297" s="27" t="e">
        <f>""""&amp;#REF!&amp;""":""example"&amp;#REF!&amp;""","</f>
        <v>#REF!</v>
      </c>
    </row>
    <row r="298" spans="1:29" ht="18" customHeight="1">
      <c r="A298" s="26"/>
      <c r="C298" s="121">
        <v>9</v>
      </c>
      <c r="D298" s="121"/>
      <c r="E298" s="47" t="s">
        <v>418</v>
      </c>
      <c r="F298" s="40"/>
      <c r="G298" s="40"/>
      <c r="H298" s="40"/>
      <c r="I298" s="40"/>
      <c r="J298" s="40"/>
      <c r="K298" s="40"/>
      <c r="L298" s="39" t="str">
        <f t="shared" si="2"/>
        <v>パラメータ．先行作業内諾書明細リスト．先行工事内容</v>
      </c>
      <c r="M298" s="40"/>
      <c r="N298" s="40"/>
      <c r="O298" s="40"/>
      <c r="P298" s="40"/>
      <c r="Q298" s="40"/>
      <c r="R298" s="40"/>
      <c r="S298" s="40"/>
      <c r="T298" s="40"/>
      <c r="U298" s="40"/>
      <c r="V298" s="40"/>
      <c r="W298" s="40"/>
      <c r="X298" s="40"/>
      <c r="Y298" s="40"/>
      <c r="Z298" s="41"/>
      <c r="AA298" s="28"/>
      <c r="AC298" s="27" t="e">
        <f>""""&amp;#REF!&amp;""":""example"&amp;#REF!&amp;""","</f>
        <v>#REF!</v>
      </c>
    </row>
    <row r="299" spans="1:29" ht="18" customHeight="1">
      <c r="A299" s="26"/>
      <c r="C299" s="121">
        <v>10</v>
      </c>
      <c r="D299" s="121"/>
      <c r="E299" s="47" t="s">
        <v>419</v>
      </c>
      <c r="F299" s="57"/>
      <c r="G299" s="40"/>
      <c r="H299" s="40"/>
      <c r="I299" s="40"/>
      <c r="J299" s="40"/>
      <c r="K299" s="40"/>
      <c r="L299" s="39" t="str">
        <f t="shared" si="2"/>
        <v>パラメータ．先行作業内諾書明細リスト．工事原価</v>
      </c>
      <c r="M299" s="40"/>
      <c r="N299" s="40"/>
      <c r="O299" s="40"/>
      <c r="P299" s="40"/>
      <c r="Q299" s="40"/>
      <c r="R299" s="40"/>
      <c r="S299" s="40"/>
      <c r="T299" s="40"/>
      <c r="U299" s="40"/>
      <c r="V299" s="40"/>
      <c r="W299" s="40"/>
      <c r="X299" s="40"/>
      <c r="Y299" s="40"/>
      <c r="Z299" s="41"/>
      <c r="AA299" s="28"/>
      <c r="AC299" s="27" t="e">
        <f>""""&amp;#REF!&amp;""":""example"&amp;#REF!&amp;""","</f>
        <v>#REF!</v>
      </c>
    </row>
    <row r="300" spans="1:29" ht="18" customHeight="1">
      <c r="A300" s="26"/>
      <c r="C300" s="121">
        <v>11</v>
      </c>
      <c r="D300" s="121"/>
      <c r="E300" s="47" t="s">
        <v>420</v>
      </c>
      <c r="F300" s="57"/>
      <c r="G300" s="40"/>
      <c r="H300" s="40"/>
      <c r="I300" s="40"/>
      <c r="J300" s="40"/>
      <c r="K300" s="40"/>
      <c r="L300" s="39" t="str">
        <f t="shared" si="2"/>
        <v>パラメータ．先行作業内諾書明細リスト．支払条件</v>
      </c>
      <c r="M300" s="40"/>
      <c r="N300" s="40"/>
      <c r="O300" s="40"/>
      <c r="P300" s="40"/>
      <c r="Q300" s="40"/>
      <c r="R300" s="40"/>
      <c r="S300" s="40"/>
      <c r="T300" s="40"/>
      <c r="U300" s="40"/>
      <c r="V300" s="40"/>
      <c r="W300" s="40"/>
      <c r="X300" s="40"/>
      <c r="Y300" s="40"/>
      <c r="Z300" s="41"/>
      <c r="AA300" s="28"/>
      <c r="AC300" s="27" t="e">
        <f>""""&amp;#REF!&amp;""":""example"&amp;#REF!&amp;"""},"</f>
        <v>#REF!</v>
      </c>
    </row>
    <row r="301" spans="1:29" ht="18" customHeight="1">
      <c r="A301" s="26"/>
      <c r="C301" s="121">
        <v>12</v>
      </c>
      <c r="D301" s="121"/>
      <c r="E301" s="47" t="s">
        <v>421</v>
      </c>
      <c r="F301" s="57"/>
      <c r="G301" s="40"/>
      <c r="H301" s="40"/>
      <c r="I301" s="40"/>
      <c r="J301" s="40"/>
      <c r="K301" s="40"/>
      <c r="L301" s="39" t="str">
        <f t="shared" si="2"/>
        <v>パラメータ．先行作業内諾書明細リスト．その他</v>
      </c>
      <c r="M301" s="40"/>
      <c r="N301" s="40"/>
      <c r="O301" s="40"/>
      <c r="P301" s="40"/>
      <c r="Q301" s="40"/>
      <c r="R301" s="40"/>
      <c r="S301" s="40"/>
      <c r="T301" s="40"/>
      <c r="U301" s="40"/>
      <c r="V301" s="40"/>
      <c r="W301" s="40"/>
      <c r="X301" s="40"/>
      <c r="Y301" s="40"/>
      <c r="Z301" s="41"/>
      <c r="AA301" s="28"/>
      <c r="AC301" s="27" t="e">
        <f>""""&amp;#REF!&amp;""":""example"&amp;#REF!&amp;"""},"</f>
        <v>#REF!</v>
      </c>
    </row>
    <row r="302" spans="1:29" ht="18" customHeight="1">
      <c r="A302" s="26"/>
      <c r="C302" s="121">
        <v>13</v>
      </c>
      <c r="D302" s="121"/>
      <c r="E302" s="47" t="s">
        <v>422</v>
      </c>
      <c r="F302" s="40"/>
      <c r="G302" s="40"/>
      <c r="H302" s="40"/>
      <c r="I302" s="40"/>
      <c r="J302" s="40"/>
      <c r="K302" s="40"/>
      <c r="L302" s="39" t="str">
        <f t="shared" si="2"/>
        <v>パラメータ．先行作業内諾書明細リスト．添付ファイルID</v>
      </c>
      <c r="M302" s="40"/>
      <c r="N302" s="40"/>
      <c r="O302" s="40"/>
      <c r="P302" s="40"/>
      <c r="Q302" s="40"/>
      <c r="R302" s="40"/>
      <c r="S302" s="40"/>
      <c r="T302" s="40"/>
      <c r="U302" s="40"/>
      <c r="V302" s="40"/>
      <c r="W302" s="40"/>
      <c r="X302" s="40"/>
      <c r="Y302" s="40"/>
      <c r="Z302" s="41"/>
      <c r="AA302" s="28"/>
    </row>
    <row r="303" spans="1:29" ht="18" customHeight="1">
      <c r="A303" s="26"/>
      <c r="C303" s="121">
        <v>14</v>
      </c>
      <c r="D303" s="121"/>
      <c r="E303" s="47" t="s">
        <v>423</v>
      </c>
      <c r="F303" s="57"/>
      <c r="G303" s="40"/>
      <c r="H303" s="40"/>
      <c r="I303" s="40"/>
      <c r="J303" s="40"/>
      <c r="K303" s="40"/>
      <c r="L303" s="39" t="str">
        <f t="shared" si="2"/>
        <v>パラメータ．先行作業内諾書明細リスト．先行作業処理区分</v>
      </c>
      <c r="M303" s="40"/>
      <c r="N303" s="40"/>
      <c r="O303" s="40"/>
      <c r="P303" s="40"/>
      <c r="Q303" s="40"/>
      <c r="R303" s="40"/>
      <c r="S303" s="40"/>
      <c r="T303" s="40"/>
      <c r="U303" s="40"/>
      <c r="V303" s="40"/>
      <c r="W303" s="40"/>
      <c r="X303" s="40"/>
      <c r="Y303" s="40"/>
      <c r="Z303" s="41"/>
      <c r="AA303" s="28"/>
    </row>
    <row r="304" spans="1:29" ht="18" customHeight="1">
      <c r="A304" s="26"/>
      <c r="C304" s="138">
        <v>15</v>
      </c>
      <c r="D304" s="139"/>
      <c r="E304" s="47" t="s">
        <v>424</v>
      </c>
      <c r="F304" s="40"/>
      <c r="G304" s="40"/>
      <c r="H304" s="40"/>
      <c r="I304" s="40"/>
      <c r="J304" s="40"/>
      <c r="K304" s="40"/>
      <c r="L304" s="39" t="str">
        <f t="shared" si="2"/>
        <v>パラメータ．先行作業内諾書明細リスト．注文書ヘッダID</v>
      </c>
      <c r="M304" s="40"/>
      <c r="N304" s="40"/>
      <c r="O304" s="40"/>
      <c r="P304" s="40"/>
      <c r="Q304" s="40"/>
      <c r="R304" s="40"/>
      <c r="S304" s="40"/>
      <c r="T304" s="40"/>
      <c r="U304" s="40"/>
      <c r="V304" s="40"/>
      <c r="W304" s="40"/>
      <c r="X304" s="40"/>
      <c r="Y304" s="40"/>
      <c r="Z304" s="41"/>
      <c r="AA304" s="28"/>
    </row>
    <row r="305" spans="1:31" ht="18" customHeight="1">
      <c r="A305" s="26"/>
      <c r="C305" s="38"/>
      <c r="D305" s="38"/>
      <c r="J305" s="38"/>
      <c r="K305" s="38"/>
      <c r="AA305" s="28"/>
    </row>
    <row r="306" spans="1:31" ht="18" customHeight="1">
      <c r="A306" s="26"/>
      <c r="B306" s="172" t="s">
        <v>829</v>
      </c>
      <c r="C306" s="172"/>
      <c r="D306" s="172"/>
      <c r="E306" s="172"/>
      <c r="F306" s="172"/>
      <c r="G306" s="172"/>
      <c r="H306" s="172"/>
      <c r="I306" s="172"/>
      <c r="J306" s="172"/>
      <c r="K306" s="172"/>
      <c r="L306" s="172"/>
      <c r="M306" s="172"/>
      <c r="N306" s="172"/>
      <c r="O306" s="172"/>
      <c r="P306" s="172"/>
      <c r="Q306" s="172"/>
      <c r="R306" s="172"/>
      <c r="S306" s="172"/>
      <c r="T306" s="172"/>
      <c r="U306" s="172"/>
      <c r="V306" s="172"/>
      <c r="W306" s="172"/>
      <c r="X306" s="172"/>
      <c r="Y306" s="172"/>
      <c r="Z306" s="172"/>
      <c r="AA306" s="80"/>
      <c r="AB306" s="75" t="s">
        <v>696</v>
      </c>
    </row>
    <row r="307" spans="1:31" ht="18" customHeight="1">
      <c r="A307" s="26"/>
      <c r="B307" s="172"/>
      <c r="C307" s="172"/>
      <c r="D307" s="172"/>
      <c r="E307" s="172"/>
      <c r="F307" s="172"/>
      <c r="G307" s="172"/>
      <c r="H307" s="172"/>
      <c r="I307" s="172"/>
      <c r="J307" s="172"/>
      <c r="K307" s="172"/>
      <c r="L307" s="172"/>
      <c r="M307" s="172"/>
      <c r="N307" s="172"/>
      <c r="O307" s="172"/>
      <c r="P307" s="172"/>
      <c r="Q307" s="172"/>
      <c r="R307" s="172"/>
      <c r="S307" s="172"/>
      <c r="T307" s="172"/>
      <c r="U307" s="172"/>
      <c r="V307" s="172"/>
      <c r="W307" s="172"/>
      <c r="X307" s="172"/>
      <c r="Y307" s="172"/>
      <c r="Z307" s="172"/>
      <c r="AA307" s="80"/>
      <c r="AB307" s="72"/>
    </row>
    <row r="308" spans="1:31" ht="18" customHeight="1">
      <c r="B308" s="79"/>
      <c r="C308" s="46" t="s">
        <v>830</v>
      </c>
      <c r="D308" s="79"/>
      <c r="E308" s="79"/>
      <c r="F308" s="79"/>
      <c r="G308" s="79"/>
      <c r="H308" s="79"/>
      <c r="I308" s="79"/>
      <c r="J308" s="79"/>
      <c r="K308" s="79"/>
      <c r="L308" s="79"/>
      <c r="M308" s="79"/>
      <c r="N308" s="79"/>
      <c r="O308" s="79"/>
      <c r="P308" s="79"/>
      <c r="Q308" s="79"/>
      <c r="R308" s="79"/>
      <c r="S308" s="79"/>
      <c r="T308" s="79"/>
      <c r="U308" s="79"/>
      <c r="V308" s="79"/>
      <c r="W308" s="79"/>
      <c r="X308" s="79"/>
      <c r="Y308" s="79"/>
      <c r="Z308" s="79"/>
      <c r="AA308" s="80"/>
      <c r="AB308" s="72"/>
    </row>
    <row r="309" spans="1:31" customFormat="1" ht="20.100000000000001" customHeight="1">
      <c r="A309" s="27"/>
      <c r="B309" s="35"/>
      <c r="C309" s="122" t="s">
        <v>694</v>
      </c>
      <c r="D309" s="122"/>
      <c r="E309" s="122"/>
      <c r="F309" s="122"/>
      <c r="G309" s="126" t="s">
        <v>698</v>
      </c>
      <c r="H309" s="126"/>
      <c r="I309" s="126"/>
      <c r="J309" s="126"/>
      <c r="K309" s="126"/>
      <c r="L309" s="126"/>
      <c r="M309" s="126"/>
      <c r="N309" s="126"/>
      <c r="O309" s="126"/>
      <c r="P309" s="126"/>
      <c r="Q309" s="126"/>
      <c r="R309" s="126"/>
      <c r="S309" s="126"/>
      <c r="T309" s="126"/>
      <c r="U309" s="126"/>
      <c r="V309" s="126"/>
      <c r="W309" s="126"/>
      <c r="X309" s="126"/>
      <c r="Y309" s="126"/>
      <c r="Z309" s="126"/>
      <c r="AA309" s="28"/>
      <c r="AB309" s="74"/>
    </row>
    <row r="310" spans="1:31" ht="18" customHeight="1">
      <c r="A310" s="26"/>
      <c r="C310" s="122" t="s">
        <v>454</v>
      </c>
      <c r="D310" s="122"/>
      <c r="E310" s="122"/>
      <c r="F310" s="122"/>
      <c r="G310" s="126" t="s">
        <v>455</v>
      </c>
      <c r="H310" s="126"/>
      <c r="I310" s="126"/>
      <c r="J310" s="126"/>
      <c r="K310" s="126"/>
      <c r="L310" s="126"/>
      <c r="M310" s="126"/>
      <c r="N310" s="126"/>
      <c r="O310" s="126"/>
      <c r="P310" s="126"/>
      <c r="Q310" s="126"/>
      <c r="R310" s="126"/>
      <c r="S310" s="126"/>
      <c r="T310" s="126"/>
      <c r="U310" s="126"/>
      <c r="V310" s="126"/>
      <c r="W310" s="126"/>
      <c r="X310" s="126"/>
      <c r="Y310" s="126"/>
      <c r="Z310" s="126"/>
      <c r="AA310" s="28"/>
      <c r="AB310" s="72"/>
      <c r="AC310" s="71"/>
      <c r="AE310" s="27"/>
    </row>
    <row r="311" spans="1:31" ht="18" customHeight="1">
      <c r="A311" s="26"/>
      <c r="C311" s="122" t="s">
        <v>7</v>
      </c>
      <c r="D311" s="122"/>
      <c r="E311" s="123" t="s">
        <v>9</v>
      </c>
      <c r="F311" s="124"/>
      <c r="G311" s="124"/>
      <c r="H311" s="124"/>
      <c r="I311" s="124"/>
      <c r="J311" s="124"/>
      <c r="K311" s="125"/>
      <c r="L311" s="123" t="s">
        <v>18</v>
      </c>
      <c r="M311" s="124"/>
      <c r="N311" s="124"/>
      <c r="O311" s="124"/>
      <c r="P311" s="124"/>
      <c r="Q311" s="124"/>
      <c r="R311" s="124"/>
      <c r="S311" s="124"/>
      <c r="T311" s="124"/>
      <c r="U311" s="124"/>
      <c r="V311" s="124"/>
      <c r="W311" s="124"/>
      <c r="X311" s="124"/>
      <c r="Y311" s="124"/>
      <c r="Z311" s="125"/>
      <c r="AA311" s="28"/>
      <c r="AB311" s="72"/>
      <c r="AC311" s="27" t="e">
        <f>""""&amp;#REF!&amp;""":""example"&amp;#REF!&amp;"""},"</f>
        <v>#REF!</v>
      </c>
    </row>
    <row r="312" spans="1:31" ht="36" customHeight="1">
      <c r="A312" s="26"/>
      <c r="C312" s="121">
        <v>1</v>
      </c>
      <c r="D312" s="121"/>
      <c r="E312" s="39" t="s">
        <v>56</v>
      </c>
      <c r="F312" s="31"/>
      <c r="G312" s="31"/>
      <c r="H312" s="31"/>
      <c r="I312" s="31"/>
      <c r="J312" s="31"/>
      <c r="K312" s="41"/>
      <c r="L312" s="165" t="s">
        <v>831</v>
      </c>
      <c r="M312" s="173"/>
      <c r="N312" s="173"/>
      <c r="O312" s="173"/>
      <c r="P312" s="173"/>
      <c r="Q312" s="173"/>
      <c r="R312" s="173"/>
      <c r="S312" s="173"/>
      <c r="T312" s="173"/>
      <c r="U312" s="173"/>
      <c r="V312" s="173"/>
      <c r="W312" s="173"/>
      <c r="X312" s="173"/>
      <c r="Y312" s="173"/>
      <c r="Z312" s="174"/>
      <c r="AA312" s="28"/>
      <c r="AB312" s="72"/>
      <c r="AC312" s="27" t="e">
        <f>""""&amp;#REF!&amp;""":""example"&amp;#REF!&amp;"""},"</f>
        <v>#REF!</v>
      </c>
    </row>
    <row r="313" spans="1:31" ht="18" customHeight="1">
      <c r="A313" s="26"/>
      <c r="C313" s="138">
        <v>2</v>
      </c>
      <c r="D313" s="139"/>
      <c r="E313" s="39" t="s">
        <v>134</v>
      </c>
      <c r="F313" s="31"/>
      <c r="G313" s="31"/>
      <c r="H313" s="31"/>
      <c r="I313" s="31"/>
      <c r="J313" s="31"/>
      <c r="K313" s="41"/>
      <c r="L313" s="39" t="s">
        <v>832</v>
      </c>
      <c r="M313" s="40"/>
      <c r="N313" s="40"/>
      <c r="O313" s="40"/>
      <c r="P313" s="40"/>
      <c r="Q313" s="40"/>
      <c r="R313" s="40"/>
      <c r="S313" s="40"/>
      <c r="T313" s="40"/>
      <c r="U313" s="40"/>
      <c r="V313" s="40"/>
      <c r="W313" s="40"/>
      <c r="X313" s="40"/>
      <c r="Y313" s="40"/>
      <c r="Z313" s="41"/>
      <c r="AA313" s="28"/>
      <c r="AB313" s="72"/>
      <c r="AC313" s="27" t="e">
        <f>""""&amp;#REF!&amp;""":""example"&amp;#REF!&amp;""","</f>
        <v>#REF!</v>
      </c>
    </row>
    <row r="314" spans="1:31" ht="18" customHeight="1">
      <c r="A314" s="26"/>
      <c r="C314" s="121">
        <v>3</v>
      </c>
      <c r="D314" s="121"/>
      <c r="E314" s="27" t="s">
        <v>57</v>
      </c>
      <c r="F314" s="81"/>
      <c r="G314" s="31"/>
      <c r="H314" s="31"/>
      <c r="I314" s="31"/>
      <c r="J314" s="31"/>
      <c r="K314" s="41"/>
      <c r="L314" s="39" t="s">
        <v>711</v>
      </c>
      <c r="M314" s="40"/>
      <c r="N314" s="40"/>
      <c r="O314" s="40"/>
      <c r="P314" s="40"/>
      <c r="Q314" s="40"/>
      <c r="R314" s="40"/>
      <c r="S314" s="40"/>
      <c r="T314" s="40"/>
      <c r="U314" s="40"/>
      <c r="V314" s="40"/>
      <c r="W314" s="40"/>
      <c r="X314" s="40"/>
      <c r="Y314" s="40"/>
      <c r="Z314" s="41"/>
      <c r="AA314" s="28"/>
      <c r="AB314" s="72"/>
      <c r="AC314" s="27" t="e">
        <f>""""&amp;#REF!&amp;""":""example"&amp;#REF!&amp;""","</f>
        <v>#REF!</v>
      </c>
    </row>
    <row r="315" spans="1:31" ht="18" customHeight="1">
      <c r="A315" s="26"/>
      <c r="C315" s="138">
        <v>4</v>
      </c>
      <c r="D315" s="139"/>
      <c r="E315" s="39" t="s">
        <v>55</v>
      </c>
      <c r="F315" s="31"/>
      <c r="G315" s="31"/>
      <c r="H315" s="31"/>
      <c r="I315" s="31"/>
      <c r="J315" s="31"/>
      <c r="K315" s="41"/>
      <c r="L315" s="39" t="s">
        <v>712</v>
      </c>
      <c r="M315" s="40"/>
      <c r="N315" s="40"/>
      <c r="O315" s="40"/>
      <c r="P315" s="40"/>
      <c r="Q315" s="40"/>
      <c r="R315" s="40"/>
      <c r="S315" s="40"/>
      <c r="T315" s="40"/>
      <c r="U315" s="40"/>
      <c r="V315" s="40"/>
      <c r="W315" s="40"/>
      <c r="X315" s="40"/>
      <c r="Y315" s="40"/>
      <c r="Z315" s="41"/>
      <c r="AA315" s="28"/>
      <c r="AB315" s="72"/>
      <c r="AC315" s="27" t="e">
        <f>""""&amp;#REF!&amp;""":""example"&amp;#REF!&amp;"""},"</f>
        <v>#REF!</v>
      </c>
    </row>
    <row r="316" spans="1:31" ht="18" customHeight="1">
      <c r="A316" s="26"/>
      <c r="C316" s="121">
        <v>5</v>
      </c>
      <c r="D316" s="121"/>
      <c r="E316" s="39" t="s">
        <v>402</v>
      </c>
      <c r="F316" s="31"/>
      <c r="G316" s="31"/>
      <c r="H316" s="31"/>
      <c r="I316" s="31"/>
      <c r="J316" s="31"/>
      <c r="K316" s="41"/>
      <c r="L316" s="39" t="s">
        <v>714</v>
      </c>
      <c r="M316" s="40"/>
      <c r="N316" s="40"/>
      <c r="O316" s="40"/>
      <c r="P316" s="40"/>
      <c r="Q316" s="40"/>
      <c r="R316" s="40"/>
      <c r="S316" s="40"/>
      <c r="T316" s="40"/>
      <c r="U316" s="40"/>
      <c r="V316" s="40"/>
      <c r="W316" s="40"/>
      <c r="X316" s="40"/>
      <c r="Y316" s="40"/>
      <c r="Z316" s="41"/>
      <c r="AA316" s="28"/>
      <c r="AB316" s="72"/>
      <c r="AC316" s="27" t="e">
        <f>""""&amp;#REF!&amp;""":""example"&amp;#REF!&amp;"""},"</f>
        <v>#REF!</v>
      </c>
    </row>
    <row r="317" spans="1:31" ht="18" customHeight="1">
      <c r="A317" s="26"/>
      <c r="C317" s="138">
        <v>6</v>
      </c>
      <c r="D317" s="139"/>
      <c r="E317" s="39" t="s">
        <v>262</v>
      </c>
      <c r="F317" s="81"/>
      <c r="G317" s="31"/>
      <c r="H317" s="31"/>
      <c r="I317" s="31"/>
      <c r="J317" s="31"/>
      <c r="K317" s="41"/>
      <c r="L317" s="39" t="s">
        <v>268</v>
      </c>
      <c r="M317" s="40"/>
      <c r="N317" s="40"/>
      <c r="O317" s="40"/>
      <c r="P317" s="40"/>
      <c r="Q317" s="40"/>
      <c r="R317" s="40"/>
      <c r="S317" s="40"/>
      <c r="T317" s="40"/>
      <c r="U317" s="40"/>
      <c r="V317" s="40"/>
      <c r="W317" s="40"/>
      <c r="X317" s="40"/>
      <c r="Y317" s="40"/>
      <c r="Z317" s="41"/>
      <c r="AA317" s="28"/>
      <c r="AB317" s="72"/>
      <c r="AC317" s="27" t="e">
        <f>""""&amp;#REF!&amp;""":""example"&amp;#REF!&amp;"""},"</f>
        <v>#REF!</v>
      </c>
    </row>
    <row r="318" spans="1:31" ht="18" customHeight="1">
      <c r="A318" s="26"/>
      <c r="C318" s="121">
        <v>7</v>
      </c>
      <c r="D318" s="121"/>
      <c r="E318" s="27" t="s">
        <v>263</v>
      </c>
      <c r="F318" s="81"/>
      <c r="G318" s="31"/>
      <c r="H318" s="31"/>
      <c r="I318" s="31"/>
      <c r="J318" s="31"/>
      <c r="K318" s="41"/>
      <c r="L318" s="39" t="s">
        <v>268</v>
      </c>
      <c r="M318" s="40"/>
      <c r="N318" s="40"/>
      <c r="O318" s="40"/>
      <c r="P318" s="40"/>
      <c r="Q318" s="40"/>
      <c r="R318" s="40"/>
      <c r="S318" s="40"/>
      <c r="T318" s="40"/>
      <c r="U318" s="40"/>
      <c r="V318" s="40"/>
      <c r="W318" s="40"/>
      <c r="X318" s="40"/>
      <c r="Y318" s="40"/>
      <c r="Z318" s="41"/>
      <c r="AA318" s="28"/>
      <c r="AB318" s="72"/>
    </row>
    <row r="319" spans="1:31" ht="18" customHeight="1">
      <c r="A319" s="26"/>
      <c r="C319" s="138">
        <v>8</v>
      </c>
      <c r="D319" s="139"/>
      <c r="E319" s="39" t="s">
        <v>264</v>
      </c>
      <c r="F319" s="31"/>
      <c r="G319" s="31"/>
      <c r="H319" s="31"/>
      <c r="I319" s="31"/>
      <c r="J319" s="31"/>
      <c r="K319" s="41"/>
      <c r="L319" s="39" t="s">
        <v>268</v>
      </c>
      <c r="M319" s="40"/>
      <c r="N319" s="40"/>
      <c r="O319" s="40"/>
      <c r="P319" s="40"/>
      <c r="Q319" s="40"/>
      <c r="R319" s="40"/>
      <c r="S319" s="40"/>
      <c r="T319" s="40"/>
      <c r="U319" s="40"/>
      <c r="V319" s="40"/>
      <c r="W319" s="40"/>
      <c r="X319" s="40"/>
      <c r="Y319" s="40"/>
      <c r="Z319" s="41"/>
      <c r="AA319" s="28"/>
      <c r="AB319" s="72"/>
    </row>
    <row r="320" spans="1:31" ht="18" customHeight="1">
      <c r="A320" s="26"/>
      <c r="C320" s="121">
        <v>9</v>
      </c>
      <c r="D320" s="121"/>
      <c r="E320" s="27" t="s">
        <v>265</v>
      </c>
      <c r="F320" s="31"/>
      <c r="G320" s="31"/>
      <c r="H320" s="31"/>
      <c r="I320" s="31"/>
      <c r="J320" s="31"/>
      <c r="K320" s="41"/>
      <c r="L320" s="39" t="s">
        <v>268</v>
      </c>
      <c r="M320" s="40"/>
      <c r="N320" s="40"/>
      <c r="O320" s="40"/>
      <c r="P320" s="40"/>
      <c r="Q320" s="40"/>
      <c r="R320" s="40"/>
      <c r="S320" s="40"/>
      <c r="T320" s="40"/>
      <c r="U320" s="40"/>
      <c r="V320" s="40"/>
      <c r="W320" s="40"/>
      <c r="X320" s="40"/>
      <c r="Y320" s="40"/>
      <c r="Z320" s="41"/>
      <c r="AA320" s="28"/>
      <c r="AB320" s="72"/>
    </row>
    <row r="321" spans="1:31" ht="18" customHeight="1">
      <c r="A321" s="26"/>
      <c r="C321" s="138">
        <v>10</v>
      </c>
      <c r="D321" s="139"/>
      <c r="E321" s="61" t="s">
        <v>404</v>
      </c>
      <c r="F321" s="31"/>
      <c r="G321" s="31"/>
      <c r="H321" s="31"/>
      <c r="I321" s="31"/>
      <c r="J321" s="31"/>
      <c r="K321" s="41"/>
      <c r="L321" s="39" t="s">
        <v>268</v>
      </c>
      <c r="M321" s="40"/>
      <c r="N321" s="40"/>
      <c r="O321" s="40"/>
      <c r="P321" s="40"/>
      <c r="Q321" s="40"/>
      <c r="R321" s="40"/>
      <c r="S321" s="40"/>
      <c r="T321" s="40"/>
      <c r="U321" s="40"/>
      <c r="V321" s="40"/>
      <c r="W321" s="40"/>
      <c r="X321" s="40"/>
      <c r="Y321" s="40"/>
      <c r="Z321" s="41"/>
      <c r="AA321" s="28"/>
      <c r="AB321" s="72"/>
    </row>
    <row r="322" spans="1:31" ht="18" customHeight="1">
      <c r="A322" s="26"/>
      <c r="C322" s="121">
        <v>11</v>
      </c>
      <c r="D322" s="121"/>
      <c r="E322" s="39" t="s">
        <v>405</v>
      </c>
      <c r="F322" s="31"/>
      <c r="G322" s="31"/>
      <c r="H322" s="31"/>
      <c r="I322" s="31"/>
      <c r="J322" s="31"/>
      <c r="K322" s="41"/>
      <c r="L322" s="39" t="s">
        <v>268</v>
      </c>
      <c r="M322" s="40"/>
      <c r="N322" s="40"/>
      <c r="O322" s="40"/>
      <c r="P322" s="40"/>
      <c r="Q322" s="40"/>
      <c r="R322" s="40"/>
      <c r="S322" s="40"/>
      <c r="T322" s="40"/>
      <c r="U322" s="40"/>
      <c r="V322" s="40"/>
      <c r="W322" s="40"/>
      <c r="X322" s="40"/>
      <c r="Y322" s="40"/>
      <c r="Z322" s="41"/>
      <c r="AA322" s="28"/>
      <c r="AB322" s="72"/>
    </row>
    <row r="323" spans="1:31" ht="18" customHeight="1">
      <c r="A323" s="26"/>
      <c r="C323" s="138">
        <v>12</v>
      </c>
      <c r="D323" s="139"/>
      <c r="E323" s="61" t="s">
        <v>266</v>
      </c>
      <c r="F323" s="31"/>
      <c r="G323" s="31"/>
      <c r="H323" s="31"/>
      <c r="I323" s="31"/>
      <c r="J323" s="31"/>
      <c r="K323" s="41"/>
      <c r="L323" s="39" t="s">
        <v>268</v>
      </c>
      <c r="M323" s="40"/>
      <c r="N323" s="40"/>
      <c r="O323" s="40"/>
      <c r="P323" s="40"/>
      <c r="Q323" s="40"/>
      <c r="R323" s="40"/>
      <c r="S323" s="40"/>
      <c r="T323" s="40"/>
      <c r="U323" s="40"/>
      <c r="V323" s="40"/>
      <c r="W323" s="40"/>
      <c r="X323" s="40"/>
      <c r="Y323" s="40"/>
      <c r="Z323" s="41"/>
      <c r="AA323" s="28"/>
      <c r="AB323" s="72"/>
    </row>
    <row r="324" spans="1:31" ht="18" customHeight="1">
      <c r="A324" s="26"/>
      <c r="C324" s="121">
        <v>13</v>
      </c>
      <c r="D324" s="121"/>
      <c r="E324" s="39" t="s">
        <v>407</v>
      </c>
      <c r="F324" s="31"/>
      <c r="G324" s="31"/>
      <c r="H324" s="31"/>
      <c r="I324" s="31"/>
      <c r="J324" s="31"/>
      <c r="K324" s="41"/>
      <c r="L324" s="39" t="s">
        <v>461</v>
      </c>
      <c r="M324" s="40"/>
      <c r="N324" s="40"/>
      <c r="O324" s="40"/>
      <c r="P324" s="40"/>
      <c r="Q324" s="40"/>
      <c r="R324" s="40"/>
      <c r="S324" s="40"/>
      <c r="T324" s="40"/>
      <c r="U324" s="40"/>
      <c r="V324" s="40"/>
      <c r="W324" s="40"/>
      <c r="X324" s="40"/>
      <c r="Y324" s="40"/>
      <c r="Z324" s="41"/>
      <c r="AA324" s="28"/>
      <c r="AB324" s="72"/>
      <c r="AC324" s="27" t="e">
        <f>""""&amp;#REF!&amp;""":""example"&amp;#REF!&amp;"""},"</f>
        <v>#REF!</v>
      </c>
    </row>
    <row r="325" spans="1:31" ht="18" customHeight="1">
      <c r="A325" s="26"/>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28"/>
      <c r="AC325" s="27" t="e">
        <f>""""&amp;#REF!&amp;""":""example"&amp;#REF!&amp;"""},"</f>
        <v>#REF!</v>
      </c>
    </row>
    <row r="326" spans="1:31" ht="18" customHeight="1">
      <c r="A326" s="26"/>
      <c r="B326" s="172" t="s">
        <v>833</v>
      </c>
      <c r="C326" s="172"/>
      <c r="D326" s="172"/>
      <c r="E326" s="172"/>
      <c r="F326" s="172"/>
      <c r="G326" s="172"/>
      <c r="H326" s="172"/>
      <c r="I326" s="172"/>
      <c r="J326" s="172"/>
      <c r="K326" s="172"/>
      <c r="L326" s="172"/>
      <c r="M326" s="172"/>
      <c r="N326" s="172"/>
      <c r="O326" s="172"/>
      <c r="P326" s="172"/>
      <c r="Q326" s="172"/>
      <c r="R326" s="172"/>
      <c r="S326" s="172"/>
      <c r="T326" s="172"/>
      <c r="U326" s="172"/>
      <c r="V326" s="172"/>
      <c r="W326" s="172"/>
      <c r="X326" s="172"/>
      <c r="Y326" s="172"/>
      <c r="Z326" s="172"/>
      <c r="AA326" s="80"/>
      <c r="AB326" s="75" t="s">
        <v>696</v>
      </c>
    </row>
    <row r="327" spans="1:31" ht="18" customHeight="1">
      <c r="A327" s="26"/>
      <c r="B327" s="172"/>
      <c r="C327" s="172"/>
      <c r="D327" s="172"/>
      <c r="E327" s="172"/>
      <c r="F327" s="172"/>
      <c r="G327" s="172"/>
      <c r="H327" s="172"/>
      <c r="I327" s="172"/>
      <c r="J327" s="172"/>
      <c r="K327" s="172"/>
      <c r="L327" s="172"/>
      <c r="M327" s="172"/>
      <c r="N327" s="172"/>
      <c r="O327" s="172"/>
      <c r="P327" s="172"/>
      <c r="Q327" s="172"/>
      <c r="R327" s="172"/>
      <c r="S327" s="172"/>
      <c r="T327" s="172"/>
      <c r="U327" s="172"/>
      <c r="V327" s="172"/>
      <c r="W327" s="172"/>
      <c r="X327" s="172"/>
      <c r="Y327" s="172"/>
      <c r="Z327" s="172"/>
      <c r="AA327" s="80"/>
      <c r="AB327" s="72"/>
    </row>
    <row r="328" spans="1:31" ht="18" customHeight="1">
      <c r="B328" s="79"/>
      <c r="C328" s="46" t="s">
        <v>830</v>
      </c>
      <c r="D328" s="79"/>
      <c r="E328" s="79"/>
      <c r="F328" s="79"/>
      <c r="G328" s="79"/>
      <c r="H328" s="79"/>
      <c r="I328" s="79"/>
      <c r="J328" s="79"/>
      <c r="K328" s="79"/>
      <c r="L328" s="79"/>
      <c r="M328" s="79"/>
      <c r="N328" s="79"/>
      <c r="O328" s="79"/>
      <c r="P328" s="79"/>
      <c r="Q328" s="79"/>
      <c r="R328" s="79"/>
      <c r="S328" s="79"/>
      <c r="T328" s="79"/>
      <c r="U328" s="79"/>
      <c r="V328" s="79"/>
      <c r="W328" s="79"/>
      <c r="X328" s="79"/>
      <c r="Y328" s="79"/>
      <c r="Z328" s="79"/>
      <c r="AA328" s="80"/>
      <c r="AB328" s="72"/>
    </row>
    <row r="329" spans="1:31" customFormat="1" ht="18" customHeight="1">
      <c r="A329" s="27"/>
      <c r="B329" s="35"/>
      <c r="C329" s="122" t="s">
        <v>694</v>
      </c>
      <c r="D329" s="122"/>
      <c r="E329" s="122"/>
      <c r="F329" s="122"/>
      <c r="G329" s="126" t="s">
        <v>698</v>
      </c>
      <c r="H329" s="126"/>
      <c r="I329" s="126"/>
      <c r="J329" s="126"/>
      <c r="K329" s="126"/>
      <c r="L329" s="126"/>
      <c r="M329" s="126"/>
      <c r="N329" s="126"/>
      <c r="O329" s="126"/>
      <c r="P329" s="126"/>
      <c r="Q329" s="126"/>
      <c r="R329" s="126"/>
      <c r="S329" s="126"/>
      <c r="T329" s="126"/>
      <c r="U329" s="126"/>
      <c r="V329" s="126"/>
      <c r="W329" s="126"/>
      <c r="X329" s="126"/>
      <c r="Y329" s="126"/>
      <c r="Z329" s="126"/>
      <c r="AA329" s="28"/>
      <c r="AB329" s="74"/>
    </row>
    <row r="330" spans="1:31" ht="18" customHeight="1">
      <c r="A330" s="26"/>
      <c r="C330" s="122" t="s">
        <v>454</v>
      </c>
      <c r="D330" s="122"/>
      <c r="E330" s="122"/>
      <c r="F330" s="122"/>
      <c r="G330" s="126" t="s">
        <v>466</v>
      </c>
      <c r="H330" s="126"/>
      <c r="I330" s="126"/>
      <c r="J330" s="126"/>
      <c r="K330" s="126"/>
      <c r="L330" s="126"/>
      <c r="M330" s="126"/>
      <c r="N330" s="126"/>
      <c r="O330" s="126"/>
      <c r="P330" s="126"/>
      <c r="Q330" s="126"/>
      <c r="R330" s="126"/>
      <c r="S330" s="126"/>
      <c r="T330" s="126"/>
      <c r="U330" s="126"/>
      <c r="V330" s="126"/>
      <c r="W330" s="126"/>
      <c r="X330" s="126"/>
      <c r="Y330" s="126"/>
      <c r="Z330" s="126"/>
      <c r="AA330" s="28"/>
      <c r="AB330" s="72"/>
      <c r="AC330" s="71"/>
      <c r="AE330" s="27"/>
    </row>
    <row r="331" spans="1:31" ht="18" customHeight="1">
      <c r="A331" s="26"/>
      <c r="C331" s="122" t="s">
        <v>7</v>
      </c>
      <c r="D331" s="122"/>
      <c r="E331" s="123" t="s">
        <v>9</v>
      </c>
      <c r="F331" s="124"/>
      <c r="G331" s="124"/>
      <c r="H331" s="124"/>
      <c r="I331" s="124"/>
      <c r="J331" s="124"/>
      <c r="K331" s="125"/>
      <c r="L331" s="123" t="s">
        <v>18</v>
      </c>
      <c r="M331" s="124"/>
      <c r="N331" s="124"/>
      <c r="O331" s="124"/>
      <c r="P331" s="124"/>
      <c r="Q331" s="124"/>
      <c r="R331" s="124"/>
      <c r="S331" s="124"/>
      <c r="T331" s="124"/>
      <c r="U331" s="124"/>
      <c r="V331" s="124"/>
      <c r="W331" s="124"/>
      <c r="X331" s="124"/>
      <c r="Y331" s="124"/>
      <c r="Z331" s="125"/>
      <c r="AA331" s="28"/>
      <c r="AB331" s="72"/>
      <c r="AC331" s="27" t="e">
        <f>""""&amp;#REF!&amp;""":""example"&amp;#REF!&amp;"""},"</f>
        <v>#REF!</v>
      </c>
    </row>
    <row r="332" spans="1:31" ht="36" customHeight="1">
      <c r="A332" s="26"/>
      <c r="C332" s="121">
        <v>1</v>
      </c>
      <c r="D332" s="121"/>
      <c r="E332" s="39" t="s">
        <v>270</v>
      </c>
      <c r="F332" s="31"/>
      <c r="G332" s="31"/>
      <c r="H332" s="31"/>
      <c r="I332" s="31"/>
      <c r="J332" s="31"/>
      <c r="K332" s="41"/>
      <c r="L332" s="165" t="s">
        <v>834</v>
      </c>
      <c r="M332" s="173"/>
      <c r="N332" s="173"/>
      <c r="O332" s="173"/>
      <c r="P332" s="173"/>
      <c r="Q332" s="173"/>
      <c r="R332" s="173"/>
      <c r="S332" s="173"/>
      <c r="T332" s="173"/>
      <c r="U332" s="173"/>
      <c r="V332" s="173"/>
      <c r="W332" s="173"/>
      <c r="X332" s="173"/>
      <c r="Y332" s="173"/>
      <c r="Z332" s="174"/>
      <c r="AA332" s="28"/>
      <c r="AB332" s="72"/>
      <c r="AC332" s="27" t="e">
        <f>""""&amp;#REF!&amp;""":""example"&amp;#REF!&amp;"""},"</f>
        <v>#REF!</v>
      </c>
    </row>
    <row r="333" spans="1:31" ht="18" customHeight="1">
      <c r="A333" s="26"/>
      <c r="C333" s="121">
        <v>2</v>
      </c>
      <c r="D333" s="121"/>
      <c r="E333" s="39" t="s">
        <v>134</v>
      </c>
      <c r="F333" s="31"/>
      <c r="G333" s="31"/>
      <c r="H333" s="31"/>
      <c r="I333" s="31"/>
      <c r="J333" s="31"/>
      <c r="K333" s="41"/>
      <c r="L333" s="39" t="s">
        <v>267</v>
      </c>
      <c r="M333" s="40"/>
      <c r="N333" s="40"/>
      <c r="O333" s="40"/>
      <c r="P333" s="40"/>
      <c r="Q333" s="40"/>
      <c r="R333" s="40"/>
      <c r="S333" s="40"/>
      <c r="T333" s="40"/>
      <c r="U333" s="40"/>
      <c r="V333" s="40"/>
      <c r="W333" s="40"/>
      <c r="X333" s="40"/>
      <c r="Y333" s="40"/>
      <c r="Z333" s="41"/>
      <c r="AA333" s="28"/>
      <c r="AB333" s="72"/>
    </row>
    <row r="334" spans="1:31" ht="18" customHeight="1">
      <c r="A334" s="26"/>
      <c r="C334" s="121">
        <v>3</v>
      </c>
      <c r="D334" s="121"/>
      <c r="E334" s="39" t="s">
        <v>55</v>
      </c>
      <c r="F334" s="59"/>
      <c r="G334" s="31"/>
      <c r="H334" s="31"/>
      <c r="I334" s="31"/>
      <c r="J334" s="31"/>
      <c r="K334" s="41"/>
      <c r="L334" s="39" t="s">
        <v>712</v>
      </c>
      <c r="M334" s="40"/>
      <c r="N334" s="40"/>
      <c r="O334" s="40"/>
      <c r="P334" s="40"/>
      <c r="Q334" s="40"/>
      <c r="R334" s="40"/>
      <c r="S334" s="40"/>
      <c r="T334" s="40"/>
      <c r="U334" s="40"/>
      <c r="V334" s="40"/>
      <c r="W334" s="40"/>
      <c r="X334" s="40"/>
      <c r="Y334" s="40"/>
      <c r="Z334" s="41"/>
      <c r="AA334" s="28"/>
      <c r="AB334" s="72"/>
    </row>
    <row r="335" spans="1:31" ht="18" customHeight="1">
      <c r="A335" s="26"/>
      <c r="C335" s="121">
        <v>4</v>
      </c>
      <c r="D335" s="121"/>
      <c r="E335" s="39" t="s">
        <v>403</v>
      </c>
      <c r="F335" s="31"/>
      <c r="G335" s="31"/>
      <c r="H335" s="31"/>
      <c r="I335" s="31"/>
      <c r="J335" s="31"/>
      <c r="K335" s="41"/>
      <c r="L335" s="39" t="s">
        <v>715</v>
      </c>
      <c r="M335" s="40"/>
      <c r="N335" s="40"/>
      <c r="O335" s="40"/>
      <c r="P335" s="40"/>
      <c r="Q335" s="40"/>
      <c r="R335" s="40"/>
      <c r="S335" s="40"/>
      <c r="T335" s="40"/>
      <c r="U335" s="40"/>
      <c r="V335" s="40"/>
      <c r="W335" s="40"/>
      <c r="X335" s="40"/>
      <c r="Y335" s="40"/>
      <c r="Z335" s="41"/>
      <c r="AA335" s="28"/>
      <c r="AB335" s="72"/>
    </row>
    <row r="336" spans="1:31" ht="18" customHeight="1">
      <c r="A336" s="26"/>
      <c r="C336" s="121">
        <v>5</v>
      </c>
      <c r="D336" s="121"/>
      <c r="E336" s="39" t="s">
        <v>402</v>
      </c>
      <c r="F336" s="31"/>
      <c r="G336" s="31"/>
      <c r="H336" s="31"/>
      <c r="I336" s="31"/>
      <c r="J336" s="31"/>
      <c r="K336" s="41"/>
      <c r="L336" s="39" t="s">
        <v>713</v>
      </c>
      <c r="M336" s="40"/>
      <c r="N336" s="40"/>
      <c r="O336" s="40"/>
      <c r="P336" s="40"/>
      <c r="Q336" s="40"/>
      <c r="R336" s="40"/>
      <c r="S336" s="40"/>
      <c r="T336" s="40"/>
      <c r="U336" s="40"/>
      <c r="V336" s="40"/>
      <c r="W336" s="40"/>
      <c r="X336" s="40"/>
      <c r="Y336" s="40"/>
      <c r="Z336" s="41"/>
      <c r="AA336" s="28"/>
      <c r="AB336" s="72"/>
    </row>
    <row r="337" spans="1:29" ht="18" customHeight="1">
      <c r="A337" s="26"/>
      <c r="C337" s="121">
        <v>6</v>
      </c>
      <c r="D337" s="121"/>
      <c r="E337" s="39" t="s">
        <v>271</v>
      </c>
      <c r="F337" s="59"/>
      <c r="G337" s="31"/>
      <c r="H337" s="31"/>
      <c r="I337" s="31"/>
      <c r="J337" s="31"/>
      <c r="K337" s="41"/>
      <c r="L337" s="39" t="s">
        <v>268</v>
      </c>
      <c r="M337" s="40"/>
      <c r="N337" s="40"/>
      <c r="O337" s="40"/>
      <c r="P337" s="40"/>
      <c r="Q337" s="40"/>
      <c r="R337" s="40"/>
      <c r="S337" s="40"/>
      <c r="T337" s="40"/>
      <c r="U337" s="40"/>
      <c r="V337" s="40"/>
      <c r="W337" s="40"/>
      <c r="X337" s="40"/>
      <c r="Y337" s="40"/>
      <c r="Z337" s="41"/>
      <c r="AA337" s="28"/>
      <c r="AB337" s="72"/>
    </row>
    <row r="338" spans="1:29" ht="18" customHeight="1">
      <c r="A338" s="26"/>
      <c r="C338" s="121">
        <v>7</v>
      </c>
      <c r="D338" s="121"/>
      <c r="E338" s="39" t="s">
        <v>272</v>
      </c>
      <c r="F338" s="59"/>
      <c r="G338" s="31"/>
      <c r="H338" s="31"/>
      <c r="I338" s="31"/>
      <c r="J338" s="31"/>
      <c r="K338" s="41"/>
      <c r="L338" s="39" t="s">
        <v>268</v>
      </c>
      <c r="M338" s="40"/>
      <c r="N338" s="40"/>
      <c r="O338" s="40"/>
      <c r="P338" s="40"/>
      <c r="Q338" s="40"/>
      <c r="R338" s="40"/>
      <c r="S338" s="40"/>
      <c r="T338" s="40"/>
      <c r="U338" s="40"/>
      <c r="V338" s="40"/>
      <c r="W338" s="40"/>
      <c r="X338" s="40"/>
      <c r="Y338" s="40"/>
      <c r="Z338" s="41"/>
      <c r="AA338" s="28"/>
      <c r="AB338" s="72"/>
      <c r="AC338" s="27" t="e">
        <f>""""&amp;#REF!&amp;""":""example"&amp;#REF!&amp;"""},"</f>
        <v>#REF!</v>
      </c>
    </row>
    <row r="339" spans="1:29" ht="18" customHeight="1">
      <c r="A339" s="26"/>
      <c r="C339" s="121">
        <v>8</v>
      </c>
      <c r="D339" s="121"/>
      <c r="E339" s="39" t="s">
        <v>273</v>
      </c>
      <c r="F339" s="31"/>
      <c r="G339" s="31"/>
      <c r="H339" s="31"/>
      <c r="I339" s="31"/>
      <c r="J339" s="31"/>
      <c r="K339" s="41"/>
      <c r="L339" s="39" t="s">
        <v>268</v>
      </c>
      <c r="M339" s="40"/>
      <c r="N339" s="40"/>
      <c r="O339" s="40"/>
      <c r="P339" s="40"/>
      <c r="Q339" s="40"/>
      <c r="R339" s="40"/>
      <c r="S339" s="40"/>
      <c r="T339" s="40"/>
      <c r="U339" s="40"/>
      <c r="V339" s="40"/>
      <c r="W339" s="40"/>
      <c r="X339" s="40"/>
      <c r="Y339" s="40"/>
      <c r="Z339" s="41"/>
      <c r="AA339" s="28"/>
      <c r="AB339" s="72"/>
      <c r="AC339" s="27" t="e">
        <f>""""&amp;#REF!&amp;""":""example"&amp;#REF!&amp;"""},"</f>
        <v>#REF!</v>
      </c>
    </row>
    <row r="340" spans="1:29" ht="18" customHeight="1">
      <c r="A340" s="26"/>
      <c r="C340" s="121">
        <v>9</v>
      </c>
      <c r="D340" s="121"/>
      <c r="E340" s="39" t="s">
        <v>274</v>
      </c>
      <c r="F340" s="31"/>
      <c r="G340" s="31"/>
      <c r="H340" s="31"/>
      <c r="I340" s="31"/>
      <c r="J340" s="31"/>
      <c r="K340" s="41"/>
      <c r="L340" s="39" t="s">
        <v>268</v>
      </c>
      <c r="M340" s="40"/>
      <c r="N340" s="40"/>
      <c r="O340" s="40"/>
      <c r="P340" s="40"/>
      <c r="Q340" s="40"/>
      <c r="R340" s="40"/>
      <c r="S340" s="40"/>
      <c r="T340" s="40"/>
      <c r="U340" s="40"/>
      <c r="V340" s="40"/>
      <c r="W340" s="40"/>
      <c r="X340" s="40"/>
      <c r="Y340" s="40"/>
      <c r="Z340" s="41"/>
      <c r="AA340" s="28"/>
      <c r="AB340" s="72"/>
      <c r="AC340" s="27" t="e">
        <f>""""&amp;#REF!&amp;""":""example"&amp;#REF!&amp;"""},"</f>
        <v>#REF!</v>
      </c>
    </row>
    <row r="341" spans="1:29" ht="18" customHeight="1">
      <c r="A341" s="26"/>
      <c r="C341" s="121">
        <v>10</v>
      </c>
      <c r="D341" s="121"/>
      <c r="E341" s="39" t="s">
        <v>404</v>
      </c>
      <c r="F341" s="31"/>
      <c r="G341" s="31"/>
      <c r="H341" s="31"/>
      <c r="I341" s="31"/>
      <c r="J341" s="31"/>
      <c r="K341" s="41"/>
      <c r="L341" s="39" t="s">
        <v>268</v>
      </c>
      <c r="M341" s="40"/>
      <c r="N341" s="40"/>
      <c r="O341" s="40"/>
      <c r="P341" s="40"/>
      <c r="Q341" s="40"/>
      <c r="R341" s="40"/>
      <c r="S341" s="40"/>
      <c r="T341" s="40"/>
      <c r="U341" s="40"/>
      <c r="V341" s="40"/>
      <c r="W341" s="40"/>
      <c r="X341" s="40"/>
      <c r="Y341" s="40"/>
      <c r="Z341" s="41"/>
      <c r="AA341" s="28"/>
      <c r="AB341" s="72"/>
      <c r="AC341" s="27" t="e">
        <f>""""&amp;#REF!&amp;""":""example"&amp;#REF!&amp;"""},"</f>
        <v>#REF!</v>
      </c>
    </row>
    <row r="342" spans="1:29" ht="18" customHeight="1">
      <c r="A342" s="26"/>
      <c r="C342" s="121">
        <v>11</v>
      </c>
      <c r="D342" s="121"/>
      <c r="E342" s="39" t="s">
        <v>405</v>
      </c>
      <c r="F342" s="31"/>
      <c r="G342" s="31"/>
      <c r="H342" s="31"/>
      <c r="I342" s="31"/>
      <c r="J342" s="31"/>
      <c r="K342" s="41"/>
      <c r="L342" s="39" t="s">
        <v>268</v>
      </c>
      <c r="M342" s="40"/>
      <c r="N342" s="40"/>
      <c r="O342" s="40"/>
      <c r="P342" s="40"/>
      <c r="Q342" s="40"/>
      <c r="R342" s="40"/>
      <c r="S342" s="40"/>
      <c r="T342" s="40"/>
      <c r="U342" s="40"/>
      <c r="V342" s="40"/>
      <c r="W342" s="40"/>
      <c r="X342" s="40"/>
      <c r="Y342" s="40"/>
      <c r="Z342" s="41"/>
      <c r="AA342" s="28"/>
      <c r="AB342" s="72"/>
      <c r="AC342" s="27" t="e">
        <f>""""&amp;#REF!&amp;""":""example"&amp;#REF!&amp;"""},"</f>
        <v>#REF!</v>
      </c>
    </row>
    <row r="343" spans="1:29" ht="18" customHeight="1">
      <c r="A343" s="26"/>
      <c r="C343" s="121">
        <v>12</v>
      </c>
      <c r="D343" s="121"/>
      <c r="E343" s="39" t="s">
        <v>266</v>
      </c>
      <c r="F343" s="31"/>
      <c r="G343" s="31"/>
      <c r="H343" s="31"/>
      <c r="I343" s="31"/>
      <c r="J343" s="31"/>
      <c r="K343" s="41"/>
      <c r="L343" s="39" t="s">
        <v>268</v>
      </c>
      <c r="M343" s="40"/>
      <c r="N343" s="40"/>
      <c r="O343" s="40"/>
      <c r="P343" s="40"/>
      <c r="Q343" s="40"/>
      <c r="R343" s="40"/>
      <c r="S343" s="40"/>
      <c r="T343" s="40"/>
      <c r="U343" s="40"/>
      <c r="V343" s="40"/>
      <c r="W343" s="40"/>
      <c r="X343" s="40"/>
      <c r="Y343" s="40"/>
      <c r="Z343" s="41"/>
      <c r="AA343" s="28"/>
      <c r="AB343" s="72"/>
    </row>
    <row r="344" spans="1:29" ht="18" customHeight="1">
      <c r="A344" s="26"/>
      <c r="C344" s="121">
        <v>13</v>
      </c>
      <c r="D344" s="121"/>
      <c r="E344" s="39" t="s">
        <v>406</v>
      </c>
      <c r="F344" s="31"/>
      <c r="G344" s="31"/>
      <c r="H344" s="31"/>
      <c r="I344" s="31"/>
      <c r="J344" s="31"/>
      <c r="K344" s="41"/>
      <c r="L344" s="39" t="s">
        <v>461</v>
      </c>
      <c r="M344" s="40"/>
      <c r="N344" s="40"/>
      <c r="O344" s="40"/>
      <c r="P344" s="40"/>
      <c r="Q344" s="40"/>
      <c r="R344" s="40"/>
      <c r="S344" s="40"/>
      <c r="T344" s="40"/>
      <c r="U344" s="40"/>
      <c r="V344" s="40"/>
      <c r="W344" s="40"/>
      <c r="X344" s="40"/>
      <c r="Y344" s="40"/>
      <c r="Z344" s="41"/>
      <c r="AA344" s="28"/>
      <c r="AB344" s="72"/>
    </row>
    <row r="345" spans="1:29" ht="18" customHeight="1">
      <c r="A345" s="26"/>
      <c r="C345" s="38"/>
      <c r="D345" s="38"/>
      <c r="F345" s="46"/>
      <c r="G345" s="46"/>
      <c r="H345" s="46"/>
      <c r="I345" s="46"/>
      <c r="J345" s="38"/>
      <c r="K345" s="38"/>
      <c r="AA345" s="28"/>
      <c r="AB345" s="72"/>
    </row>
    <row r="346" spans="1:29" ht="18" customHeight="1">
      <c r="A346" s="26"/>
      <c r="C346" s="85" t="s">
        <v>716</v>
      </c>
      <c r="D346" s="83"/>
      <c r="E346" s="84"/>
      <c r="F346" s="82"/>
      <c r="G346" s="82"/>
      <c r="H346" s="82"/>
      <c r="I346" s="82"/>
      <c r="J346" s="83"/>
      <c r="K346" s="83"/>
      <c r="L346" s="84"/>
      <c r="M346" s="84"/>
      <c r="N346" s="84"/>
      <c r="O346" s="84"/>
      <c r="P346" s="84"/>
      <c r="Q346" s="84"/>
      <c r="R346" s="84"/>
      <c r="S346" s="84"/>
      <c r="T346" s="84"/>
      <c r="U346" s="84"/>
      <c r="V346" s="84"/>
      <c r="W346" s="84"/>
      <c r="X346" s="84"/>
      <c r="Y346" s="84"/>
      <c r="Z346" s="84"/>
      <c r="AA346" s="28"/>
      <c r="AB346" s="75" t="s">
        <v>835</v>
      </c>
    </row>
    <row r="347" spans="1:29" ht="18" customHeight="1">
      <c r="A347" s="26"/>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28"/>
    </row>
    <row r="348" spans="1:29" ht="18" customHeight="1">
      <c r="A348" s="26"/>
      <c r="B348" s="27" t="s">
        <v>836</v>
      </c>
      <c r="C348" s="53" t="s">
        <v>717</v>
      </c>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28"/>
    </row>
    <row r="349" spans="1:29" ht="18" customHeight="1">
      <c r="A349" s="26"/>
      <c r="C349" s="58" t="s">
        <v>837</v>
      </c>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28"/>
    </row>
    <row r="350" spans="1:29" ht="18" customHeight="1">
      <c r="A350" s="26"/>
      <c r="C350" s="123" t="s">
        <v>454</v>
      </c>
      <c r="D350" s="124"/>
      <c r="E350" s="124"/>
      <c r="F350" s="124"/>
      <c r="G350" s="124"/>
      <c r="H350" s="47" t="s">
        <v>467</v>
      </c>
      <c r="I350" s="48"/>
      <c r="J350" s="48"/>
      <c r="K350" s="48"/>
      <c r="L350" s="48"/>
      <c r="M350" s="48"/>
      <c r="N350" s="48"/>
      <c r="O350" s="48"/>
      <c r="P350" s="48"/>
      <c r="Q350" s="48"/>
      <c r="R350" s="48"/>
      <c r="S350" s="48"/>
      <c r="T350" s="48"/>
      <c r="U350" s="48"/>
      <c r="V350" s="48"/>
      <c r="W350" s="48"/>
      <c r="X350" s="48"/>
      <c r="Y350" s="48"/>
      <c r="Z350" s="49"/>
      <c r="AA350" s="28"/>
    </row>
    <row r="351" spans="1:29" ht="18" customHeight="1">
      <c r="A351" s="26"/>
      <c r="C351" s="122" t="s">
        <v>7</v>
      </c>
      <c r="D351" s="122"/>
      <c r="E351" s="122" t="s">
        <v>9</v>
      </c>
      <c r="F351" s="122"/>
      <c r="G351" s="122"/>
      <c r="H351" s="122"/>
      <c r="I351" s="122"/>
      <c r="J351" s="123" t="s">
        <v>425</v>
      </c>
      <c r="K351" s="125"/>
      <c r="L351" s="54" t="s">
        <v>18</v>
      </c>
      <c r="M351" s="55"/>
      <c r="N351" s="55"/>
      <c r="O351" s="55"/>
      <c r="P351" s="55"/>
      <c r="Q351" s="55"/>
      <c r="R351" s="55"/>
      <c r="S351" s="55"/>
      <c r="T351" s="55"/>
      <c r="U351" s="55"/>
      <c r="V351" s="55"/>
      <c r="W351" s="55"/>
      <c r="X351" s="55"/>
      <c r="Y351" s="55"/>
      <c r="Z351" s="56"/>
      <c r="AA351" s="28"/>
    </row>
    <row r="352" spans="1:29" ht="18" customHeight="1">
      <c r="A352" s="26"/>
      <c r="C352" s="121">
        <v>1</v>
      </c>
      <c r="D352" s="121"/>
      <c r="E352" s="60" t="s">
        <v>277</v>
      </c>
      <c r="F352" s="62"/>
      <c r="G352" s="62"/>
      <c r="H352" s="62"/>
      <c r="I352" s="63"/>
      <c r="J352" s="185"/>
      <c r="K352" s="186"/>
      <c r="L352" s="60" t="s">
        <v>268</v>
      </c>
      <c r="M352" s="40"/>
      <c r="N352" s="40"/>
      <c r="O352" s="40"/>
      <c r="P352" s="40"/>
      <c r="Q352" s="40"/>
      <c r="R352" s="40"/>
      <c r="S352" s="40"/>
      <c r="T352" s="40"/>
      <c r="U352" s="40"/>
      <c r="V352" s="40"/>
      <c r="W352" s="40"/>
      <c r="X352" s="40"/>
      <c r="Y352" s="40"/>
      <c r="Z352" s="41"/>
      <c r="AA352" s="28"/>
    </row>
    <row r="353" spans="1:29" ht="18" customHeight="1">
      <c r="A353" s="26"/>
      <c r="C353" s="121">
        <v>2</v>
      </c>
      <c r="D353" s="121"/>
      <c r="E353" s="39" t="s">
        <v>134</v>
      </c>
      <c r="F353" s="31"/>
      <c r="G353" s="31"/>
      <c r="H353" s="31"/>
      <c r="I353" s="32"/>
      <c r="J353" s="138" t="s">
        <v>44</v>
      </c>
      <c r="K353" s="139"/>
      <c r="L353" s="39" t="s">
        <v>267</v>
      </c>
      <c r="M353" s="40"/>
      <c r="N353" s="40"/>
      <c r="O353" s="40"/>
      <c r="P353" s="40"/>
      <c r="Q353" s="40"/>
      <c r="R353" s="40"/>
      <c r="S353" s="40"/>
      <c r="T353" s="40"/>
      <c r="U353" s="40"/>
      <c r="V353" s="40"/>
      <c r="W353" s="40"/>
      <c r="X353" s="40"/>
      <c r="Y353" s="40"/>
      <c r="Z353" s="41"/>
      <c r="AA353" s="28"/>
    </row>
    <row r="354" spans="1:29" ht="18" customHeight="1">
      <c r="A354" s="26"/>
      <c r="C354" s="121">
        <v>3</v>
      </c>
      <c r="D354" s="121"/>
      <c r="E354" s="39" t="s">
        <v>278</v>
      </c>
      <c r="F354" s="59"/>
      <c r="G354" s="31"/>
      <c r="H354" s="31"/>
      <c r="I354" s="32"/>
      <c r="J354" s="138" t="s">
        <v>44</v>
      </c>
      <c r="K354" s="139"/>
      <c r="L354" s="39" t="s">
        <v>718</v>
      </c>
      <c r="M354" s="40"/>
      <c r="N354" s="40"/>
      <c r="O354" s="40"/>
      <c r="P354" s="40"/>
      <c r="Q354" s="40"/>
      <c r="R354" s="40"/>
      <c r="S354" s="40"/>
      <c r="T354" s="40"/>
      <c r="U354" s="40"/>
      <c r="V354" s="40"/>
      <c r="W354" s="40"/>
      <c r="X354" s="40"/>
      <c r="Y354" s="40"/>
      <c r="Z354" s="41"/>
      <c r="AA354" s="28"/>
      <c r="AC354" s="27" t="e">
        <f>""""&amp;#REF!&amp;""":""example"&amp;#REF!&amp;"""},"</f>
        <v>#REF!</v>
      </c>
    </row>
    <row r="355" spans="1:29" ht="18" customHeight="1">
      <c r="A355" s="26"/>
      <c r="C355" s="121">
        <v>4</v>
      </c>
      <c r="D355" s="121"/>
      <c r="E355" s="39" t="s">
        <v>279</v>
      </c>
      <c r="F355" s="31"/>
      <c r="G355" s="31"/>
      <c r="H355" s="31"/>
      <c r="I355" s="32"/>
      <c r="J355" s="138" t="s">
        <v>44</v>
      </c>
      <c r="K355" s="139"/>
      <c r="L355" s="39" t="s">
        <v>719</v>
      </c>
      <c r="M355" s="40"/>
      <c r="N355" s="40"/>
      <c r="O355" s="40"/>
      <c r="P355" s="40"/>
      <c r="Q355" s="40"/>
      <c r="R355" s="40"/>
      <c r="S355" s="40"/>
      <c r="T355" s="40"/>
      <c r="U355" s="40"/>
      <c r="V355" s="40"/>
      <c r="W355" s="40"/>
      <c r="X355" s="40"/>
      <c r="Y355" s="40"/>
      <c r="Z355" s="41"/>
      <c r="AA355" s="28"/>
      <c r="AC355" s="27" t="e">
        <f>""""&amp;#REF!&amp;""":""example"&amp;#REF!&amp;"""},"</f>
        <v>#REF!</v>
      </c>
    </row>
    <row r="356" spans="1:29" ht="18" customHeight="1">
      <c r="A356" s="26"/>
      <c r="C356" s="121">
        <v>5</v>
      </c>
      <c r="D356" s="121"/>
      <c r="E356" s="39" t="s">
        <v>55</v>
      </c>
      <c r="F356" s="59"/>
      <c r="G356" s="31"/>
      <c r="H356" s="31"/>
      <c r="I356" s="32"/>
      <c r="J356" s="138" t="s">
        <v>44</v>
      </c>
      <c r="K356" s="139"/>
      <c r="L356" s="39" t="s">
        <v>712</v>
      </c>
      <c r="M356" s="40"/>
      <c r="N356" s="40"/>
      <c r="O356" s="40"/>
      <c r="P356" s="40"/>
      <c r="Q356" s="40"/>
      <c r="R356" s="40"/>
      <c r="S356" s="40"/>
      <c r="T356" s="40"/>
      <c r="U356" s="40"/>
      <c r="V356" s="40"/>
      <c r="W356" s="40"/>
      <c r="X356" s="40"/>
      <c r="Y356" s="40"/>
      <c r="Z356" s="41"/>
      <c r="AA356" s="28"/>
      <c r="AC356" s="27" t="e">
        <f>""""&amp;#REF!&amp;""":""example"&amp;#REF!&amp;"""},"</f>
        <v>#REF!</v>
      </c>
    </row>
    <row r="357" spans="1:29" ht="18" customHeight="1">
      <c r="A357" s="26"/>
      <c r="C357" s="121">
        <v>6</v>
      </c>
      <c r="D357" s="121"/>
      <c r="E357" s="39" t="s">
        <v>403</v>
      </c>
      <c r="F357" s="59"/>
      <c r="G357" s="31"/>
      <c r="H357" s="31"/>
      <c r="I357" s="32"/>
      <c r="J357" s="138" t="s">
        <v>44</v>
      </c>
      <c r="K357" s="139"/>
      <c r="L357" s="39" t="s">
        <v>715</v>
      </c>
      <c r="M357" s="40"/>
      <c r="N357" s="40"/>
      <c r="O357" s="40"/>
      <c r="P357" s="40"/>
      <c r="Q357" s="40"/>
      <c r="R357" s="40"/>
      <c r="S357" s="40"/>
      <c r="T357" s="40"/>
      <c r="U357" s="40"/>
      <c r="V357" s="40"/>
      <c r="W357" s="40"/>
      <c r="X357" s="40"/>
      <c r="Y357" s="40"/>
      <c r="Z357" s="41"/>
      <c r="AA357" s="28"/>
      <c r="AC357" s="27" t="e">
        <f>""""&amp;#REF!&amp;""":""example"&amp;#REF!&amp;"""},"</f>
        <v>#REF!</v>
      </c>
    </row>
    <row r="358" spans="1:29" ht="18" customHeight="1">
      <c r="A358" s="26"/>
      <c r="C358" s="121">
        <v>7</v>
      </c>
      <c r="D358" s="121"/>
      <c r="E358" s="39" t="s">
        <v>280</v>
      </c>
      <c r="F358" s="31"/>
      <c r="G358" s="31"/>
      <c r="H358" s="31"/>
      <c r="I358" s="32"/>
      <c r="J358" s="138" t="s">
        <v>44</v>
      </c>
      <c r="K358" s="139"/>
      <c r="L358" s="39" t="s">
        <v>720</v>
      </c>
      <c r="M358" s="40"/>
      <c r="N358" s="40"/>
      <c r="O358" s="40"/>
      <c r="P358" s="40"/>
      <c r="Q358" s="40"/>
      <c r="R358" s="40"/>
      <c r="S358" s="40"/>
      <c r="T358" s="40"/>
      <c r="U358" s="40"/>
      <c r="V358" s="40"/>
      <c r="W358" s="40"/>
      <c r="X358" s="40"/>
      <c r="Y358" s="40"/>
      <c r="Z358" s="41"/>
      <c r="AA358" s="28"/>
      <c r="AC358" s="27" t="e">
        <f>""""&amp;#REF!&amp;""":""example"&amp;#REF!&amp;"""},"</f>
        <v>#REF!</v>
      </c>
    </row>
    <row r="359" spans="1:29" ht="18" customHeight="1">
      <c r="A359" s="26"/>
      <c r="C359" s="121">
        <v>8</v>
      </c>
      <c r="D359" s="121"/>
      <c r="E359" s="39" t="s">
        <v>281</v>
      </c>
      <c r="F359" s="31"/>
      <c r="G359" s="31"/>
      <c r="H359" s="31"/>
      <c r="I359" s="32"/>
      <c r="J359" s="138" t="s">
        <v>44</v>
      </c>
      <c r="K359" s="139"/>
      <c r="L359" s="39" t="s">
        <v>463</v>
      </c>
      <c r="M359" s="40"/>
      <c r="N359" s="40"/>
      <c r="O359" s="40"/>
      <c r="P359" s="40"/>
      <c r="Q359" s="40"/>
      <c r="R359" s="40"/>
      <c r="S359" s="40"/>
      <c r="T359" s="40"/>
      <c r="U359" s="40"/>
      <c r="V359" s="40"/>
      <c r="W359" s="40"/>
      <c r="X359" s="40"/>
      <c r="Y359" s="40"/>
      <c r="Z359" s="41"/>
      <c r="AA359" s="28"/>
    </row>
    <row r="360" spans="1:29" ht="18" customHeight="1">
      <c r="A360" s="26"/>
      <c r="C360" s="121">
        <v>9</v>
      </c>
      <c r="D360" s="121"/>
      <c r="E360" s="39" t="s">
        <v>282</v>
      </c>
      <c r="F360" s="31"/>
      <c r="G360" s="31"/>
      <c r="H360" s="31"/>
      <c r="I360" s="32"/>
      <c r="J360" s="138" t="s">
        <v>44</v>
      </c>
      <c r="K360" s="139"/>
      <c r="L360" s="39" t="s">
        <v>463</v>
      </c>
      <c r="M360" s="40"/>
      <c r="N360" s="40"/>
      <c r="O360" s="40"/>
      <c r="P360" s="40"/>
      <c r="Q360" s="40"/>
      <c r="R360" s="40"/>
      <c r="S360" s="40"/>
      <c r="T360" s="40"/>
      <c r="U360" s="40"/>
      <c r="V360" s="40"/>
      <c r="W360" s="40"/>
      <c r="X360" s="40"/>
      <c r="Y360" s="40"/>
      <c r="Z360" s="41"/>
      <c r="AA360" s="28"/>
    </row>
    <row r="361" spans="1:29" ht="18" customHeight="1">
      <c r="A361" s="26"/>
      <c r="C361" s="121">
        <v>10</v>
      </c>
      <c r="D361" s="121"/>
      <c r="E361" s="39" t="s">
        <v>283</v>
      </c>
      <c r="F361" s="31"/>
      <c r="G361" s="31"/>
      <c r="H361" s="31"/>
      <c r="I361" s="32"/>
      <c r="J361" s="138" t="s">
        <v>44</v>
      </c>
      <c r="K361" s="139"/>
      <c r="L361" s="39" t="s">
        <v>463</v>
      </c>
      <c r="M361" s="40"/>
      <c r="N361" s="40"/>
      <c r="O361" s="40"/>
      <c r="P361" s="40"/>
      <c r="Q361" s="40"/>
      <c r="R361" s="40"/>
      <c r="S361" s="40"/>
      <c r="T361" s="40"/>
      <c r="U361" s="40"/>
      <c r="V361" s="40"/>
      <c r="W361" s="40"/>
      <c r="X361" s="40"/>
      <c r="Y361" s="40"/>
      <c r="Z361" s="41"/>
      <c r="AA361" s="28"/>
    </row>
    <row r="362" spans="1:29" ht="18" customHeight="1">
      <c r="A362" s="26"/>
      <c r="C362" s="121">
        <v>11</v>
      </c>
      <c r="D362" s="121"/>
      <c r="E362" s="39" t="s">
        <v>284</v>
      </c>
      <c r="F362" s="31"/>
      <c r="G362" s="31"/>
      <c r="H362" s="31"/>
      <c r="I362" s="32"/>
      <c r="J362" s="138" t="s">
        <v>44</v>
      </c>
      <c r="K362" s="139"/>
      <c r="L362" s="39" t="s">
        <v>721</v>
      </c>
      <c r="M362" s="40"/>
      <c r="N362" s="40"/>
      <c r="O362" s="40"/>
      <c r="P362" s="40"/>
      <c r="Q362" s="40"/>
      <c r="R362" s="40"/>
      <c r="S362" s="40"/>
      <c r="T362" s="40"/>
      <c r="U362" s="40"/>
      <c r="V362" s="40"/>
      <c r="W362" s="40"/>
      <c r="X362" s="40"/>
      <c r="Y362" s="40"/>
      <c r="Z362" s="41"/>
      <c r="AA362" s="28"/>
    </row>
    <row r="363" spans="1:29" ht="18" customHeight="1">
      <c r="A363" s="26"/>
      <c r="C363" s="121">
        <v>12</v>
      </c>
      <c r="D363" s="121"/>
      <c r="E363" s="39" t="s">
        <v>285</v>
      </c>
      <c r="F363" s="31"/>
      <c r="G363" s="31"/>
      <c r="H363" s="31"/>
      <c r="I363" s="32"/>
      <c r="J363" s="138" t="s">
        <v>44</v>
      </c>
      <c r="K363" s="139"/>
      <c r="L363" s="39" t="s">
        <v>721</v>
      </c>
      <c r="M363" s="40"/>
      <c r="N363" s="40"/>
      <c r="O363" s="40"/>
      <c r="P363" s="40"/>
      <c r="Q363" s="40"/>
      <c r="R363" s="40"/>
      <c r="S363" s="40"/>
      <c r="T363" s="40"/>
      <c r="U363" s="40"/>
      <c r="V363" s="40"/>
      <c r="W363" s="40"/>
      <c r="X363" s="40"/>
      <c r="Y363" s="40"/>
      <c r="Z363" s="41"/>
      <c r="AA363" s="28"/>
    </row>
    <row r="364" spans="1:29" ht="18" customHeight="1">
      <c r="A364" s="26"/>
      <c r="C364" s="121">
        <v>13</v>
      </c>
      <c r="D364" s="121"/>
      <c r="E364" s="39" t="s">
        <v>265</v>
      </c>
      <c r="F364" s="31"/>
      <c r="G364" s="31"/>
      <c r="H364" s="31"/>
      <c r="I364" s="32"/>
      <c r="J364" s="138" t="s">
        <v>44</v>
      </c>
      <c r="K364" s="139"/>
      <c r="L364" s="39" t="s">
        <v>464</v>
      </c>
      <c r="M364" s="40"/>
      <c r="N364" s="40"/>
      <c r="O364" s="40"/>
      <c r="P364" s="40"/>
      <c r="Q364" s="40"/>
      <c r="R364" s="40"/>
      <c r="S364" s="40"/>
      <c r="T364" s="40"/>
      <c r="U364" s="40"/>
      <c r="V364" s="40"/>
      <c r="W364" s="40"/>
      <c r="X364" s="40"/>
      <c r="Y364" s="40"/>
      <c r="Z364" s="41"/>
      <c r="AA364" s="28"/>
    </row>
    <row r="365" spans="1:29" ht="18" customHeight="1">
      <c r="A365" s="26"/>
      <c r="C365" s="121">
        <v>14</v>
      </c>
      <c r="D365" s="121"/>
      <c r="E365" s="39" t="s">
        <v>286</v>
      </c>
      <c r="F365" s="59"/>
      <c r="G365" s="31"/>
      <c r="H365" s="31"/>
      <c r="I365" s="32"/>
      <c r="J365" s="138"/>
      <c r="K365" s="139"/>
      <c r="L365" s="39" t="s">
        <v>268</v>
      </c>
      <c r="M365" s="40"/>
      <c r="N365" s="40"/>
      <c r="O365" s="40"/>
      <c r="P365" s="40"/>
      <c r="Q365" s="40"/>
      <c r="R365" s="40"/>
      <c r="S365" s="40"/>
      <c r="T365" s="40"/>
      <c r="U365" s="40"/>
      <c r="V365" s="40"/>
      <c r="W365" s="40"/>
      <c r="X365" s="40"/>
      <c r="Y365" s="40"/>
      <c r="Z365" s="41"/>
      <c r="AA365" s="28"/>
      <c r="AC365" s="27" t="e">
        <f>""""&amp;#REF!&amp;""":""example"&amp;#REF!&amp;"""},"</f>
        <v>#REF!</v>
      </c>
    </row>
    <row r="366" spans="1:29" ht="18" customHeight="1">
      <c r="A366" s="26"/>
      <c r="C366" s="121">
        <v>15</v>
      </c>
      <c r="D366" s="121"/>
      <c r="E366" s="39" t="s">
        <v>287</v>
      </c>
      <c r="F366" s="31"/>
      <c r="G366" s="31"/>
      <c r="H366" s="31"/>
      <c r="I366" s="32"/>
      <c r="J366" s="138"/>
      <c r="K366" s="139"/>
      <c r="L366" s="39" t="s">
        <v>268</v>
      </c>
      <c r="M366" s="40"/>
      <c r="N366" s="40"/>
      <c r="O366" s="40"/>
      <c r="P366" s="40"/>
      <c r="Q366" s="40"/>
      <c r="R366" s="40"/>
      <c r="S366" s="40"/>
      <c r="T366" s="40"/>
      <c r="U366" s="40"/>
      <c r="V366" s="40"/>
      <c r="W366" s="40"/>
      <c r="X366" s="40"/>
      <c r="Y366" s="40"/>
      <c r="Z366" s="41"/>
      <c r="AA366" s="28"/>
      <c r="AC366" s="27" t="e">
        <f>""""&amp;#REF!&amp;""":""example"&amp;#REF!&amp;"""},"</f>
        <v>#REF!</v>
      </c>
    </row>
    <row r="367" spans="1:29" ht="18" customHeight="1">
      <c r="A367" s="26"/>
      <c r="C367" s="121">
        <v>16</v>
      </c>
      <c r="D367" s="121"/>
      <c r="E367" s="39" t="s">
        <v>288</v>
      </c>
      <c r="F367" s="59"/>
      <c r="G367" s="31"/>
      <c r="H367" s="31"/>
      <c r="I367" s="32"/>
      <c r="J367" s="138"/>
      <c r="K367" s="139"/>
      <c r="L367" s="39" t="s">
        <v>268</v>
      </c>
      <c r="M367" s="40"/>
      <c r="N367" s="40"/>
      <c r="O367" s="40"/>
      <c r="P367" s="40"/>
      <c r="Q367" s="40"/>
      <c r="R367" s="40"/>
      <c r="S367" s="40"/>
      <c r="T367" s="40"/>
      <c r="U367" s="40"/>
      <c r="V367" s="40"/>
      <c r="W367" s="40"/>
      <c r="X367" s="40"/>
      <c r="Y367" s="40"/>
      <c r="Z367" s="41"/>
      <c r="AA367" s="28"/>
    </row>
    <row r="368" spans="1:29" ht="18" customHeight="1">
      <c r="A368" s="26"/>
      <c r="C368" s="121">
        <v>17</v>
      </c>
      <c r="D368" s="121"/>
      <c r="E368" s="39" t="s">
        <v>289</v>
      </c>
      <c r="F368" s="59"/>
      <c r="G368" s="31"/>
      <c r="H368" s="31"/>
      <c r="I368" s="32"/>
      <c r="J368" s="138"/>
      <c r="K368" s="139"/>
      <c r="L368" s="39" t="s">
        <v>268</v>
      </c>
      <c r="M368" s="40"/>
      <c r="N368" s="40"/>
      <c r="O368" s="40"/>
      <c r="P368" s="40"/>
      <c r="Q368" s="40"/>
      <c r="R368" s="40"/>
      <c r="S368" s="40"/>
      <c r="T368" s="40"/>
      <c r="U368" s="40"/>
      <c r="V368" s="40"/>
      <c r="W368" s="40"/>
      <c r="X368" s="40"/>
      <c r="Y368" s="40"/>
      <c r="Z368" s="41"/>
      <c r="AA368" s="28"/>
    </row>
    <row r="369" spans="1:29" ht="18" customHeight="1">
      <c r="A369" s="26"/>
      <c r="C369" s="121">
        <v>18</v>
      </c>
      <c r="D369" s="121"/>
      <c r="E369" s="39" t="s">
        <v>290</v>
      </c>
      <c r="F369" s="31"/>
      <c r="G369" s="31"/>
      <c r="H369" s="31"/>
      <c r="I369" s="32"/>
      <c r="J369" s="138" t="s">
        <v>44</v>
      </c>
      <c r="K369" s="139"/>
      <c r="L369" s="39" t="s">
        <v>722</v>
      </c>
      <c r="M369" s="40"/>
      <c r="N369" s="40"/>
      <c r="O369" s="40"/>
      <c r="P369" s="40"/>
      <c r="Q369" s="40"/>
      <c r="R369" s="40"/>
      <c r="S369" s="40"/>
      <c r="T369" s="40"/>
      <c r="U369" s="40"/>
      <c r="V369" s="40"/>
      <c r="W369" s="40"/>
      <c r="X369" s="40"/>
      <c r="Y369" s="40"/>
      <c r="Z369" s="41"/>
      <c r="AA369" s="28"/>
    </row>
    <row r="370" spans="1:29" ht="18" customHeight="1">
      <c r="A370" s="26"/>
      <c r="C370" s="121">
        <v>19</v>
      </c>
      <c r="D370" s="121"/>
      <c r="E370" s="39" t="s">
        <v>58</v>
      </c>
      <c r="F370" s="31"/>
      <c r="G370" s="31"/>
      <c r="H370" s="31"/>
      <c r="I370" s="32"/>
      <c r="J370" s="138" t="s">
        <v>44</v>
      </c>
      <c r="K370" s="139"/>
      <c r="L370" s="39" t="s">
        <v>723</v>
      </c>
      <c r="M370" s="40"/>
      <c r="N370" s="40"/>
      <c r="O370" s="40"/>
      <c r="P370" s="40"/>
      <c r="Q370" s="40"/>
      <c r="R370" s="40"/>
      <c r="S370" s="40"/>
      <c r="T370" s="40"/>
      <c r="U370" s="40"/>
      <c r="V370" s="40"/>
      <c r="W370" s="40"/>
      <c r="X370" s="40"/>
      <c r="Y370" s="40"/>
      <c r="Z370" s="41"/>
      <c r="AA370" s="28"/>
    </row>
    <row r="371" spans="1:29" ht="18" customHeight="1">
      <c r="A371" s="26"/>
      <c r="C371" s="121">
        <v>20</v>
      </c>
      <c r="D371" s="121"/>
      <c r="E371" s="39" t="s">
        <v>59</v>
      </c>
      <c r="F371" s="31"/>
      <c r="G371" s="31"/>
      <c r="H371" s="31"/>
      <c r="I371" s="32"/>
      <c r="J371" s="138"/>
      <c r="K371" s="139"/>
      <c r="L371" s="39" t="s">
        <v>724</v>
      </c>
      <c r="M371" s="40"/>
      <c r="N371" s="40"/>
      <c r="O371" s="40"/>
      <c r="P371" s="40"/>
      <c r="Q371" s="40"/>
      <c r="R371" s="40"/>
      <c r="S371" s="40"/>
      <c r="T371" s="40"/>
      <c r="U371" s="40"/>
      <c r="V371" s="40"/>
      <c r="W371" s="40"/>
      <c r="X371" s="40"/>
      <c r="Y371" s="40"/>
      <c r="Z371" s="41"/>
      <c r="AA371" s="28"/>
      <c r="AC371" s="27" t="e">
        <f>""""&amp;#REF!&amp;""":""example"&amp;#REF!&amp;""","</f>
        <v>#REF!</v>
      </c>
    </row>
    <row r="372" spans="1:29" ht="18" customHeight="1">
      <c r="A372" s="26"/>
      <c r="C372" s="121">
        <v>21</v>
      </c>
      <c r="D372" s="121"/>
      <c r="E372" s="39" t="s">
        <v>462</v>
      </c>
      <c r="F372" s="31"/>
      <c r="G372" s="31"/>
      <c r="H372" s="31"/>
      <c r="I372" s="32"/>
      <c r="J372" s="138"/>
      <c r="K372" s="139"/>
      <c r="L372" s="39" t="s">
        <v>268</v>
      </c>
      <c r="M372" s="40"/>
      <c r="N372" s="40"/>
      <c r="O372" s="40"/>
      <c r="P372" s="40"/>
      <c r="Q372" s="40"/>
      <c r="R372" s="40"/>
      <c r="S372" s="40"/>
      <c r="T372" s="40"/>
      <c r="U372" s="40"/>
      <c r="V372" s="40"/>
      <c r="W372" s="40"/>
      <c r="X372" s="40"/>
      <c r="Y372" s="40"/>
      <c r="Z372" s="41"/>
      <c r="AA372" s="28"/>
      <c r="AC372" s="27" t="e">
        <f>""""&amp;#REF!&amp;""":""example"&amp;#REF!&amp;""","</f>
        <v>#REF!</v>
      </c>
    </row>
    <row r="373" spans="1:29" ht="18" customHeight="1">
      <c r="A373" s="26"/>
      <c r="C373" s="121">
        <v>22</v>
      </c>
      <c r="D373" s="121"/>
      <c r="E373" s="39" t="s">
        <v>291</v>
      </c>
      <c r="F373" s="31"/>
      <c r="G373" s="31"/>
      <c r="H373" s="31"/>
      <c r="I373" s="32"/>
      <c r="J373" s="138"/>
      <c r="K373" s="139"/>
      <c r="L373" s="39" t="s">
        <v>268</v>
      </c>
      <c r="M373" s="40"/>
      <c r="N373" s="40"/>
      <c r="O373" s="40"/>
      <c r="P373" s="40"/>
      <c r="Q373" s="40"/>
      <c r="R373" s="40"/>
      <c r="S373" s="40"/>
      <c r="T373" s="40"/>
      <c r="U373" s="40"/>
      <c r="V373" s="40"/>
      <c r="W373" s="40"/>
      <c r="X373" s="40"/>
      <c r="Y373" s="40"/>
      <c r="Z373" s="41"/>
      <c r="AA373" s="28"/>
      <c r="AC373" s="27" t="e">
        <f>""""&amp;#REF!&amp;""":""example"&amp;#REF!&amp;""","</f>
        <v>#REF!</v>
      </c>
    </row>
    <row r="374" spans="1:29" ht="18" customHeight="1">
      <c r="A374" s="26"/>
      <c r="C374" s="121">
        <v>23</v>
      </c>
      <c r="D374" s="121"/>
      <c r="E374" s="39" t="s">
        <v>292</v>
      </c>
      <c r="F374" s="31"/>
      <c r="G374" s="31"/>
      <c r="H374" s="31"/>
      <c r="I374" s="32"/>
      <c r="J374" s="138"/>
      <c r="K374" s="139"/>
      <c r="L374" s="39" t="s">
        <v>268</v>
      </c>
      <c r="M374" s="40"/>
      <c r="N374" s="40"/>
      <c r="O374" s="40"/>
      <c r="P374" s="40"/>
      <c r="Q374" s="40"/>
      <c r="R374" s="40"/>
      <c r="S374" s="40"/>
      <c r="T374" s="40"/>
      <c r="U374" s="40"/>
      <c r="V374" s="40"/>
      <c r="W374" s="40"/>
      <c r="X374" s="40"/>
      <c r="Y374" s="40"/>
      <c r="Z374" s="41"/>
      <c r="AA374" s="28"/>
      <c r="AC374" s="27" t="e">
        <f>""""&amp;#REF!&amp;""":""example"&amp;#REF!&amp;""","</f>
        <v>#REF!</v>
      </c>
    </row>
    <row r="375" spans="1:29" ht="18" customHeight="1">
      <c r="A375" s="26"/>
      <c r="C375" s="121">
        <v>24</v>
      </c>
      <c r="D375" s="121"/>
      <c r="E375" s="39" t="s">
        <v>293</v>
      </c>
      <c r="F375" s="31"/>
      <c r="G375" s="31"/>
      <c r="H375" s="31"/>
      <c r="I375" s="32"/>
      <c r="J375" s="138"/>
      <c r="K375" s="139"/>
      <c r="L375" s="39" t="s">
        <v>268</v>
      </c>
      <c r="M375" s="40"/>
      <c r="N375" s="40"/>
      <c r="O375" s="40"/>
      <c r="P375" s="40"/>
      <c r="Q375" s="40"/>
      <c r="R375" s="40"/>
      <c r="S375" s="40"/>
      <c r="T375" s="40"/>
      <c r="U375" s="40"/>
      <c r="V375" s="40"/>
      <c r="W375" s="40"/>
      <c r="X375" s="40"/>
      <c r="Y375" s="40"/>
      <c r="Z375" s="41"/>
      <c r="AA375" s="28"/>
      <c r="AC375" s="27" t="e">
        <f>""""&amp;#REF!&amp;""":""example"&amp;#REF!&amp;"""},"</f>
        <v>#REF!</v>
      </c>
    </row>
    <row r="376" spans="1:29" ht="18" customHeight="1">
      <c r="A376" s="26"/>
      <c r="C376" s="121">
        <v>25</v>
      </c>
      <c r="D376" s="121"/>
      <c r="E376" s="39" t="s">
        <v>294</v>
      </c>
      <c r="F376" s="59"/>
      <c r="G376" s="31"/>
      <c r="H376" s="31"/>
      <c r="I376" s="32"/>
      <c r="J376" s="138"/>
      <c r="K376" s="139"/>
      <c r="L376" s="39" t="s">
        <v>268</v>
      </c>
      <c r="M376" s="40"/>
      <c r="N376" s="40"/>
      <c r="O376" s="40"/>
      <c r="P376" s="40"/>
      <c r="Q376" s="40"/>
      <c r="R376" s="40"/>
      <c r="S376" s="40"/>
      <c r="T376" s="40"/>
      <c r="U376" s="40"/>
      <c r="V376" s="40"/>
      <c r="W376" s="40"/>
      <c r="X376" s="40"/>
      <c r="Y376" s="40"/>
      <c r="Z376" s="41"/>
      <c r="AA376" s="28"/>
      <c r="AC376" s="27" t="e">
        <f>""""&amp;#REF!&amp;""":""example"&amp;#REF!&amp;"""},"</f>
        <v>#REF!</v>
      </c>
    </row>
    <row r="377" spans="1:29" ht="18" customHeight="1">
      <c r="A377" s="26"/>
      <c r="C377" s="121">
        <v>26</v>
      </c>
      <c r="D377" s="121"/>
      <c r="E377" s="39" t="s">
        <v>295</v>
      </c>
      <c r="F377" s="31"/>
      <c r="G377" s="31"/>
      <c r="H377" s="31"/>
      <c r="I377" s="32"/>
      <c r="J377" s="138"/>
      <c r="K377" s="139"/>
      <c r="L377" s="39" t="s">
        <v>268</v>
      </c>
      <c r="M377" s="40"/>
      <c r="N377" s="40"/>
      <c r="O377" s="40"/>
      <c r="P377" s="40"/>
      <c r="Q377" s="40"/>
      <c r="R377" s="40"/>
      <c r="S377" s="40"/>
      <c r="T377" s="40"/>
      <c r="U377" s="40"/>
      <c r="V377" s="40"/>
      <c r="W377" s="40"/>
      <c r="X377" s="40"/>
      <c r="Y377" s="40"/>
      <c r="Z377" s="41"/>
      <c r="AA377" s="28"/>
      <c r="AC377" s="27" t="e">
        <f>""""&amp;#REF!&amp;""":""example"&amp;#REF!&amp;"""},"</f>
        <v>#REF!</v>
      </c>
    </row>
    <row r="378" spans="1:29" ht="18" customHeight="1">
      <c r="A378" s="26"/>
      <c r="C378" s="121">
        <v>27</v>
      </c>
      <c r="D378" s="121"/>
      <c r="E378" s="39" t="s">
        <v>296</v>
      </c>
      <c r="F378" s="59"/>
      <c r="G378" s="31"/>
      <c r="H378" s="31"/>
      <c r="I378" s="32"/>
      <c r="J378" s="138"/>
      <c r="K378" s="139"/>
      <c r="L378" s="39" t="s">
        <v>268</v>
      </c>
      <c r="M378" s="40"/>
      <c r="N378" s="40"/>
      <c r="O378" s="40"/>
      <c r="P378" s="40"/>
      <c r="Q378" s="40"/>
      <c r="R378" s="40"/>
      <c r="S378" s="40"/>
      <c r="T378" s="40"/>
      <c r="U378" s="40"/>
      <c r="V378" s="40"/>
      <c r="W378" s="40"/>
      <c r="X378" s="40"/>
      <c r="Y378" s="40"/>
      <c r="Z378" s="41"/>
      <c r="AA378" s="28"/>
    </row>
    <row r="379" spans="1:29" ht="18" customHeight="1">
      <c r="A379" s="26"/>
      <c r="C379" s="121">
        <v>28</v>
      </c>
      <c r="D379" s="121"/>
      <c r="E379" s="39" t="s">
        <v>299</v>
      </c>
      <c r="F379" s="59"/>
      <c r="G379" s="31"/>
      <c r="H379" s="31"/>
      <c r="I379" s="32"/>
      <c r="J379" s="138"/>
      <c r="K379" s="139"/>
      <c r="L379" s="39" t="s">
        <v>268</v>
      </c>
      <c r="M379" s="40"/>
      <c r="N379" s="40"/>
      <c r="O379" s="40"/>
      <c r="P379" s="40"/>
      <c r="Q379" s="40"/>
      <c r="R379" s="40"/>
      <c r="S379" s="40"/>
      <c r="T379" s="40"/>
      <c r="U379" s="40"/>
      <c r="V379" s="40"/>
      <c r="W379" s="40"/>
      <c r="X379" s="40"/>
      <c r="Y379" s="40"/>
      <c r="Z379" s="41"/>
      <c r="AA379" s="28"/>
    </row>
    <row r="380" spans="1:29" ht="18" customHeight="1">
      <c r="A380" s="26"/>
      <c r="C380" s="121">
        <v>29</v>
      </c>
      <c r="D380" s="121"/>
      <c r="E380" s="39" t="s">
        <v>300</v>
      </c>
      <c r="F380" s="31"/>
      <c r="G380" s="31"/>
      <c r="H380" s="31"/>
      <c r="I380" s="32"/>
      <c r="J380" s="138"/>
      <c r="K380" s="139"/>
      <c r="L380" s="39" t="s">
        <v>268</v>
      </c>
      <c r="M380" s="40"/>
      <c r="N380" s="40"/>
      <c r="O380" s="40"/>
      <c r="P380" s="40"/>
      <c r="Q380" s="40"/>
      <c r="R380" s="40"/>
      <c r="S380" s="40"/>
      <c r="T380" s="40"/>
      <c r="U380" s="40"/>
      <c r="V380" s="40"/>
      <c r="W380" s="40"/>
      <c r="X380" s="40"/>
      <c r="Y380" s="40"/>
      <c r="Z380" s="41"/>
      <c r="AA380" s="28"/>
    </row>
    <row r="381" spans="1:29" ht="18" customHeight="1">
      <c r="A381" s="26"/>
      <c r="C381" s="121">
        <v>30</v>
      </c>
      <c r="D381" s="121"/>
      <c r="E381" s="39" t="s">
        <v>301</v>
      </c>
      <c r="F381" s="59"/>
      <c r="G381" s="31"/>
      <c r="H381" s="31"/>
      <c r="I381" s="32"/>
      <c r="J381" s="138"/>
      <c r="K381" s="139"/>
      <c r="L381" s="39" t="s">
        <v>268</v>
      </c>
      <c r="M381" s="40"/>
      <c r="N381" s="40"/>
      <c r="O381" s="40"/>
      <c r="P381" s="40"/>
      <c r="Q381" s="40"/>
      <c r="R381" s="40"/>
      <c r="S381" s="40"/>
      <c r="T381" s="40"/>
      <c r="U381" s="40"/>
      <c r="V381" s="40"/>
      <c r="W381" s="40"/>
      <c r="X381" s="40"/>
      <c r="Y381" s="40"/>
      <c r="Z381" s="41"/>
      <c r="AA381" s="28"/>
    </row>
    <row r="382" spans="1:29" ht="18" customHeight="1">
      <c r="A382" s="26"/>
      <c r="C382" s="121">
        <v>31</v>
      </c>
      <c r="D382" s="121"/>
      <c r="E382" s="39" t="s">
        <v>430</v>
      </c>
      <c r="F382" s="59"/>
      <c r="G382" s="31"/>
      <c r="H382" s="31"/>
      <c r="I382" s="32"/>
      <c r="J382" s="138"/>
      <c r="K382" s="139"/>
      <c r="L382" s="39" t="s">
        <v>268</v>
      </c>
      <c r="M382" s="40"/>
      <c r="N382" s="40"/>
      <c r="O382" s="40"/>
      <c r="P382" s="40"/>
      <c r="Q382" s="40"/>
      <c r="R382" s="40"/>
      <c r="S382" s="40"/>
      <c r="T382" s="40"/>
      <c r="U382" s="40"/>
      <c r="V382" s="40"/>
      <c r="W382" s="40"/>
      <c r="X382" s="40"/>
      <c r="Y382" s="40"/>
      <c r="Z382" s="41"/>
      <c r="AA382" s="28"/>
    </row>
    <row r="383" spans="1:29" ht="18" customHeight="1">
      <c r="A383" s="26"/>
      <c r="C383" s="121">
        <v>32</v>
      </c>
      <c r="D383" s="121"/>
      <c r="E383" s="39" t="s">
        <v>431</v>
      </c>
      <c r="F383" s="31"/>
      <c r="G383" s="31"/>
      <c r="H383" s="31"/>
      <c r="I383" s="32"/>
      <c r="J383" s="138"/>
      <c r="K383" s="139"/>
      <c r="L383" s="39" t="s">
        <v>268</v>
      </c>
      <c r="M383" s="40"/>
      <c r="N383" s="40"/>
      <c r="O383" s="40"/>
      <c r="P383" s="40"/>
      <c r="Q383" s="40"/>
      <c r="R383" s="40"/>
      <c r="S383" s="40"/>
      <c r="T383" s="40"/>
      <c r="U383" s="40"/>
      <c r="V383" s="40"/>
      <c r="W383" s="40"/>
      <c r="X383" s="40"/>
      <c r="Y383" s="40"/>
      <c r="Z383" s="41"/>
      <c r="AA383" s="28"/>
    </row>
    <row r="384" spans="1:29" ht="18" customHeight="1">
      <c r="A384" s="26"/>
      <c r="C384" s="121">
        <v>33</v>
      </c>
      <c r="D384" s="121"/>
      <c r="E384" s="39" t="s">
        <v>297</v>
      </c>
      <c r="F384" s="31"/>
      <c r="G384" s="31"/>
      <c r="H384" s="31"/>
      <c r="I384" s="32"/>
      <c r="J384" s="138"/>
      <c r="K384" s="139"/>
      <c r="L384" s="39" t="s">
        <v>268</v>
      </c>
      <c r="M384" s="40"/>
      <c r="N384" s="40"/>
      <c r="O384" s="40"/>
      <c r="P384" s="40"/>
      <c r="Q384" s="40"/>
      <c r="R384" s="40"/>
      <c r="S384" s="40"/>
      <c r="T384" s="40"/>
      <c r="U384" s="40"/>
      <c r="V384" s="40"/>
      <c r="W384" s="40"/>
      <c r="X384" s="40"/>
      <c r="Y384" s="40"/>
      <c r="Z384" s="41"/>
      <c r="AA384" s="28"/>
      <c r="AC384" s="27" t="e">
        <f>""""&amp;#REF!&amp;""":""example"&amp;#REF!&amp;"""},"</f>
        <v>#REF!</v>
      </c>
    </row>
    <row r="385" spans="1:29" ht="18" customHeight="1">
      <c r="A385" s="26"/>
      <c r="C385" s="121">
        <v>34</v>
      </c>
      <c r="D385" s="121"/>
      <c r="E385" s="39" t="s">
        <v>298</v>
      </c>
      <c r="F385" s="31"/>
      <c r="G385" s="31"/>
      <c r="H385" s="31"/>
      <c r="I385" s="32"/>
      <c r="J385" s="138"/>
      <c r="K385" s="139"/>
      <c r="L385" s="39" t="s">
        <v>268</v>
      </c>
      <c r="M385" s="40"/>
      <c r="N385" s="40"/>
      <c r="O385" s="40"/>
      <c r="P385" s="40"/>
      <c r="Q385" s="40"/>
      <c r="R385" s="40"/>
      <c r="S385" s="40"/>
      <c r="T385" s="40"/>
      <c r="U385" s="40"/>
      <c r="V385" s="40"/>
      <c r="W385" s="40"/>
      <c r="X385" s="40"/>
      <c r="Y385" s="40"/>
      <c r="Z385" s="41"/>
      <c r="AA385" s="28"/>
      <c r="AC385" s="27" t="e">
        <f>""""&amp;#REF!&amp;""":""example"&amp;#REF!&amp;"""},"</f>
        <v>#REF!</v>
      </c>
    </row>
    <row r="386" spans="1:29" ht="18" customHeight="1">
      <c r="A386" s="26"/>
      <c r="C386" s="38"/>
      <c r="D386" s="38"/>
      <c r="F386" s="46"/>
      <c r="G386" s="46"/>
      <c r="H386" s="46"/>
      <c r="I386" s="46"/>
      <c r="AA386" s="28"/>
    </row>
    <row r="387" spans="1:29" ht="18" customHeight="1">
      <c r="A387" s="26"/>
      <c r="C387" s="35" t="s">
        <v>725</v>
      </c>
      <c r="AA387" s="28"/>
      <c r="AC387" s="27" t="e">
        <f>""""&amp;#REF!&amp;""":""example"&amp;#REF!&amp;"""},"</f>
        <v>#REF!</v>
      </c>
    </row>
    <row r="388" spans="1:29" ht="18" customHeight="1">
      <c r="A388" s="26"/>
      <c r="C388" s="161" t="s">
        <v>15</v>
      </c>
      <c r="D388" s="162"/>
      <c r="E388" s="162"/>
      <c r="F388" s="162"/>
      <c r="G388" s="162"/>
      <c r="H388" s="162"/>
      <c r="I388" s="162"/>
      <c r="J388" s="162"/>
      <c r="K388" s="162"/>
      <c r="L388" s="162"/>
      <c r="M388" s="162"/>
      <c r="N388" s="162"/>
      <c r="O388" s="162"/>
      <c r="P388" s="162"/>
      <c r="Q388" s="162"/>
      <c r="R388" s="162"/>
      <c r="S388" s="162"/>
      <c r="T388" s="162"/>
      <c r="U388" s="162"/>
      <c r="V388" s="162"/>
      <c r="W388" s="162"/>
      <c r="X388" s="162"/>
      <c r="Y388" s="162"/>
      <c r="Z388" s="163"/>
      <c r="AA388" s="28"/>
      <c r="AC388" s="27" t="e">
        <f>""""&amp;#REF!&amp;""": ["</f>
        <v>#REF!</v>
      </c>
    </row>
    <row r="389" spans="1:29" ht="18" customHeight="1">
      <c r="A389" s="26"/>
      <c r="C389" s="122" t="s">
        <v>16</v>
      </c>
      <c r="D389" s="122"/>
      <c r="E389" s="122"/>
      <c r="F389" s="122"/>
      <c r="G389" s="126" t="s">
        <v>316</v>
      </c>
      <c r="H389" s="126"/>
      <c r="I389" s="126"/>
      <c r="J389" s="126"/>
      <c r="K389" s="126"/>
      <c r="L389" s="126"/>
      <c r="M389" s="126"/>
      <c r="N389" s="126"/>
      <c r="O389" s="126"/>
      <c r="P389" s="126"/>
      <c r="Q389" s="126"/>
      <c r="R389" s="126"/>
      <c r="S389" s="126"/>
      <c r="T389" s="126"/>
      <c r="U389" s="126"/>
      <c r="V389" s="126"/>
      <c r="W389" s="126"/>
      <c r="X389" s="126"/>
      <c r="Y389" s="126"/>
      <c r="Z389" s="126"/>
      <c r="AA389" s="28"/>
      <c r="AC389" s="27" t="e">
        <f>"{"""&amp;#REF!&amp;""":""example"&amp;#REF!&amp;""","</f>
        <v>#REF!</v>
      </c>
    </row>
    <row r="390" spans="1:29" ht="18" customHeight="1">
      <c r="A390" s="26"/>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28"/>
      <c r="AC390" s="27" t="e">
        <f>""""&amp;#REF!&amp;""":""example"&amp;#REF!&amp;""","</f>
        <v>#REF!</v>
      </c>
    </row>
    <row r="391" spans="1:29" ht="18" customHeight="1">
      <c r="A391" s="26"/>
      <c r="C391" s="53" t="s">
        <v>726</v>
      </c>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28"/>
      <c r="AC391" s="27" t="e">
        <f>""""&amp;#REF!&amp;""":""example"&amp;#REF!&amp;"""},"</f>
        <v>#REF!</v>
      </c>
    </row>
    <row r="392" spans="1:29" ht="18" customHeight="1">
      <c r="A392" s="26"/>
      <c r="C392" s="58" t="s">
        <v>314</v>
      </c>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28"/>
      <c r="AC392" s="27" t="e">
        <f>""""&amp;#REF!&amp;""":""example"&amp;#REF!&amp;"""},"</f>
        <v>#REF!</v>
      </c>
    </row>
    <row r="393" spans="1:29" ht="18" customHeight="1">
      <c r="A393" s="26"/>
      <c r="C393" s="123" t="s">
        <v>454</v>
      </c>
      <c r="D393" s="124"/>
      <c r="E393" s="124"/>
      <c r="F393" s="124"/>
      <c r="G393" s="124"/>
      <c r="H393" s="47" t="s">
        <v>468</v>
      </c>
      <c r="I393" s="48"/>
      <c r="J393" s="48"/>
      <c r="K393" s="48"/>
      <c r="L393" s="48"/>
      <c r="M393" s="48"/>
      <c r="N393" s="48"/>
      <c r="O393" s="48"/>
      <c r="P393" s="48"/>
      <c r="Q393" s="48"/>
      <c r="R393" s="48"/>
      <c r="S393" s="48"/>
      <c r="T393" s="48"/>
      <c r="U393" s="48"/>
      <c r="V393" s="48"/>
      <c r="W393" s="48"/>
      <c r="X393" s="48"/>
      <c r="Y393" s="48"/>
      <c r="Z393" s="49"/>
      <c r="AA393" s="28"/>
    </row>
    <row r="394" spans="1:29" ht="18" customHeight="1">
      <c r="A394" s="26"/>
      <c r="C394" s="122" t="s">
        <v>7</v>
      </c>
      <c r="D394" s="122"/>
      <c r="E394" s="122" t="s">
        <v>9</v>
      </c>
      <c r="F394" s="122"/>
      <c r="G394" s="122"/>
      <c r="H394" s="122"/>
      <c r="I394" s="122"/>
      <c r="J394" s="123" t="s">
        <v>425</v>
      </c>
      <c r="K394" s="125"/>
      <c r="L394" s="54" t="s">
        <v>18</v>
      </c>
      <c r="M394" s="55"/>
      <c r="N394" s="55"/>
      <c r="O394" s="55"/>
      <c r="P394" s="55"/>
      <c r="Q394" s="55"/>
      <c r="R394" s="55"/>
      <c r="S394" s="55"/>
      <c r="T394" s="55"/>
      <c r="U394" s="55"/>
      <c r="V394" s="55"/>
      <c r="W394" s="55"/>
      <c r="X394" s="55"/>
      <c r="Y394" s="55"/>
      <c r="Z394" s="56"/>
      <c r="AA394" s="28"/>
      <c r="AC394" s="27" t="e">
        <f>""""&amp;#REF!&amp;""":""example"&amp;#REF!&amp;""","</f>
        <v>#REF!</v>
      </c>
    </row>
    <row r="395" spans="1:29" ht="18" customHeight="1">
      <c r="A395" s="26"/>
      <c r="C395" s="121">
        <v>1</v>
      </c>
      <c r="D395" s="121"/>
      <c r="E395" s="39" t="s">
        <v>276</v>
      </c>
      <c r="F395" s="31"/>
      <c r="G395" s="31"/>
      <c r="H395" s="31"/>
      <c r="I395" s="32"/>
      <c r="J395" s="138" t="s">
        <v>44</v>
      </c>
      <c r="K395" s="139"/>
      <c r="L395" s="39" t="s">
        <v>727</v>
      </c>
      <c r="M395" s="40"/>
      <c r="N395" s="40"/>
      <c r="O395" s="40"/>
      <c r="P395" s="40"/>
      <c r="Q395" s="40"/>
      <c r="R395" s="40"/>
      <c r="S395" s="40"/>
      <c r="T395" s="40"/>
      <c r="U395" s="40"/>
      <c r="V395" s="40"/>
      <c r="W395" s="40"/>
      <c r="X395" s="40"/>
      <c r="Y395" s="40"/>
      <c r="Z395" s="41"/>
      <c r="AA395" s="28"/>
      <c r="AC395" s="27" t="e">
        <f>""""&amp;#REF!&amp;""":""example"&amp;#REF!&amp;""","</f>
        <v>#REF!</v>
      </c>
    </row>
    <row r="396" spans="1:29" ht="18" customHeight="1">
      <c r="A396" s="26"/>
      <c r="C396" s="121">
        <v>2</v>
      </c>
      <c r="D396" s="121"/>
      <c r="E396" s="39" t="s">
        <v>402</v>
      </c>
      <c r="F396" s="31"/>
      <c r="G396" s="31"/>
      <c r="H396" s="31"/>
      <c r="I396" s="32"/>
      <c r="J396" s="138" t="s">
        <v>44</v>
      </c>
      <c r="K396" s="139"/>
      <c r="L396" s="39" t="s">
        <v>728</v>
      </c>
      <c r="M396" s="40"/>
      <c r="N396" s="40"/>
      <c r="O396" s="40"/>
      <c r="P396" s="40"/>
      <c r="Q396" s="40"/>
      <c r="R396" s="40"/>
      <c r="S396" s="40"/>
      <c r="T396" s="40"/>
      <c r="U396" s="40"/>
      <c r="V396" s="40"/>
      <c r="W396" s="40"/>
      <c r="X396" s="40"/>
      <c r="Y396" s="40"/>
      <c r="Z396" s="41"/>
      <c r="AA396" s="28"/>
      <c r="AC396" s="27" t="e">
        <f>""""&amp;#REF!&amp;""":""example"&amp;#REF!&amp;""","</f>
        <v>#REF!</v>
      </c>
    </row>
    <row r="397" spans="1:29" ht="18" customHeight="1">
      <c r="A397" s="26"/>
      <c r="C397" s="121">
        <v>3</v>
      </c>
      <c r="D397" s="121"/>
      <c r="E397" s="39" t="s">
        <v>302</v>
      </c>
      <c r="F397" s="31"/>
      <c r="G397" s="31"/>
      <c r="H397" s="31"/>
      <c r="I397" s="32"/>
      <c r="J397" s="138" t="s">
        <v>44</v>
      </c>
      <c r="K397" s="139"/>
      <c r="L397" s="39" t="s">
        <v>729</v>
      </c>
      <c r="M397" s="40"/>
      <c r="N397" s="40"/>
      <c r="O397" s="40"/>
      <c r="P397" s="40"/>
      <c r="Q397" s="40"/>
      <c r="R397" s="40"/>
      <c r="S397" s="40"/>
      <c r="T397" s="40"/>
      <c r="U397" s="40"/>
      <c r="V397" s="40"/>
      <c r="W397" s="40"/>
      <c r="X397" s="40"/>
      <c r="Y397" s="40"/>
      <c r="Z397" s="41"/>
      <c r="AA397" s="28"/>
      <c r="AC397" s="27" t="e">
        <f>""""&amp;#REF!&amp;""":""example"&amp;#REF!&amp;""","</f>
        <v>#REF!</v>
      </c>
    </row>
    <row r="398" spans="1:29" ht="18" customHeight="1">
      <c r="A398" s="26"/>
      <c r="C398" s="121">
        <v>4</v>
      </c>
      <c r="D398" s="121"/>
      <c r="E398" s="39" t="s">
        <v>303</v>
      </c>
      <c r="F398" s="59"/>
      <c r="G398" s="31"/>
      <c r="H398" s="31"/>
      <c r="I398" s="32"/>
      <c r="J398" s="138"/>
      <c r="K398" s="139"/>
      <c r="L398" s="39" t="s">
        <v>268</v>
      </c>
      <c r="M398" s="40"/>
      <c r="N398" s="40"/>
      <c r="O398" s="40"/>
      <c r="P398" s="40"/>
      <c r="Q398" s="40"/>
      <c r="R398" s="40"/>
      <c r="S398" s="40"/>
      <c r="T398" s="40"/>
      <c r="U398" s="40"/>
      <c r="V398" s="40"/>
      <c r="W398" s="40"/>
      <c r="X398" s="40"/>
      <c r="Y398" s="40"/>
      <c r="Z398" s="41"/>
      <c r="AA398" s="28"/>
      <c r="AC398" s="27" t="e">
        <f>""""&amp;#REF!&amp;""":""example"&amp;#REF!&amp;""","</f>
        <v>#REF!</v>
      </c>
    </row>
    <row r="399" spans="1:29" ht="18" customHeight="1">
      <c r="A399" s="26"/>
      <c r="C399" s="121">
        <v>5</v>
      </c>
      <c r="D399" s="121"/>
      <c r="E399" s="39" t="s">
        <v>304</v>
      </c>
      <c r="F399" s="31"/>
      <c r="G399" s="31"/>
      <c r="H399" s="31"/>
      <c r="I399" s="32"/>
      <c r="J399" s="138"/>
      <c r="K399" s="139"/>
      <c r="L399" s="39" t="s">
        <v>268</v>
      </c>
      <c r="M399" s="40"/>
      <c r="N399" s="40"/>
      <c r="O399" s="40"/>
      <c r="P399" s="40"/>
      <c r="Q399" s="40"/>
      <c r="R399" s="40"/>
      <c r="S399" s="40"/>
      <c r="T399" s="40"/>
      <c r="U399" s="40"/>
      <c r="V399" s="40"/>
      <c r="W399" s="40"/>
      <c r="X399" s="40"/>
      <c r="Y399" s="40"/>
      <c r="Z399" s="41"/>
      <c r="AA399" s="28"/>
      <c r="AC399" s="27" t="e">
        <f>""""&amp;#REF!&amp;""":""example"&amp;#REF!&amp;"""},"</f>
        <v>#REF!</v>
      </c>
    </row>
    <row r="400" spans="1:29" ht="18" customHeight="1">
      <c r="A400" s="26"/>
      <c r="C400" s="121">
        <v>6</v>
      </c>
      <c r="D400" s="121"/>
      <c r="E400" s="39" t="s">
        <v>465</v>
      </c>
      <c r="F400" s="59"/>
      <c r="G400" s="31"/>
      <c r="H400" s="31"/>
      <c r="I400" s="32"/>
      <c r="J400" s="138" t="s">
        <v>44</v>
      </c>
      <c r="K400" s="139"/>
      <c r="L400" s="39" t="s">
        <v>315</v>
      </c>
      <c r="M400" s="40"/>
      <c r="N400" s="40"/>
      <c r="O400" s="40"/>
      <c r="P400" s="40"/>
      <c r="Q400" s="40"/>
      <c r="R400" s="40"/>
      <c r="S400" s="40"/>
      <c r="T400" s="40"/>
      <c r="U400" s="40"/>
      <c r="V400" s="40"/>
      <c r="W400" s="40"/>
      <c r="X400" s="40"/>
      <c r="Y400" s="40"/>
      <c r="Z400" s="41"/>
      <c r="AA400" s="28"/>
      <c r="AC400" s="27" t="e">
        <f>""""&amp;#REF!&amp;""": ["</f>
        <v>#REF!</v>
      </c>
    </row>
    <row r="401" spans="1:29" ht="18" customHeight="1">
      <c r="A401" s="26"/>
      <c r="C401" s="121">
        <v>7</v>
      </c>
      <c r="D401" s="121"/>
      <c r="E401" s="39" t="s">
        <v>145</v>
      </c>
      <c r="F401" s="59"/>
      <c r="G401" s="31"/>
      <c r="H401" s="31"/>
      <c r="I401" s="32"/>
      <c r="J401" s="138"/>
      <c r="K401" s="139"/>
      <c r="L401" s="39" t="s">
        <v>730</v>
      </c>
      <c r="M401" s="40"/>
      <c r="N401" s="40"/>
      <c r="O401" s="40"/>
      <c r="P401" s="40"/>
      <c r="Q401" s="40"/>
      <c r="R401" s="40"/>
      <c r="S401" s="40"/>
      <c r="T401" s="40"/>
      <c r="U401" s="40"/>
      <c r="V401" s="40"/>
      <c r="W401" s="40"/>
      <c r="X401" s="40"/>
      <c r="Y401" s="40"/>
      <c r="Z401" s="41"/>
      <c r="AA401" s="28"/>
      <c r="AC401" s="27" t="e">
        <f>"{"""&amp;#REF!&amp;""":""example"&amp;#REF!&amp;""","</f>
        <v>#REF!</v>
      </c>
    </row>
    <row r="402" spans="1:29" ht="18" customHeight="1">
      <c r="A402" s="26"/>
      <c r="C402" s="121">
        <v>8</v>
      </c>
      <c r="D402" s="121"/>
      <c r="E402" s="39" t="s">
        <v>146</v>
      </c>
      <c r="F402" s="31"/>
      <c r="G402" s="31"/>
      <c r="H402" s="31"/>
      <c r="I402" s="32"/>
      <c r="J402" s="138"/>
      <c r="K402" s="139"/>
      <c r="L402" s="39" t="s">
        <v>731</v>
      </c>
      <c r="M402" s="40"/>
      <c r="N402" s="40"/>
      <c r="O402" s="40"/>
      <c r="P402" s="40"/>
      <c r="Q402" s="40"/>
      <c r="R402" s="40"/>
      <c r="S402" s="40"/>
      <c r="T402" s="40"/>
      <c r="U402" s="40"/>
      <c r="V402" s="40"/>
      <c r="W402" s="40"/>
      <c r="X402" s="40"/>
      <c r="Y402" s="40"/>
      <c r="Z402" s="41"/>
      <c r="AA402" s="28"/>
      <c r="AC402" s="27" t="e">
        <f>""""&amp;#REF!&amp;""":""example"&amp;#REF!&amp;""","</f>
        <v>#REF!</v>
      </c>
    </row>
    <row r="403" spans="1:29" ht="18" customHeight="1">
      <c r="A403" s="26"/>
      <c r="C403" s="121">
        <v>9</v>
      </c>
      <c r="D403" s="121"/>
      <c r="E403" s="39" t="s">
        <v>147</v>
      </c>
      <c r="F403" s="31"/>
      <c r="G403" s="31"/>
      <c r="H403" s="31"/>
      <c r="I403" s="32"/>
      <c r="J403" s="138"/>
      <c r="K403" s="139"/>
      <c r="L403" s="39" t="s">
        <v>732</v>
      </c>
      <c r="M403" s="40"/>
      <c r="N403" s="40"/>
      <c r="O403" s="40"/>
      <c r="P403" s="40"/>
      <c r="Q403" s="40"/>
      <c r="R403" s="40"/>
      <c r="S403" s="40"/>
      <c r="T403" s="40"/>
      <c r="U403" s="40"/>
      <c r="V403" s="40"/>
      <c r="W403" s="40"/>
      <c r="X403" s="40"/>
      <c r="Y403" s="40"/>
      <c r="Z403" s="41"/>
      <c r="AA403" s="28"/>
      <c r="AC403" s="27" t="e">
        <f>""""&amp;#REF!&amp;""":""example"&amp;#REF!&amp;"""},"</f>
        <v>#REF!</v>
      </c>
    </row>
    <row r="404" spans="1:29" ht="18" customHeight="1">
      <c r="A404" s="26"/>
      <c r="C404" s="121">
        <v>10</v>
      </c>
      <c r="D404" s="121"/>
      <c r="E404" s="39" t="s">
        <v>150</v>
      </c>
      <c r="F404" s="31"/>
      <c r="G404" s="31"/>
      <c r="H404" s="31"/>
      <c r="I404" s="32"/>
      <c r="J404" s="138"/>
      <c r="K404" s="139"/>
      <c r="L404" s="39" t="s">
        <v>733</v>
      </c>
      <c r="M404" s="40"/>
      <c r="N404" s="40"/>
      <c r="O404" s="40"/>
      <c r="P404" s="40"/>
      <c r="Q404" s="40"/>
      <c r="R404" s="40"/>
      <c r="S404" s="40"/>
      <c r="T404" s="40"/>
      <c r="U404" s="40"/>
      <c r="V404" s="40"/>
      <c r="W404" s="40"/>
      <c r="X404" s="40"/>
      <c r="Y404" s="40"/>
      <c r="Z404" s="41"/>
      <c r="AA404" s="28"/>
      <c r="AC404" s="27" t="e">
        <f>""""&amp;#REF!&amp;""": ["</f>
        <v>#REF!</v>
      </c>
    </row>
    <row r="405" spans="1:29" ht="18" customHeight="1">
      <c r="A405" s="26"/>
      <c r="C405" s="121">
        <v>11</v>
      </c>
      <c r="D405" s="121"/>
      <c r="E405" s="39" t="s">
        <v>151</v>
      </c>
      <c r="F405" s="31"/>
      <c r="G405" s="31"/>
      <c r="H405" s="31"/>
      <c r="I405" s="32"/>
      <c r="J405" s="138"/>
      <c r="K405" s="139"/>
      <c r="L405" s="39" t="s">
        <v>734</v>
      </c>
      <c r="M405" s="40"/>
      <c r="N405" s="40"/>
      <c r="O405" s="40"/>
      <c r="P405" s="40"/>
      <c r="Q405" s="40"/>
      <c r="R405" s="40"/>
      <c r="S405" s="40"/>
      <c r="T405" s="40"/>
      <c r="U405" s="40"/>
      <c r="V405" s="40"/>
      <c r="W405" s="40"/>
      <c r="X405" s="40"/>
      <c r="Y405" s="40"/>
      <c r="Z405" s="41"/>
      <c r="AA405" s="28"/>
      <c r="AC405" s="27" t="e">
        <f>"{"""&amp;#REF!&amp;""":""example"&amp;#REF!&amp;""","</f>
        <v>#REF!</v>
      </c>
    </row>
    <row r="406" spans="1:29" ht="18" customHeight="1">
      <c r="A406" s="26"/>
      <c r="C406" s="121">
        <v>12</v>
      </c>
      <c r="D406" s="121"/>
      <c r="E406" s="39" t="s">
        <v>305</v>
      </c>
      <c r="F406" s="31"/>
      <c r="G406" s="31"/>
      <c r="H406" s="31"/>
      <c r="I406" s="32"/>
      <c r="J406" s="138"/>
      <c r="K406" s="139"/>
      <c r="L406" s="39" t="s">
        <v>735</v>
      </c>
      <c r="M406" s="40"/>
      <c r="N406" s="40"/>
      <c r="O406" s="40"/>
      <c r="P406" s="40"/>
      <c r="Q406" s="40"/>
      <c r="R406" s="40"/>
      <c r="S406" s="40"/>
      <c r="T406" s="40"/>
      <c r="U406" s="40"/>
      <c r="V406" s="40"/>
      <c r="W406" s="40"/>
      <c r="X406" s="40"/>
      <c r="Y406" s="40"/>
      <c r="Z406" s="41"/>
      <c r="AA406" s="28"/>
      <c r="AC406" s="27" t="e">
        <f>"{"""&amp;#REF!&amp;""":""example"&amp;#REF!&amp;""","</f>
        <v>#REF!</v>
      </c>
    </row>
    <row r="407" spans="1:29" ht="18" customHeight="1">
      <c r="A407" s="26"/>
      <c r="C407" s="121">
        <v>13</v>
      </c>
      <c r="D407" s="121"/>
      <c r="E407" s="39" t="s">
        <v>306</v>
      </c>
      <c r="F407" s="31"/>
      <c r="G407" s="31"/>
      <c r="H407" s="31"/>
      <c r="I407" s="32"/>
      <c r="J407" s="138"/>
      <c r="K407" s="139"/>
      <c r="L407" s="39" t="s">
        <v>268</v>
      </c>
      <c r="M407" s="40"/>
      <c r="N407" s="40"/>
      <c r="O407" s="40"/>
      <c r="P407" s="40"/>
      <c r="Q407" s="40"/>
      <c r="R407" s="40"/>
      <c r="S407" s="40"/>
      <c r="T407" s="40"/>
      <c r="U407" s="40"/>
      <c r="V407" s="40"/>
      <c r="W407" s="40"/>
      <c r="X407" s="40"/>
      <c r="Y407" s="40"/>
      <c r="Z407" s="41"/>
      <c r="AA407" s="28"/>
      <c r="AC407" s="27" t="e">
        <f>""""&amp;#REF!&amp;""":""example"&amp;#REF!&amp;""","</f>
        <v>#REF!</v>
      </c>
    </row>
    <row r="408" spans="1:29" ht="18" customHeight="1">
      <c r="A408" s="26"/>
      <c r="C408" s="121">
        <v>14</v>
      </c>
      <c r="D408" s="121"/>
      <c r="E408" s="39" t="s">
        <v>307</v>
      </c>
      <c r="F408" s="31"/>
      <c r="G408" s="31"/>
      <c r="H408" s="31"/>
      <c r="I408" s="32"/>
      <c r="J408" s="138"/>
      <c r="K408" s="139"/>
      <c r="L408" s="39" t="s">
        <v>268</v>
      </c>
      <c r="M408" s="40"/>
      <c r="N408" s="40"/>
      <c r="O408" s="40"/>
      <c r="P408" s="40"/>
      <c r="Q408" s="40"/>
      <c r="R408" s="40"/>
      <c r="S408" s="40"/>
      <c r="T408" s="40"/>
      <c r="U408" s="40"/>
      <c r="V408" s="40"/>
      <c r="W408" s="40"/>
      <c r="X408" s="40"/>
      <c r="Y408" s="40"/>
      <c r="Z408" s="41"/>
      <c r="AA408" s="28"/>
    </row>
    <row r="409" spans="1:29" ht="18" customHeight="1">
      <c r="A409" s="26"/>
      <c r="C409" s="121">
        <v>15</v>
      </c>
      <c r="D409" s="121"/>
      <c r="E409" s="39" t="s">
        <v>308</v>
      </c>
      <c r="F409" s="59"/>
      <c r="G409" s="31"/>
      <c r="H409" s="31"/>
      <c r="I409" s="32"/>
      <c r="J409" s="138"/>
      <c r="K409" s="139"/>
      <c r="L409" s="39" t="s">
        <v>268</v>
      </c>
      <c r="M409" s="40"/>
      <c r="N409" s="40"/>
      <c r="O409" s="40"/>
      <c r="P409" s="40"/>
      <c r="Q409" s="40"/>
      <c r="R409" s="40"/>
      <c r="S409" s="40"/>
      <c r="T409" s="40"/>
      <c r="U409" s="40"/>
      <c r="V409" s="40"/>
      <c r="W409" s="40"/>
      <c r="X409" s="40"/>
      <c r="Y409" s="40"/>
      <c r="Z409" s="41"/>
      <c r="AA409" s="28"/>
      <c r="AC409" s="27" t="e">
        <f>""""&amp;#REF!&amp;""":""example"&amp;#REF!&amp;""","</f>
        <v>#REF!</v>
      </c>
    </row>
    <row r="410" spans="1:29" ht="18" customHeight="1">
      <c r="A410" s="26"/>
      <c r="C410" s="121">
        <v>16</v>
      </c>
      <c r="D410" s="121"/>
      <c r="E410" s="39" t="s">
        <v>309</v>
      </c>
      <c r="F410" s="31"/>
      <c r="G410" s="31"/>
      <c r="H410" s="31"/>
      <c r="I410" s="32"/>
      <c r="J410" s="138"/>
      <c r="K410" s="139"/>
      <c r="L410" s="39" t="s">
        <v>268</v>
      </c>
      <c r="M410" s="40"/>
      <c r="N410" s="40"/>
      <c r="O410" s="40"/>
      <c r="P410" s="40"/>
      <c r="Q410" s="40"/>
      <c r="R410" s="40"/>
      <c r="S410" s="40"/>
      <c r="T410" s="40"/>
      <c r="U410" s="40"/>
      <c r="V410" s="40"/>
      <c r="W410" s="40"/>
      <c r="X410" s="40"/>
      <c r="Y410" s="40"/>
      <c r="Z410" s="41"/>
      <c r="AA410" s="28"/>
      <c r="AC410" s="27" t="e">
        <f>""""&amp;#REF!&amp;""":""example"&amp;#REF!&amp;""","</f>
        <v>#REF!</v>
      </c>
    </row>
    <row r="411" spans="1:29" ht="18" customHeight="1">
      <c r="A411" s="26"/>
      <c r="C411" s="121">
        <v>17</v>
      </c>
      <c r="D411" s="121"/>
      <c r="E411" s="39" t="s">
        <v>310</v>
      </c>
      <c r="F411" s="59"/>
      <c r="G411" s="31"/>
      <c r="H411" s="31"/>
      <c r="I411" s="32"/>
      <c r="J411" s="138"/>
      <c r="K411" s="139"/>
      <c r="L411" s="39" t="s">
        <v>268</v>
      </c>
      <c r="M411" s="40"/>
      <c r="N411" s="40"/>
      <c r="O411" s="40"/>
      <c r="P411" s="40"/>
      <c r="Q411" s="40"/>
      <c r="R411" s="40"/>
      <c r="S411" s="40"/>
      <c r="T411" s="40"/>
      <c r="U411" s="40"/>
      <c r="V411" s="40"/>
      <c r="W411" s="40"/>
      <c r="X411" s="40"/>
      <c r="Y411" s="40"/>
      <c r="Z411" s="41"/>
      <c r="AA411" s="28"/>
      <c r="AC411" s="27" t="e">
        <f>""""&amp;#REF!&amp;""":""example"&amp;#REF!&amp;""","</f>
        <v>#REF!</v>
      </c>
    </row>
    <row r="412" spans="1:29" ht="18" customHeight="1">
      <c r="A412" s="26"/>
      <c r="C412" s="121">
        <v>18</v>
      </c>
      <c r="D412" s="121"/>
      <c r="E412" s="39" t="s">
        <v>311</v>
      </c>
      <c r="F412" s="59"/>
      <c r="G412" s="31"/>
      <c r="H412" s="31"/>
      <c r="I412" s="32"/>
      <c r="J412" s="138"/>
      <c r="K412" s="139"/>
      <c r="L412" s="39" t="s">
        <v>268</v>
      </c>
      <c r="M412" s="40"/>
      <c r="N412" s="40"/>
      <c r="O412" s="40"/>
      <c r="P412" s="40"/>
      <c r="Q412" s="40"/>
      <c r="R412" s="40"/>
      <c r="S412" s="40"/>
      <c r="T412" s="40"/>
      <c r="U412" s="40"/>
      <c r="V412" s="40"/>
      <c r="W412" s="40"/>
      <c r="X412" s="40"/>
      <c r="Y412" s="40"/>
      <c r="Z412" s="41"/>
      <c r="AA412" s="28"/>
      <c r="AC412" s="27" t="e">
        <f>""""&amp;#REF!&amp;""":""example"&amp;#REF!&amp;""","</f>
        <v>#REF!</v>
      </c>
    </row>
    <row r="413" spans="1:29" ht="18" customHeight="1">
      <c r="A413" s="26"/>
      <c r="C413" s="121">
        <v>19</v>
      </c>
      <c r="D413" s="121"/>
      <c r="E413" s="39" t="s">
        <v>312</v>
      </c>
      <c r="F413" s="31"/>
      <c r="G413" s="31"/>
      <c r="H413" s="31"/>
      <c r="I413" s="32"/>
      <c r="J413" s="138"/>
      <c r="K413" s="139"/>
      <c r="L413" s="39" t="s">
        <v>268</v>
      </c>
      <c r="M413" s="40"/>
      <c r="N413" s="40"/>
      <c r="O413" s="40"/>
      <c r="P413" s="40"/>
      <c r="Q413" s="40"/>
      <c r="R413" s="40"/>
      <c r="S413" s="40"/>
      <c r="T413" s="40"/>
      <c r="U413" s="40"/>
      <c r="V413" s="40"/>
      <c r="W413" s="40"/>
      <c r="X413" s="40"/>
      <c r="Y413" s="40"/>
      <c r="Z413" s="41"/>
      <c r="AA413" s="28"/>
      <c r="AC413" s="27" t="e">
        <f>""""&amp;#REF!&amp;""":""example"&amp;#REF!&amp;"""},"</f>
        <v>#REF!</v>
      </c>
    </row>
    <row r="414" spans="1:29" ht="18" customHeight="1">
      <c r="A414" s="26"/>
      <c r="C414" s="121">
        <v>20</v>
      </c>
      <c r="D414" s="121"/>
      <c r="E414" s="39" t="s">
        <v>313</v>
      </c>
      <c r="F414" s="31"/>
      <c r="G414" s="31"/>
      <c r="H414" s="31"/>
      <c r="I414" s="32"/>
      <c r="J414" s="138"/>
      <c r="K414" s="139"/>
      <c r="L414" s="39" t="s">
        <v>268</v>
      </c>
      <c r="M414" s="40"/>
      <c r="N414" s="40"/>
      <c r="O414" s="40"/>
      <c r="P414" s="40"/>
      <c r="Q414" s="40"/>
      <c r="R414" s="40"/>
      <c r="S414" s="40"/>
      <c r="T414" s="40"/>
      <c r="U414" s="40"/>
      <c r="V414" s="40"/>
      <c r="W414" s="40"/>
      <c r="X414" s="40"/>
      <c r="Y414" s="40"/>
      <c r="Z414" s="41"/>
      <c r="AA414" s="28"/>
      <c r="AC414" s="27" t="e">
        <f>""""&amp;#REF!&amp;""": ["</f>
        <v>#REF!</v>
      </c>
    </row>
    <row r="415" spans="1:29" ht="18" customHeight="1">
      <c r="A415" s="26"/>
      <c r="C415" s="38"/>
      <c r="D415" s="38"/>
      <c r="F415" s="46"/>
      <c r="G415" s="46"/>
      <c r="H415" s="46"/>
      <c r="I415" s="46"/>
      <c r="AA415" s="28"/>
      <c r="AC415" s="27" t="e">
        <f>""""&amp;#REF!&amp;""":""example"&amp;#REF!&amp;""","</f>
        <v>#REF!</v>
      </c>
    </row>
    <row r="416" spans="1:29" ht="18" customHeight="1">
      <c r="A416" s="26"/>
      <c r="C416" s="35" t="s">
        <v>736</v>
      </c>
      <c r="AA416" s="28"/>
      <c r="AC416" s="27" t="e">
        <f>""""&amp;#REF!&amp;""":""example"&amp;#REF!&amp;"""},"</f>
        <v>#REF!</v>
      </c>
    </row>
    <row r="417" spans="1:29" ht="18" customHeight="1">
      <c r="A417" s="26"/>
      <c r="C417" s="122" t="s">
        <v>7</v>
      </c>
      <c r="D417" s="122"/>
      <c r="E417" s="122" t="s">
        <v>9</v>
      </c>
      <c r="F417" s="122"/>
      <c r="G417" s="122"/>
      <c r="H417" s="122"/>
      <c r="I417" s="122"/>
      <c r="J417" s="123" t="s">
        <v>18</v>
      </c>
      <c r="K417" s="124"/>
      <c r="L417" s="124"/>
      <c r="M417" s="124"/>
      <c r="N417" s="124"/>
      <c r="O417" s="124"/>
      <c r="P417" s="124"/>
      <c r="Q417" s="124"/>
      <c r="R417" s="124"/>
      <c r="S417" s="124"/>
      <c r="T417" s="124"/>
      <c r="U417" s="124"/>
      <c r="V417" s="124"/>
      <c r="W417" s="124"/>
      <c r="X417" s="124"/>
      <c r="Y417" s="124"/>
      <c r="Z417" s="125"/>
      <c r="AA417" s="28"/>
      <c r="AC417" s="27" t="e">
        <f>""""&amp;#REF!&amp;""":""example"&amp;#REF!&amp;"""},"</f>
        <v>#REF!</v>
      </c>
    </row>
    <row r="418" spans="1:29" ht="18" customHeight="1">
      <c r="A418" s="26"/>
      <c r="C418" s="121">
        <v>1</v>
      </c>
      <c r="D418" s="121"/>
      <c r="E418" s="39" t="s">
        <v>325</v>
      </c>
      <c r="F418" s="40"/>
      <c r="G418" s="40"/>
      <c r="H418" s="40"/>
      <c r="I418" s="41"/>
      <c r="J418" s="39"/>
      <c r="K418" s="40"/>
      <c r="L418" s="40"/>
      <c r="M418" s="40"/>
      <c r="N418" s="40"/>
      <c r="O418" s="40"/>
      <c r="P418" s="40"/>
      <c r="Q418" s="40"/>
      <c r="R418" s="40"/>
      <c r="S418" s="40"/>
      <c r="T418" s="40"/>
      <c r="U418" s="40"/>
      <c r="V418" s="40"/>
      <c r="W418" s="40"/>
      <c r="X418" s="40"/>
      <c r="Y418" s="40"/>
      <c r="Z418" s="41"/>
      <c r="AA418" s="28"/>
      <c r="AC418" s="27" t="e">
        <f>""""&amp;#REF!&amp;""": ["</f>
        <v>#REF!</v>
      </c>
    </row>
    <row r="419" spans="1:29" ht="18" customHeight="1">
      <c r="A419" s="26"/>
      <c r="C419" s="121">
        <v>2</v>
      </c>
      <c r="D419" s="121"/>
      <c r="E419" s="39"/>
      <c r="F419" s="40" t="s">
        <v>166</v>
      </c>
      <c r="G419" s="40"/>
      <c r="H419" s="40"/>
      <c r="I419" s="41"/>
      <c r="J419" s="39" t="s">
        <v>706</v>
      </c>
      <c r="K419" s="40"/>
      <c r="L419" s="40"/>
      <c r="M419" s="40"/>
      <c r="N419" s="40"/>
      <c r="O419" s="40"/>
      <c r="P419" s="40"/>
      <c r="Q419" s="40"/>
      <c r="R419" s="40"/>
      <c r="S419" s="40"/>
      <c r="T419" s="40"/>
      <c r="U419" s="40"/>
      <c r="V419" s="40"/>
      <c r="W419" s="40"/>
      <c r="X419" s="40"/>
      <c r="Y419" s="40"/>
      <c r="Z419" s="41"/>
      <c r="AA419" s="28"/>
      <c r="AC419" s="27" t="e">
        <f>"{"""&amp;#REF!&amp;""":""example"&amp;#REF!&amp;""","</f>
        <v>#REF!</v>
      </c>
    </row>
    <row r="420" spans="1:29" ht="18" customHeight="1">
      <c r="A420" s="26"/>
      <c r="C420" s="121">
        <v>3</v>
      </c>
      <c r="D420" s="121"/>
      <c r="E420" s="39"/>
      <c r="F420" s="40" t="s">
        <v>155</v>
      </c>
      <c r="G420" s="40"/>
      <c r="H420" s="40"/>
      <c r="I420" s="41"/>
      <c r="J420" s="39" t="s">
        <v>712</v>
      </c>
      <c r="K420" s="40"/>
      <c r="L420" s="40"/>
      <c r="M420" s="40"/>
      <c r="N420" s="40"/>
      <c r="O420" s="40"/>
      <c r="P420" s="40"/>
      <c r="Q420" s="40"/>
      <c r="R420" s="40"/>
      <c r="S420" s="40"/>
      <c r="T420" s="40"/>
      <c r="U420" s="40"/>
      <c r="V420" s="40"/>
      <c r="W420" s="40"/>
      <c r="X420" s="40"/>
      <c r="Y420" s="40"/>
      <c r="Z420" s="41"/>
      <c r="AA420" s="28"/>
      <c r="AC420" s="27" t="e">
        <f>"{"""&amp;#REF!&amp;""":""example"&amp;#REF!&amp;""","</f>
        <v>#REF!</v>
      </c>
    </row>
    <row r="421" spans="1:29" ht="18" customHeight="1">
      <c r="A421" s="26"/>
      <c r="C421" s="121">
        <v>4</v>
      </c>
      <c r="D421" s="121"/>
      <c r="E421" s="50"/>
      <c r="F421" s="40" t="s">
        <v>318</v>
      </c>
      <c r="G421" s="40"/>
      <c r="H421" s="40"/>
      <c r="I421" s="41"/>
      <c r="J421" s="39" t="s">
        <v>737</v>
      </c>
      <c r="K421" s="40"/>
      <c r="L421" s="40"/>
      <c r="M421" s="40"/>
      <c r="N421" s="40"/>
      <c r="O421" s="40"/>
      <c r="P421" s="40"/>
      <c r="Q421" s="40"/>
      <c r="R421" s="40"/>
      <c r="S421" s="40"/>
      <c r="T421" s="40"/>
      <c r="U421" s="40"/>
      <c r="V421" s="40"/>
      <c r="W421" s="40"/>
      <c r="X421" s="40"/>
      <c r="Y421" s="40"/>
      <c r="Z421" s="41"/>
      <c r="AA421" s="28"/>
      <c r="AC421" s="27" t="e">
        <f>"{"""&amp;#REF!&amp;""":""example"&amp;#REF!&amp;""","</f>
        <v>#REF!</v>
      </c>
    </row>
    <row r="422" spans="1:29" ht="18" customHeight="1">
      <c r="A422" s="26"/>
      <c r="C422" s="121">
        <v>5</v>
      </c>
      <c r="D422" s="121"/>
      <c r="E422" s="50"/>
      <c r="F422" s="40" t="s">
        <v>190</v>
      </c>
      <c r="G422" s="40"/>
      <c r="H422" s="40"/>
      <c r="I422" s="41"/>
      <c r="J422" s="39" t="s">
        <v>738</v>
      </c>
      <c r="K422" s="40"/>
      <c r="L422" s="40"/>
      <c r="M422" s="40"/>
      <c r="N422" s="40"/>
      <c r="O422" s="40"/>
      <c r="P422" s="40"/>
      <c r="Q422" s="40"/>
      <c r="R422" s="40"/>
      <c r="S422" s="40"/>
      <c r="T422" s="40"/>
      <c r="U422" s="40"/>
      <c r="V422" s="40"/>
      <c r="W422" s="40"/>
      <c r="X422" s="40"/>
      <c r="Y422" s="40"/>
      <c r="Z422" s="41"/>
      <c r="AA422" s="28"/>
      <c r="AC422" s="27" t="e">
        <f>"{"""&amp;#REF!&amp;""":""example"&amp;#REF!&amp;""","</f>
        <v>#REF!</v>
      </c>
    </row>
    <row r="423" spans="1:29" ht="18" customHeight="1">
      <c r="A423" s="26"/>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28"/>
      <c r="AC423" s="27" t="e">
        <f>"{"""&amp;#REF!&amp;""":""example"&amp;#REF!&amp;""","</f>
        <v>#REF!</v>
      </c>
    </row>
    <row r="424" spans="1:29" ht="18" customHeight="1">
      <c r="A424" s="26"/>
      <c r="C424" s="46" t="s">
        <v>739</v>
      </c>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28"/>
      <c r="AC424" s="27" t="e">
        <f>"{"""&amp;#REF!&amp;""":""example"&amp;#REF!&amp;""","</f>
        <v>#REF!</v>
      </c>
    </row>
    <row r="425" spans="1:29" ht="18" customHeight="1">
      <c r="A425" s="26"/>
      <c r="C425" s="58" t="s">
        <v>323</v>
      </c>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28"/>
      <c r="AC425" s="27" t="e">
        <f>"{"""&amp;#REF!&amp;""":""example"&amp;#REF!&amp;""","</f>
        <v>#REF!</v>
      </c>
    </row>
    <row r="426" spans="1:29" ht="18" customHeight="1">
      <c r="A426" s="26"/>
      <c r="C426" s="127" t="s">
        <v>129</v>
      </c>
      <c r="D426" s="127"/>
      <c r="E426" s="127"/>
      <c r="F426" s="127"/>
      <c r="G426" s="137" t="s">
        <v>740</v>
      </c>
      <c r="H426" s="126"/>
      <c r="I426" s="126"/>
      <c r="J426" s="126"/>
      <c r="K426" s="126"/>
      <c r="L426" s="126"/>
      <c r="M426" s="126"/>
      <c r="N426" s="126"/>
      <c r="O426" s="126"/>
      <c r="P426" s="126"/>
      <c r="Q426" s="126"/>
      <c r="R426" s="126"/>
      <c r="S426" s="126"/>
      <c r="T426" s="126"/>
      <c r="U426" s="126"/>
      <c r="V426" s="126"/>
      <c r="W426" s="126"/>
      <c r="X426" s="126"/>
      <c r="Y426" s="126"/>
      <c r="Z426" s="126"/>
      <c r="AA426" s="28"/>
    </row>
    <row r="427" spans="1:29" ht="18" customHeight="1">
      <c r="A427" s="26"/>
      <c r="C427" s="127" t="s">
        <v>469</v>
      </c>
      <c r="D427" s="127"/>
      <c r="E427" s="127"/>
      <c r="F427" s="127"/>
      <c r="G427" s="137" t="s">
        <v>741</v>
      </c>
      <c r="H427" s="126"/>
      <c r="I427" s="126"/>
      <c r="J427" s="126"/>
      <c r="K427" s="126"/>
      <c r="L427" s="126"/>
      <c r="M427" s="126"/>
      <c r="N427" s="126"/>
      <c r="O427" s="126"/>
      <c r="P427" s="126"/>
      <c r="Q427" s="126"/>
      <c r="R427" s="126"/>
      <c r="S427" s="126"/>
      <c r="T427" s="126"/>
      <c r="U427" s="126"/>
      <c r="V427" s="126"/>
      <c r="W427" s="126"/>
      <c r="X427" s="126"/>
      <c r="Y427" s="126"/>
      <c r="Z427" s="126"/>
      <c r="AA427" s="28"/>
    </row>
    <row r="428" spans="1:29" ht="18" customHeight="1">
      <c r="A428" s="26"/>
      <c r="C428" s="127" t="s">
        <v>470</v>
      </c>
      <c r="D428" s="127"/>
      <c r="E428" s="127"/>
      <c r="F428" s="127"/>
      <c r="G428" s="137" t="s">
        <v>742</v>
      </c>
      <c r="H428" s="126"/>
      <c r="I428" s="126"/>
      <c r="J428" s="126"/>
      <c r="K428" s="126"/>
      <c r="L428" s="126"/>
      <c r="M428" s="126"/>
      <c r="N428" s="126"/>
      <c r="O428" s="126"/>
      <c r="P428" s="126"/>
      <c r="Q428" s="126"/>
      <c r="R428" s="126"/>
      <c r="S428" s="126"/>
      <c r="T428" s="126"/>
      <c r="U428" s="126"/>
      <c r="V428" s="126"/>
      <c r="W428" s="126"/>
      <c r="X428" s="126"/>
      <c r="Y428" s="126"/>
      <c r="Z428" s="126"/>
      <c r="AA428" s="28"/>
    </row>
    <row r="429" spans="1:29" ht="18" customHeight="1">
      <c r="A429" s="26"/>
      <c r="C429" s="122" t="s">
        <v>7</v>
      </c>
      <c r="D429" s="122"/>
      <c r="E429" s="122" t="s">
        <v>9</v>
      </c>
      <c r="F429" s="122"/>
      <c r="G429" s="122"/>
      <c r="H429" s="122"/>
      <c r="I429" s="122"/>
      <c r="J429" s="123" t="s">
        <v>18</v>
      </c>
      <c r="K429" s="124"/>
      <c r="L429" s="124"/>
      <c r="M429" s="124"/>
      <c r="N429" s="124"/>
      <c r="O429" s="124"/>
      <c r="P429" s="124"/>
      <c r="Q429" s="124"/>
      <c r="R429" s="124"/>
      <c r="S429" s="124"/>
      <c r="T429" s="124"/>
      <c r="U429" s="124"/>
      <c r="V429" s="124"/>
      <c r="W429" s="124"/>
      <c r="X429" s="124"/>
      <c r="Y429" s="124"/>
      <c r="Z429" s="125"/>
      <c r="AA429" s="28"/>
      <c r="AC429" s="27" t="e">
        <f>""""&amp;#REF!&amp;""":""example"&amp;#REF!&amp;""","</f>
        <v>#REF!</v>
      </c>
    </row>
    <row r="430" spans="1:29" ht="18" customHeight="1">
      <c r="A430" s="26"/>
      <c r="C430" s="121">
        <v>1</v>
      </c>
      <c r="D430" s="121"/>
      <c r="E430" s="39" t="s">
        <v>325</v>
      </c>
      <c r="F430" s="40"/>
      <c r="G430" s="40"/>
      <c r="H430" s="40"/>
      <c r="I430" s="41"/>
      <c r="J430" s="39"/>
      <c r="K430" s="40"/>
      <c r="L430" s="40"/>
      <c r="M430" s="40"/>
      <c r="N430" s="40"/>
      <c r="O430" s="40"/>
      <c r="P430" s="40"/>
      <c r="Q430" s="40"/>
      <c r="R430" s="40"/>
      <c r="S430" s="40"/>
      <c r="T430" s="40"/>
      <c r="U430" s="40"/>
      <c r="V430" s="40"/>
      <c r="W430" s="40"/>
      <c r="X430" s="40"/>
      <c r="Y430" s="40"/>
      <c r="Z430" s="41"/>
      <c r="AA430" s="28"/>
      <c r="AC430" s="27" t="e">
        <f>""""&amp;#REF!&amp;""":""example"&amp;#REF!&amp;"""},"</f>
        <v>#REF!</v>
      </c>
    </row>
    <row r="431" spans="1:29" ht="18" customHeight="1">
      <c r="A431" s="26"/>
      <c r="C431" s="138">
        <v>2</v>
      </c>
      <c r="D431" s="139"/>
      <c r="E431" s="39"/>
      <c r="F431" s="40" t="s">
        <v>166</v>
      </c>
      <c r="G431" s="40"/>
      <c r="H431" s="40"/>
      <c r="I431" s="41"/>
      <c r="J431" s="39" t="s">
        <v>743</v>
      </c>
      <c r="K431" s="40"/>
      <c r="L431" s="40"/>
      <c r="M431" s="40"/>
      <c r="N431" s="40"/>
      <c r="O431" s="40"/>
      <c r="P431" s="40"/>
      <c r="Q431" s="40"/>
      <c r="R431" s="40"/>
      <c r="S431" s="40"/>
      <c r="T431" s="40"/>
      <c r="U431" s="40"/>
      <c r="V431" s="40"/>
      <c r="W431" s="40"/>
      <c r="X431" s="40"/>
      <c r="Y431" s="40"/>
      <c r="Z431" s="41"/>
      <c r="AA431" s="28"/>
      <c r="AC431" s="27" t="e">
        <f>""""&amp;#REF!&amp;""": ["</f>
        <v>#REF!</v>
      </c>
    </row>
    <row r="432" spans="1:29" ht="18" customHeight="1">
      <c r="A432" s="26"/>
      <c r="C432" s="138">
        <v>3</v>
      </c>
      <c r="D432" s="139"/>
      <c r="E432" s="39"/>
      <c r="F432" s="40" t="s">
        <v>155</v>
      </c>
      <c r="G432" s="40"/>
      <c r="H432" s="40"/>
      <c r="I432" s="41"/>
      <c r="J432" s="39" t="s">
        <v>744</v>
      </c>
      <c r="K432" s="40"/>
      <c r="L432" s="40"/>
      <c r="M432" s="40"/>
      <c r="N432" s="40"/>
      <c r="O432" s="40"/>
      <c r="P432" s="40"/>
      <c r="Q432" s="40"/>
      <c r="R432" s="40"/>
      <c r="S432" s="40"/>
      <c r="T432" s="40"/>
      <c r="U432" s="40"/>
      <c r="V432" s="40"/>
      <c r="W432" s="40"/>
      <c r="X432" s="40"/>
      <c r="Y432" s="40"/>
      <c r="Z432" s="41"/>
      <c r="AA432" s="28"/>
      <c r="AC432" s="27" t="e">
        <f>"{"""&amp;#REF!&amp;""":""example"&amp;#REF!&amp;""","</f>
        <v>#REF!</v>
      </c>
    </row>
    <row r="433" spans="1:29" ht="18" customHeight="1">
      <c r="A433" s="26"/>
      <c r="C433" s="138">
        <v>4</v>
      </c>
      <c r="D433" s="139"/>
      <c r="E433" s="50"/>
      <c r="F433" s="40" t="s">
        <v>318</v>
      </c>
      <c r="G433" s="40"/>
      <c r="H433" s="40"/>
      <c r="I433" s="41"/>
      <c r="J433" s="39" t="s">
        <v>745</v>
      </c>
      <c r="K433" s="40"/>
      <c r="L433" s="40"/>
      <c r="M433" s="40"/>
      <c r="N433" s="40"/>
      <c r="O433" s="40"/>
      <c r="P433" s="40"/>
      <c r="Q433" s="40"/>
      <c r="R433" s="40"/>
      <c r="S433" s="40"/>
      <c r="T433" s="40"/>
      <c r="U433" s="40"/>
      <c r="V433" s="40"/>
      <c r="W433" s="40"/>
      <c r="X433" s="40"/>
      <c r="Y433" s="40"/>
      <c r="Z433" s="41"/>
      <c r="AA433" s="28"/>
      <c r="AC433" s="27" t="e">
        <f>""""&amp;#REF!&amp;""":""example"&amp;#REF!&amp;""","</f>
        <v>#REF!</v>
      </c>
    </row>
    <row r="434" spans="1:29" ht="18" customHeight="1">
      <c r="A434" s="26"/>
      <c r="C434" s="138">
        <v>5</v>
      </c>
      <c r="D434" s="139"/>
      <c r="E434" s="50"/>
      <c r="F434" s="40" t="s">
        <v>190</v>
      </c>
      <c r="G434" s="40"/>
      <c r="H434" s="40"/>
      <c r="I434" s="41"/>
      <c r="J434" s="39" t="s">
        <v>746</v>
      </c>
      <c r="K434" s="40"/>
      <c r="L434" s="40"/>
      <c r="M434" s="40"/>
      <c r="N434" s="40"/>
      <c r="O434" s="40"/>
      <c r="P434" s="40"/>
      <c r="Q434" s="40"/>
      <c r="R434" s="40"/>
      <c r="S434" s="40"/>
      <c r="T434" s="40"/>
      <c r="U434" s="40"/>
      <c r="V434" s="40"/>
      <c r="W434" s="40"/>
      <c r="X434" s="40"/>
      <c r="Y434" s="40"/>
      <c r="Z434" s="41"/>
      <c r="AA434" s="28"/>
      <c r="AC434" s="27" t="e">
        <f>""""&amp;#REF!&amp;""": ["</f>
        <v>#REF!</v>
      </c>
    </row>
    <row r="435" spans="1:29" ht="18" customHeight="1">
      <c r="A435" s="26"/>
      <c r="C435" s="138">
        <v>6</v>
      </c>
      <c r="D435" s="139"/>
      <c r="E435" s="47"/>
      <c r="F435" s="31" t="s">
        <v>322</v>
      </c>
      <c r="G435" s="40"/>
      <c r="H435" s="40"/>
      <c r="I435" s="41"/>
      <c r="J435" s="39" t="s">
        <v>747</v>
      </c>
      <c r="K435" s="40"/>
      <c r="L435" s="40"/>
      <c r="M435" s="40"/>
      <c r="N435" s="40"/>
      <c r="O435" s="40"/>
      <c r="P435" s="40"/>
      <c r="Q435" s="40"/>
      <c r="R435" s="40"/>
      <c r="S435" s="40"/>
      <c r="T435" s="40"/>
      <c r="U435" s="40"/>
      <c r="V435" s="40"/>
      <c r="W435" s="40"/>
      <c r="X435" s="40"/>
      <c r="Y435" s="40"/>
      <c r="Z435" s="41"/>
      <c r="AA435" s="28"/>
      <c r="AC435" s="27" t="e">
        <f>"{"""&amp;#REF!&amp;""":""example"&amp;#REF!&amp;""","</f>
        <v>#REF!</v>
      </c>
    </row>
    <row r="436" spans="1:29" ht="18" customHeight="1">
      <c r="A436" s="26"/>
      <c r="C436" s="138">
        <v>7</v>
      </c>
      <c r="D436" s="139"/>
      <c r="E436" s="47"/>
      <c r="F436" s="31" t="s">
        <v>320</v>
      </c>
      <c r="G436" s="40"/>
      <c r="H436" s="40"/>
      <c r="I436" s="41"/>
      <c r="J436" s="39" t="s">
        <v>748</v>
      </c>
      <c r="K436" s="40"/>
      <c r="L436" s="40"/>
      <c r="M436" s="40"/>
      <c r="N436" s="40"/>
      <c r="O436" s="40"/>
      <c r="P436" s="40"/>
      <c r="Q436" s="40"/>
      <c r="R436" s="40"/>
      <c r="S436" s="40"/>
      <c r="T436" s="40"/>
      <c r="U436" s="40"/>
      <c r="V436" s="40"/>
      <c r="W436" s="40"/>
      <c r="X436" s="40"/>
      <c r="Y436" s="40"/>
      <c r="Z436" s="41"/>
      <c r="AA436" s="28"/>
      <c r="AC436" s="27" t="e">
        <f>"{"""&amp;#REF!&amp;""":""example"&amp;#REF!&amp;""","</f>
        <v>#REF!</v>
      </c>
    </row>
    <row r="437" spans="1:29" ht="18" customHeight="1">
      <c r="A437" s="26"/>
      <c r="C437" s="138">
        <v>8</v>
      </c>
      <c r="D437" s="139"/>
      <c r="E437" s="47"/>
      <c r="F437" s="31" t="s">
        <v>488</v>
      </c>
      <c r="G437" s="40"/>
      <c r="H437" s="40"/>
      <c r="I437" s="41"/>
      <c r="J437" s="39" t="s">
        <v>749</v>
      </c>
      <c r="K437" s="40"/>
      <c r="L437" s="40"/>
      <c r="M437" s="40"/>
      <c r="N437" s="40"/>
      <c r="O437" s="40"/>
      <c r="P437" s="40"/>
      <c r="Q437" s="40"/>
      <c r="R437" s="40"/>
      <c r="S437" s="40"/>
      <c r="T437" s="40"/>
      <c r="U437" s="40"/>
      <c r="V437" s="40"/>
      <c r="W437" s="40"/>
      <c r="X437" s="40"/>
      <c r="Y437" s="40"/>
      <c r="Z437" s="41"/>
      <c r="AA437" s="28"/>
      <c r="AC437" s="27" t="e">
        <f>"{"""&amp;#REF!&amp;""":""example"&amp;#REF!&amp;""","</f>
        <v>#REF!</v>
      </c>
    </row>
    <row r="438" spans="1:29" ht="18" customHeight="1">
      <c r="A438" s="26"/>
      <c r="C438" s="38"/>
      <c r="D438" s="38"/>
      <c r="E438" s="46"/>
      <c r="F438" s="46"/>
      <c r="AA438" s="28"/>
      <c r="AC438" s="27" t="e">
        <f>""""&amp;#REF!&amp;""":""example"&amp;#REF!&amp;""","</f>
        <v>#REF!</v>
      </c>
    </row>
    <row r="439" spans="1:29" ht="18" customHeight="1">
      <c r="A439" s="26"/>
      <c r="C439" s="46" t="s">
        <v>750</v>
      </c>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28"/>
      <c r="AC439" s="27" t="e">
        <f>""""&amp;#REF!&amp;""":""example"&amp;#REF!&amp;"""},"</f>
        <v>#REF!</v>
      </c>
    </row>
    <row r="440" spans="1:29" ht="18" customHeight="1">
      <c r="A440" s="26"/>
      <c r="C440" s="58" t="s">
        <v>323</v>
      </c>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28"/>
      <c r="AC440" s="27" t="e">
        <f>""""&amp;#REF!&amp;""": ["</f>
        <v>#REF!</v>
      </c>
    </row>
    <row r="441" spans="1:29" ht="18" customHeight="1">
      <c r="A441" s="26"/>
      <c r="C441" s="127" t="s">
        <v>129</v>
      </c>
      <c r="D441" s="127"/>
      <c r="E441" s="127"/>
      <c r="F441" s="127"/>
      <c r="G441" s="137" t="s">
        <v>751</v>
      </c>
      <c r="H441" s="126"/>
      <c r="I441" s="126"/>
      <c r="J441" s="126"/>
      <c r="K441" s="126"/>
      <c r="L441" s="126"/>
      <c r="M441" s="126"/>
      <c r="N441" s="126"/>
      <c r="O441" s="126"/>
      <c r="P441" s="126"/>
      <c r="Q441" s="126"/>
      <c r="R441" s="126"/>
      <c r="S441" s="126"/>
      <c r="T441" s="126"/>
      <c r="U441" s="126"/>
      <c r="V441" s="126"/>
      <c r="W441" s="126"/>
      <c r="X441" s="126"/>
      <c r="Y441" s="126"/>
      <c r="Z441" s="126"/>
      <c r="AA441" s="28"/>
    </row>
    <row r="442" spans="1:29" ht="18" customHeight="1">
      <c r="A442" s="26"/>
      <c r="C442" s="127" t="s">
        <v>469</v>
      </c>
      <c r="D442" s="127"/>
      <c r="E442" s="127"/>
      <c r="F442" s="127"/>
      <c r="G442" s="137" t="s">
        <v>752</v>
      </c>
      <c r="H442" s="126"/>
      <c r="I442" s="126"/>
      <c r="J442" s="126"/>
      <c r="K442" s="126"/>
      <c r="L442" s="126"/>
      <c r="M442" s="126"/>
      <c r="N442" s="126"/>
      <c r="O442" s="126"/>
      <c r="P442" s="126"/>
      <c r="Q442" s="126"/>
      <c r="R442" s="126"/>
      <c r="S442" s="126"/>
      <c r="T442" s="126"/>
      <c r="U442" s="126"/>
      <c r="V442" s="126"/>
      <c r="W442" s="126"/>
      <c r="X442" s="126"/>
      <c r="Y442" s="126"/>
      <c r="Z442" s="126"/>
      <c r="AA442" s="28"/>
      <c r="AC442" s="27" t="e">
        <f>"{"""&amp;#REF!&amp;""":""example"&amp;#REF!&amp;""","</f>
        <v>#REF!</v>
      </c>
    </row>
    <row r="443" spans="1:29" ht="18" customHeight="1">
      <c r="A443" s="26"/>
      <c r="C443" s="122" t="s">
        <v>7</v>
      </c>
      <c r="D443" s="122"/>
      <c r="E443" s="122" t="s">
        <v>9</v>
      </c>
      <c r="F443" s="122"/>
      <c r="G443" s="122"/>
      <c r="H443" s="122"/>
      <c r="I443" s="122"/>
      <c r="J443" s="123" t="s">
        <v>18</v>
      </c>
      <c r="K443" s="124"/>
      <c r="L443" s="124"/>
      <c r="M443" s="124"/>
      <c r="N443" s="124"/>
      <c r="O443" s="124"/>
      <c r="P443" s="124"/>
      <c r="Q443" s="124"/>
      <c r="R443" s="124"/>
      <c r="S443" s="124"/>
      <c r="T443" s="124"/>
      <c r="U443" s="124"/>
      <c r="V443" s="124"/>
      <c r="W443" s="124"/>
      <c r="X443" s="124"/>
      <c r="Y443" s="124"/>
      <c r="Z443" s="125"/>
      <c r="AA443" s="28"/>
      <c r="AC443" s="27" t="e">
        <f>""""&amp;#REF!&amp;""":""example"&amp;#REF!&amp;""","</f>
        <v>#REF!</v>
      </c>
    </row>
    <row r="444" spans="1:29" ht="18" customHeight="1">
      <c r="A444" s="26"/>
      <c r="C444" s="121">
        <v>1</v>
      </c>
      <c r="D444" s="121"/>
      <c r="E444" s="39" t="s">
        <v>325</v>
      </c>
      <c r="F444" s="40"/>
      <c r="G444" s="40"/>
      <c r="H444" s="40"/>
      <c r="I444" s="41"/>
      <c r="J444" s="39"/>
      <c r="K444" s="40"/>
      <c r="L444" s="40"/>
      <c r="M444" s="40"/>
      <c r="N444" s="40"/>
      <c r="O444" s="40"/>
      <c r="P444" s="40"/>
      <c r="Q444" s="40"/>
      <c r="R444" s="40"/>
      <c r="S444" s="40"/>
      <c r="T444" s="40"/>
      <c r="U444" s="40"/>
      <c r="V444" s="40"/>
      <c r="W444" s="40"/>
      <c r="X444" s="40"/>
      <c r="Y444" s="40"/>
      <c r="Z444" s="41"/>
      <c r="AA444" s="28"/>
      <c r="AC444" s="27" t="e">
        <f>""""&amp;#REF!&amp;""": ["</f>
        <v>#REF!</v>
      </c>
    </row>
    <row r="445" spans="1:29" ht="18" customHeight="1">
      <c r="A445" s="26"/>
      <c r="C445" s="138">
        <v>2</v>
      </c>
      <c r="D445" s="139"/>
      <c r="E445" s="39"/>
      <c r="F445" s="40" t="s">
        <v>166</v>
      </c>
      <c r="G445" s="40"/>
      <c r="H445" s="40"/>
      <c r="I445" s="41"/>
      <c r="J445" s="39" t="s">
        <v>743</v>
      </c>
      <c r="K445" s="40"/>
      <c r="L445" s="40"/>
      <c r="M445" s="40"/>
      <c r="N445" s="40"/>
      <c r="O445" s="40"/>
      <c r="P445" s="40"/>
      <c r="Q445" s="40"/>
      <c r="R445" s="40"/>
      <c r="S445" s="40"/>
      <c r="T445" s="40"/>
      <c r="U445" s="40"/>
      <c r="V445" s="40"/>
      <c r="W445" s="40"/>
      <c r="X445" s="40"/>
      <c r="Y445" s="40"/>
      <c r="Z445" s="41"/>
      <c r="AA445" s="28"/>
      <c r="AC445" s="27" t="e">
        <f>"{"""&amp;#REF!&amp;""":""example"&amp;#REF!&amp;""","</f>
        <v>#REF!</v>
      </c>
    </row>
    <row r="446" spans="1:29" ht="18" customHeight="1">
      <c r="A446" s="26"/>
      <c r="C446" s="138">
        <v>3</v>
      </c>
      <c r="D446" s="139"/>
      <c r="E446" s="39"/>
      <c r="F446" s="40" t="s">
        <v>155</v>
      </c>
      <c r="G446" s="40"/>
      <c r="H446" s="40"/>
      <c r="I446" s="41"/>
      <c r="J446" s="39" t="s">
        <v>744</v>
      </c>
      <c r="K446" s="40"/>
      <c r="L446" s="40"/>
      <c r="M446" s="40"/>
      <c r="N446" s="40"/>
      <c r="O446" s="40"/>
      <c r="P446" s="40"/>
      <c r="Q446" s="40"/>
      <c r="R446" s="40"/>
      <c r="S446" s="40"/>
      <c r="T446" s="40"/>
      <c r="U446" s="40"/>
      <c r="V446" s="40"/>
      <c r="W446" s="40"/>
      <c r="X446" s="40"/>
      <c r="Y446" s="40"/>
      <c r="Z446" s="41"/>
      <c r="AA446" s="28"/>
      <c r="AC446" s="27" t="e">
        <f>"{"""&amp;#REF!&amp;""":""example"&amp;#REF!&amp;""","</f>
        <v>#REF!</v>
      </c>
    </row>
    <row r="447" spans="1:29" ht="18" customHeight="1">
      <c r="A447" s="26"/>
      <c r="C447" s="138">
        <v>4</v>
      </c>
      <c r="D447" s="139"/>
      <c r="E447" s="50"/>
      <c r="F447" s="40" t="s">
        <v>318</v>
      </c>
      <c r="G447" s="40"/>
      <c r="H447" s="40"/>
      <c r="I447" s="41"/>
      <c r="J447" s="39" t="s">
        <v>745</v>
      </c>
      <c r="K447" s="40"/>
      <c r="L447" s="40"/>
      <c r="M447" s="40"/>
      <c r="N447" s="40"/>
      <c r="O447" s="40"/>
      <c r="P447" s="40"/>
      <c r="Q447" s="40"/>
      <c r="R447" s="40"/>
      <c r="S447" s="40"/>
      <c r="T447" s="40"/>
      <c r="U447" s="40"/>
      <c r="V447" s="40"/>
      <c r="W447" s="40"/>
      <c r="X447" s="40"/>
      <c r="Y447" s="40"/>
      <c r="Z447" s="41"/>
      <c r="AA447" s="28"/>
      <c r="AC447" s="27" t="e">
        <f>"{"""&amp;#REF!&amp;""":""example"&amp;#REF!&amp;""","</f>
        <v>#REF!</v>
      </c>
    </row>
    <row r="448" spans="1:29" ht="18" customHeight="1">
      <c r="A448" s="26"/>
      <c r="C448" s="138">
        <v>5</v>
      </c>
      <c r="D448" s="139"/>
      <c r="E448" s="50"/>
      <c r="F448" s="40" t="s">
        <v>190</v>
      </c>
      <c r="G448" s="40"/>
      <c r="H448" s="40"/>
      <c r="I448" s="41"/>
      <c r="J448" s="39" t="s">
        <v>746</v>
      </c>
      <c r="K448" s="40"/>
      <c r="L448" s="40"/>
      <c r="M448" s="40"/>
      <c r="N448" s="40"/>
      <c r="O448" s="40"/>
      <c r="P448" s="40"/>
      <c r="Q448" s="40"/>
      <c r="R448" s="40"/>
      <c r="S448" s="40"/>
      <c r="T448" s="40"/>
      <c r="U448" s="40"/>
      <c r="V448" s="40"/>
      <c r="W448" s="40"/>
      <c r="X448" s="40"/>
      <c r="Y448" s="40"/>
      <c r="Z448" s="41"/>
      <c r="AA448" s="28"/>
      <c r="AC448" s="27" t="e">
        <f>"{"""&amp;#REF!&amp;""":""example"&amp;#REF!&amp;""","</f>
        <v>#REF!</v>
      </c>
    </row>
    <row r="449" spans="1:29" ht="18" customHeight="1">
      <c r="A449" s="26"/>
      <c r="C449" s="138">
        <v>6</v>
      </c>
      <c r="D449" s="139"/>
      <c r="E449" s="47"/>
      <c r="F449" s="31" t="s">
        <v>322</v>
      </c>
      <c r="G449" s="40"/>
      <c r="H449" s="40"/>
      <c r="I449" s="41"/>
      <c r="J449" s="39" t="s">
        <v>747</v>
      </c>
      <c r="K449" s="40"/>
      <c r="L449" s="40"/>
      <c r="M449" s="40"/>
      <c r="N449" s="40"/>
      <c r="O449" s="40"/>
      <c r="P449" s="40"/>
      <c r="Q449" s="40"/>
      <c r="R449" s="40"/>
      <c r="S449" s="40"/>
      <c r="T449" s="40"/>
      <c r="U449" s="40"/>
      <c r="V449" s="40"/>
      <c r="W449" s="40"/>
      <c r="X449" s="40"/>
      <c r="Y449" s="40"/>
      <c r="Z449" s="41"/>
      <c r="AA449" s="28"/>
      <c r="AC449" s="27" t="e">
        <f>"{"""&amp;#REF!&amp;""":""example"&amp;#REF!&amp;""","</f>
        <v>#REF!</v>
      </c>
    </row>
    <row r="450" spans="1:29" ht="18" customHeight="1">
      <c r="A450" s="26"/>
      <c r="C450" s="138">
        <v>7</v>
      </c>
      <c r="D450" s="139"/>
      <c r="E450" s="47"/>
      <c r="F450" s="31" t="s">
        <v>320</v>
      </c>
      <c r="G450" s="40"/>
      <c r="H450" s="40"/>
      <c r="I450" s="41"/>
      <c r="J450" s="39" t="s">
        <v>748</v>
      </c>
      <c r="K450" s="40"/>
      <c r="L450" s="40"/>
      <c r="M450" s="40"/>
      <c r="N450" s="40"/>
      <c r="O450" s="40"/>
      <c r="P450" s="40"/>
      <c r="Q450" s="40"/>
      <c r="R450" s="40"/>
      <c r="S450" s="40"/>
      <c r="T450" s="40"/>
      <c r="U450" s="40"/>
      <c r="V450" s="40"/>
      <c r="W450" s="40"/>
      <c r="X450" s="40"/>
      <c r="Y450" s="40"/>
      <c r="Z450" s="41"/>
      <c r="AA450" s="28"/>
      <c r="AC450" s="27" t="e">
        <f>"{"""&amp;#REF!&amp;""":""example"&amp;#REF!&amp;""","</f>
        <v>#REF!</v>
      </c>
    </row>
    <row r="451" spans="1:29" ht="18" customHeight="1">
      <c r="A451" s="26"/>
      <c r="C451" s="138">
        <v>8</v>
      </c>
      <c r="D451" s="139"/>
      <c r="E451" s="47"/>
      <c r="F451" s="31" t="s">
        <v>488</v>
      </c>
      <c r="G451" s="40"/>
      <c r="H451" s="40"/>
      <c r="I451" s="41"/>
      <c r="J451" s="39" t="s">
        <v>749</v>
      </c>
      <c r="K451" s="40"/>
      <c r="L451" s="40"/>
      <c r="M451" s="40"/>
      <c r="N451" s="40"/>
      <c r="O451" s="40"/>
      <c r="P451" s="40"/>
      <c r="Q451" s="40"/>
      <c r="R451" s="40"/>
      <c r="S451" s="40"/>
      <c r="T451" s="40"/>
      <c r="U451" s="40"/>
      <c r="V451" s="40"/>
      <c r="W451" s="40"/>
      <c r="X451" s="40"/>
      <c r="Y451" s="40"/>
      <c r="Z451" s="41"/>
      <c r="AA451" s="28"/>
      <c r="AC451" s="27" t="e">
        <f>"{"""&amp;#REF!&amp;""":""example"&amp;#REF!&amp;""","</f>
        <v>#REF!</v>
      </c>
    </row>
    <row r="452" spans="1:29" ht="18" customHeight="1">
      <c r="A452" s="26"/>
      <c r="C452" s="138">
        <v>9</v>
      </c>
      <c r="D452" s="139"/>
      <c r="E452" s="39"/>
      <c r="F452" s="40" t="s">
        <v>486</v>
      </c>
      <c r="G452" s="40"/>
      <c r="H452" s="40"/>
      <c r="I452" s="41"/>
      <c r="J452" s="39"/>
      <c r="K452" s="40"/>
      <c r="L452" s="40"/>
      <c r="M452" s="40"/>
      <c r="N452" s="40"/>
      <c r="O452" s="40"/>
      <c r="P452" s="40"/>
      <c r="Q452" s="40"/>
      <c r="R452" s="40"/>
      <c r="S452" s="40"/>
      <c r="T452" s="40"/>
      <c r="U452" s="40"/>
      <c r="V452" s="40"/>
      <c r="W452" s="40"/>
      <c r="X452" s="40"/>
      <c r="Y452" s="40"/>
      <c r="Z452" s="41"/>
      <c r="AA452" s="28"/>
      <c r="AC452" s="27" t="e">
        <f>"{"""&amp;#REF!&amp;""":""example"&amp;#REF!&amp;""","</f>
        <v>#REF!</v>
      </c>
    </row>
    <row r="453" spans="1:29" ht="18" customHeight="1">
      <c r="A453" s="26"/>
      <c r="C453" s="138">
        <v>10</v>
      </c>
      <c r="D453" s="139"/>
      <c r="E453" s="39"/>
      <c r="F453" s="40"/>
      <c r="G453" s="40" t="s">
        <v>415</v>
      </c>
      <c r="H453" s="40"/>
      <c r="I453" s="41"/>
      <c r="J453" s="39" t="str">
        <f t="shared" ref="J453:J467" si="3">"9-3．精積算明細．"&amp;G453</f>
        <v>9-3．精積算明細．精積算明細ID</v>
      </c>
      <c r="K453" s="40"/>
      <c r="L453" s="40"/>
      <c r="M453" s="40"/>
      <c r="N453" s="40"/>
      <c r="O453" s="40"/>
      <c r="P453" s="40"/>
      <c r="Q453" s="40"/>
      <c r="R453" s="40"/>
      <c r="S453" s="40"/>
      <c r="T453" s="40"/>
      <c r="U453" s="40"/>
      <c r="V453" s="40"/>
      <c r="W453" s="40"/>
      <c r="X453" s="40"/>
      <c r="Y453" s="40"/>
      <c r="Z453" s="41"/>
      <c r="AA453" s="28"/>
      <c r="AC453" s="27" t="e">
        <f>""""&amp;#REF!&amp;""":""example"&amp;#REF!&amp;""","</f>
        <v>#REF!</v>
      </c>
    </row>
    <row r="454" spans="1:29" ht="18" customHeight="1">
      <c r="A454" s="26"/>
      <c r="C454" s="138">
        <v>11</v>
      </c>
      <c r="D454" s="139"/>
      <c r="E454" s="50"/>
      <c r="F454" s="40"/>
      <c r="G454" s="40" t="s">
        <v>269</v>
      </c>
      <c r="H454" s="40"/>
      <c r="I454" s="41"/>
      <c r="J454" s="39" t="str">
        <f t="shared" si="3"/>
        <v>9-3．精積算明細．精積算ヘッダID</v>
      </c>
      <c r="K454" s="40"/>
      <c r="L454" s="40"/>
      <c r="M454" s="40"/>
      <c r="N454" s="40"/>
      <c r="O454" s="40"/>
      <c r="P454" s="40"/>
      <c r="Q454" s="40"/>
      <c r="R454" s="40"/>
      <c r="S454" s="40"/>
      <c r="T454" s="40"/>
      <c r="U454" s="40"/>
      <c r="V454" s="40"/>
      <c r="W454" s="40"/>
      <c r="X454" s="40"/>
      <c r="Y454" s="40"/>
      <c r="Z454" s="41"/>
      <c r="AA454" s="28"/>
    </row>
    <row r="455" spans="1:29" ht="18" customHeight="1">
      <c r="A455" s="26"/>
      <c r="C455" s="138">
        <v>12</v>
      </c>
      <c r="D455" s="139"/>
      <c r="E455" s="50"/>
      <c r="F455" s="40"/>
      <c r="G455" s="40" t="s">
        <v>412</v>
      </c>
      <c r="H455" s="40"/>
      <c r="I455" s="41"/>
      <c r="J455" s="39" t="str">
        <f t="shared" si="3"/>
        <v>9-3．精積算明細．大工事コード</v>
      </c>
      <c r="K455" s="40"/>
      <c r="L455" s="40"/>
      <c r="M455" s="40"/>
      <c r="N455" s="40"/>
      <c r="O455" s="40"/>
      <c r="P455" s="40"/>
      <c r="Q455" s="40"/>
      <c r="R455" s="40"/>
      <c r="S455" s="40"/>
      <c r="T455" s="40"/>
      <c r="U455" s="40"/>
      <c r="V455" s="40"/>
      <c r="W455" s="40"/>
      <c r="X455" s="40"/>
      <c r="Y455" s="40"/>
      <c r="Z455" s="41"/>
      <c r="AA455" s="28"/>
      <c r="AC455" s="27" t="e">
        <f>""""&amp;#REF!&amp;""":""example"&amp;#REF!&amp;""","</f>
        <v>#REF!</v>
      </c>
    </row>
    <row r="456" spans="1:29" ht="18" customHeight="1">
      <c r="A456" s="26"/>
      <c r="C456" s="138">
        <v>13</v>
      </c>
      <c r="D456" s="139"/>
      <c r="E456" s="47"/>
      <c r="F456" s="40"/>
      <c r="G456" s="31" t="s">
        <v>413</v>
      </c>
      <c r="H456" s="40"/>
      <c r="I456" s="41"/>
      <c r="J456" s="39" t="str">
        <f t="shared" si="3"/>
        <v>9-3．精積算明細．小工事コード</v>
      </c>
      <c r="K456" s="40"/>
      <c r="L456" s="40"/>
      <c r="M456" s="40"/>
      <c r="N456" s="40"/>
      <c r="O456" s="40"/>
      <c r="P456" s="40"/>
      <c r="Q456" s="40"/>
      <c r="R456" s="40"/>
      <c r="S456" s="40"/>
      <c r="T456" s="40"/>
      <c r="U456" s="40"/>
      <c r="V456" s="40"/>
      <c r="W456" s="40"/>
      <c r="X456" s="40"/>
      <c r="Y456" s="40"/>
      <c r="Z456" s="41"/>
      <c r="AA456" s="28"/>
      <c r="AC456" s="27" t="e">
        <f>""""&amp;#REF!&amp;""":""example"&amp;#REF!&amp;"""},"</f>
        <v>#REF!</v>
      </c>
    </row>
    <row r="457" spans="1:29" ht="18" customHeight="1">
      <c r="A457" s="26"/>
      <c r="C457" s="138">
        <v>14</v>
      </c>
      <c r="D457" s="139"/>
      <c r="E457" s="47"/>
      <c r="F457" s="40"/>
      <c r="G457" s="31" t="s">
        <v>414</v>
      </c>
      <c r="H457" s="40"/>
      <c r="I457" s="41"/>
      <c r="J457" s="39" t="str">
        <f t="shared" si="3"/>
        <v>9-3．精積算明細．工事連番</v>
      </c>
      <c r="K457" s="40"/>
      <c r="L457" s="40"/>
      <c r="M457" s="40"/>
      <c r="N457" s="40"/>
      <c r="O457" s="40"/>
      <c r="P457" s="40"/>
      <c r="Q457" s="40"/>
      <c r="R457" s="40"/>
      <c r="S457" s="40"/>
      <c r="T457" s="40"/>
      <c r="U457" s="40"/>
      <c r="V457" s="40"/>
      <c r="W457" s="40"/>
      <c r="X457" s="40"/>
      <c r="Y457" s="40"/>
      <c r="Z457" s="41"/>
      <c r="AA457" s="28"/>
      <c r="AC457" s="27" t="e">
        <f>""""&amp;#REF!&amp;""": ["</f>
        <v>#REF!</v>
      </c>
    </row>
    <row r="458" spans="1:29" ht="18" customHeight="1">
      <c r="A458" s="26"/>
      <c r="C458" s="138">
        <v>15</v>
      </c>
      <c r="D458" s="139"/>
      <c r="E458" s="39"/>
      <c r="F458" s="40"/>
      <c r="G458" s="40" t="s">
        <v>471</v>
      </c>
      <c r="H458" s="40"/>
      <c r="I458" s="41"/>
      <c r="J458" s="39" t="str">
        <f t="shared" si="3"/>
        <v>9-3．精積算明細．規格</v>
      </c>
      <c r="K458" s="40"/>
      <c r="L458" s="40"/>
      <c r="M458" s="40"/>
      <c r="N458" s="40"/>
      <c r="O458" s="40"/>
      <c r="P458" s="40"/>
      <c r="Q458" s="40"/>
      <c r="R458" s="40"/>
      <c r="S458" s="40"/>
      <c r="T458" s="40"/>
      <c r="U458" s="40"/>
      <c r="V458" s="40"/>
      <c r="W458" s="40"/>
      <c r="X458" s="40"/>
      <c r="Y458" s="40"/>
      <c r="Z458" s="41"/>
      <c r="AA458" s="28"/>
      <c r="AC458" s="27" t="e">
        <f>"{"""&amp;#REF!&amp;""":""example"&amp;#REF!&amp;""","</f>
        <v>#REF!</v>
      </c>
    </row>
    <row r="459" spans="1:29" ht="18" customHeight="1">
      <c r="A459" s="26"/>
      <c r="C459" s="138">
        <v>16</v>
      </c>
      <c r="D459" s="139"/>
      <c r="E459" s="50"/>
      <c r="F459" s="40"/>
      <c r="G459" s="40" t="s">
        <v>410</v>
      </c>
      <c r="H459" s="40"/>
      <c r="I459" s="41"/>
      <c r="J459" s="39" t="str">
        <f t="shared" si="3"/>
        <v>9-3．精積算明細．連番</v>
      </c>
      <c r="K459" s="40"/>
      <c r="L459" s="40"/>
      <c r="M459" s="40"/>
      <c r="N459" s="40"/>
      <c r="O459" s="40"/>
      <c r="P459" s="40"/>
      <c r="Q459" s="40"/>
      <c r="R459" s="40"/>
      <c r="S459" s="40"/>
      <c r="T459" s="40"/>
      <c r="U459" s="40"/>
      <c r="V459" s="40"/>
      <c r="W459" s="40"/>
      <c r="X459" s="40"/>
      <c r="Y459" s="40"/>
      <c r="Z459" s="41"/>
      <c r="AA459" s="28"/>
      <c r="AC459" s="27" t="e">
        <f>""""&amp;#REF!&amp;""":""example"&amp;#REF!&amp;""","</f>
        <v>#REF!</v>
      </c>
    </row>
    <row r="460" spans="1:29" ht="18" customHeight="1">
      <c r="A460" s="26"/>
      <c r="C460" s="138">
        <v>17</v>
      </c>
      <c r="D460" s="139"/>
      <c r="E460" s="50"/>
      <c r="F460" s="40"/>
      <c r="G460" s="40" t="s">
        <v>472</v>
      </c>
      <c r="H460" s="40"/>
      <c r="I460" s="41"/>
      <c r="J460" s="39" t="str">
        <f t="shared" si="3"/>
        <v>9-3．精積算明細．数量</v>
      </c>
      <c r="K460" s="40"/>
      <c r="L460" s="40"/>
      <c r="M460" s="40"/>
      <c r="N460" s="40"/>
      <c r="O460" s="40"/>
      <c r="P460" s="40"/>
      <c r="Q460" s="40"/>
      <c r="R460" s="40"/>
      <c r="S460" s="40"/>
      <c r="T460" s="40"/>
      <c r="U460" s="40"/>
      <c r="V460" s="40"/>
      <c r="W460" s="40"/>
      <c r="X460" s="40"/>
      <c r="Y460" s="40"/>
      <c r="Z460" s="41"/>
      <c r="AA460" s="28"/>
      <c r="AC460" s="27" t="e">
        <f>""""&amp;#REF!&amp;""":""example"&amp;#REF!&amp;"""},"</f>
        <v>#REF!</v>
      </c>
    </row>
    <row r="461" spans="1:29" ht="18" customHeight="1">
      <c r="A461" s="26"/>
      <c r="C461" s="138">
        <v>18</v>
      </c>
      <c r="D461" s="139"/>
      <c r="E461" s="47"/>
      <c r="F461" s="40"/>
      <c r="G461" s="31" t="s">
        <v>473</v>
      </c>
      <c r="H461" s="40"/>
      <c r="I461" s="41"/>
      <c r="J461" s="39" t="str">
        <f t="shared" si="3"/>
        <v>9-3．精積算明細．単価</v>
      </c>
      <c r="K461" s="40"/>
      <c r="L461" s="40"/>
      <c r="M461" s="40"/>
      <c r="N461" s="40"/>
      <c r="O461" s="40"/>
      <c r="P461" s="40"/>
      <c r="Q461" s="40"/>
      <c r="R461" s="40"/>
      <c r="S461" s="40"/>
      <c r="T461" s="40"/>
      <c r="U461" s="40"/>
      <c r="V461" s="40"/>
      <c r="W461" s="40"/>
      <c r="X461" s="40"/>
      <c r="Y461" s="40"/>
      <c r="Z461" s="41"/>
      <c r="AA461" s="28"/>
      <c r="AC461" s="27" t="e">
        <f>"{"""&amp;#REF!&amp;""":""example"&amp;#REF!&amp;""","</f>
        <v>#REF!</v>
      </c>
    </row>
    <row r="462" spans="1:29" ht="18" customHeight="1">
      <c r="A462" s="26"/>
      <c r="C462" s="138">
        <v>19</v>
      </c>
      <c r="D462" s="139"/>
      <c r="E462" s="47"/>
      <c r="F462" s="40"/>
      <c r="G462" s="31" t="s">
        <v>474</v>
      </c>
      <c r="H462" s="40"/>
      <c r="I462" s="41"/>
      <c r="J462" s="39" t="str">
        <f t="shared" si="3"/>
        <v>9-3．精積算明細．単位区分</v>
      </c>
      <c r="K462" s="40"/>
      <c r="L462" s="40"/>
      <c r="M462" s="40"/>
      <c r="N462" s="40"/>
      <c r="O462" s="40"/>
      <c r="P462" s="40"/>
      <c r="Q462" s="40"/>
      <c r="R462" s="40"/>
      <c r="S462" s="40"/>
      <c r="T462" s="40"/>
      <c r="U462" s="40"/>
      <c r="V462" s="40"/>
      <c r="W462" s="40"/>
      <c r="X462" s="40"/>
      <c r="Y462" s="40"/>
      <c r="Z462" s="41"/>
      <c r="AA462" s="28"/>
      <c r="AC462" s="27" t="e">
        <f>"{"""&amp;#REF!&amp;""":""example"&amp;#REF!&amp;""","</f>
        <v>#REF!</v>
      </c>
    </row>
    <row r="463" spans="1:29" ht="18" customHeight="1">
      <c r="A463" s="26"/>
      <c r="C463" s="138">
        <v>20</v>
      </c>
      <c r="D463" s="139"/>
      <c r="E463" s="50"/>
      <c r="F463" s="40"/>
      <c r="G463" s="40" t="s">
        <v>475</v>
      </c>
      <c r="H463" s="40"/>
      <c r="I463" s="41"/>
      <c r="J463" s="39" t="str">
        <f t="shared" si="3"/>
        <v>9-3．精積算明細．精積算金額</v>
      </c>
      <c r="K463" s="40"/>
      <c r="L463" s="40"/>
      <c r="M463" s="40"/>
      <c r="N463" s="40"/>
      <c r="O463" s="40"/>
      <c r="P463" s="40"/>
      <c r="Q463" s="40"/>
      <c r="R463" s="40"/>
      <c r="S463" s="40"/>
      <c r="T463" s="40"/>
      <c r="U463" s="40"/>
      <c r="V463" s="40"/>
      <c r="W463" s="40"/>
      <c r="X463" s="40"/>
      <c r="Y463" s="40"/>
      <c r="Z463" s="41"/>
      <c r="AA463" s="28"/>
      <c r="AC463" s="27" t="e">
        <f>"{"""&amp;#REF!&amp;""":""example"&amp;#REF!&amp;""","</f>
        <v>#REF!</v>
      </c>
    </row>
    <row r="464" spans="1:29" ht="18" customHeight="1">
      <c r="A464" s="26"/>
      <c r="C464" s="138">
        <v>21</v>
      </c>
      <c r="D464" s="139"/>
      <c r="E464" s="47"/>
      <c r="F464" s="40"/>
      <c r="G464" s="31" t="s">
        <v>13</v>
      </c>
      <c r="H464" s="40"/>
      <c r="I464" s="41"/>
      <c r="J464" s="39" t="str">
        <f t="shared" si="3"/>
        <v>9-3．精積算明細．備考</v>
      </c>
      <c r="K464" s="40"/>
      <c r="L464" s="40"/>
      <c r="M464" s="40"/>
      <c r="N464" s="40"/>
      <c r="O464" s="40"/>
      <c r="P464" s="40"/>
      <c r="Q464" s="40"/>
      <c r="R464" s="40"/>
      <c r="S464" s="40"/>
      <c r="T464" s="40"/>
      <c r="U464" s="40"/>
      <c r="V464" s="40"/>
      <c r="W464" s="40"/>
      <c r="X464" s="40"/>
      <c r="Y464" s="40"/>
      <c r="Z464" s="41"/>
      <c r="AA464" s="28"/>
      <c r="AC464" s="27" t="str">
        <f>""""&amp;J639&amp;""":""example"&amp;J639&amp;""","</f>
        <v>"":"example",</v>
      </c>
    </row>
    <row r="465" spans="1:29" ht="18" customHeight="1">
      <c r="A465" s="26"/>
      <c r="C465" s="138">
        <v>22</v>
      </c>
      <c r="D465" s="139"/>
      <c r="E465" s="47"/>
      <c r="F465" s="40"/>
      <c r="G465" s="31" t="s">
        <v>476</v>
      </c>
      <c r="H465" s="40"/>
      <c r="I465" s="41"/>
      <c r="J465" s="39" t="str">
        <f t="shared" si="3"/>
        <v>9-3．精積算明細．業者見積No</v>
      </c>
      <c r="K465" s="40"/>
      <c r="L465" s="40"/>
      <c r="M465" s="40"/>
      <c r="N465" s="40"/>
      <c r="O465" s="40"/>
      <c r="P465" s="40"/>
      <c r="Q465" s="40"/>
      <c r="R465" s="40"/>
      <c r="S465" s="40"/>
      <c r="T465" s="40"/>
      <c r="U465" s="40"/>
      <c r="V465" s="40"/>
      <c r="W465" s="40"/>
      <c r="X465" s="40"/>
      <c r="Y465" s="40"/>
      <c r="Z465" s="41"/>
      <c r="AA465" s="28"/>
    </row>
    <row r="466" spans="1:29" ht="18" customHeight="1">
      <c r="A466" s="26"/>
      <c r="C466" s="138">
        <v>23</v>
      </c>
      <c r="D466" s="139"/>
      <c r="E466" s="47"/>
      <c r="F466" s="40"/>
      <c r="G466" s="31" t="s">
        <v>477</v>
      </c>
      <c r="H466" s="40"/>
      <c r="I466" s="41"/>
      <c r="J466" s="39" t="str">
        <f t="shared" si="3"/>
        <v>9-3．精積算明細．協力業者コード</v>
      </c>
      <c r="K466" s="40"/>
      <c r="L466" s="40"/>
      <c r="M466" s="40"/>
      <c r="N466" s="40"/>
      <c r="O466" s="40"/>
      <c r="P466" s="40"/>
      <c r="Q466" s="40"/>
      <c r="R466" s="40"/>
      <c r="S466" s="40"/>
      <c r="T466" s="40"/>
      <c r="U466" s="40"/>
      <c r="V466" s="40"/>
      <c r="W466" s="40"/>
      <c r="X466" s="40"/>
      <c r="Y466" s="40"/>
      <c r="Z466" s="41"/>
      <c r="AA466" s="28"/>
      <c r="AC466" s="27" t="e">
        <f>""""&amp;#REF!&amp;""":""example"&amp;#REF!&amp;""","</f>
        <v>#REF!</v>
      </c>
    </row>
    <row r="467" spans="1:29" ht="18" customHeight="1">
      <c r="A467" s="26"/>
      <c r="C467" s="138">
        <v>24</v>
      </c>
      <c r="D467" s="139"/>
      <c r="E467" s="47"/>
      <c r="F467" s="40"/>
      <c r="G467" s="31" t="s">
        <v>478</v>
      </c>
      <c r="H467" s="40"/>
      <c r="I467" s="41"/>
      <c r="J467" s="39" t="str">
        <f t="shared" si="3"/>
        <v>9-3．精積算明細．協力業者見積詳細ID</v>
      </c>
      <c r="K467" s="40"/>
      <c r="L467" s="40"/>
      <c r="M467" s="40"/>
      <c r="N467" s="40"/>
      <c r="O467" s="40"/>
      <c r="P467" s="40"/>
      <c r="Q467" s="40"/>
      <c r="R467" s="40"/>
      <c r="S467" s="40"/>
      <c r="T467" s="40"/>
      <c r="U467" s="40"/>
      <c r="V467" s="40"/>
      <c r="W467" s="40"/>
      <c r="X467" s="40"/>
      <c r="Y467" s="40"/>
      <c r="Z467" s="41"/>
      <c r="AA467" s="28"/>
      <c r="AC467" s="27" t="e">
        <f>""""&amp;#REF!&amp;""":""example"&amp;#REF!&amp;"""},"</f>
        <v>#REF!</v>
      </c>
    </row>
    <row r="468" spans="1:29" ht="18" customHeight="1">
      <c r="A468" s="26"/>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28"/>
      <c r="AC468" s="27" t="e">
        <f>""""&amp;#REF!&amp;""": ["</f>
        <v>#REF!</v>
      </c>
    </row>
    <row r="469" spans="1:29" ht="18" customHeight="1">
      <c r="A469" s="26"/>
      <c r="C469" s="46" t="s">
        <v>753</v>
      </c>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28"/>
      <c r="AC469" s="27" t="e">
        <f>"{"""&amp;#REF!&amp;""":""example"&amp;#REF!&amp;""","</f>
        <v>#REF!</v>
      </c>
    </row>
    <row r="470" spans="1:29" ht="18" customHeight="1">
      <c r="A470" s="26"/>
      <c r="C470" s="58" t="s">
        <v>324</v>
      </c>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28"/>
      <c r="AC470" s="27" t="e">
        <f>""""&amp;#REF!&amp;""":""example"&amp;#REF!&amp;""","</f>
        <v>#REF!</v>
      </c>
    </row>
    <row r="471" spans="1:29" ht="18" customHeight="1">
      <c r="A471" s="26"/>
      <c r="C471" s="123" t="s">
        <v>454</v>
      </c>
      <c r="D471" s="124"/>
      <c r="E471" s="124"/>
      <c r="F471" s="124"/>
      <c r="G471" s="124"/>
      <c r="H471" s="47" t="s">
        <v>487</v>
      </c>
      <c r="I471" s="48"/>
      <c r="J471" s="48"/>
      <c r="K471" s="48"/>
      <c r="L471" s="48"/>
      <c r="M471" s="48"/>
      <c r="N471" s="48"/>
      <c r="O471" s="48"/>
      <c r="P471" s="48"/>
      <c r="Q471" s="48"/>
      <c r="R471" s="48"/>
      <c r="S471" s="48"/>
      <c r="T471" s="48"/>
      <c r="U471" s="48"/>
      <c r="V471" s="48"/>
      <c r="W471" s="48"/>
      <c r="X471" s="48"/>
      <c r="Y471" s="48"/>
      <c r="Z471" s="49"/>
      <c r="AA471" s="28"/>
      <c r="AC471" s="27" t="e">
        <f>""""&amp;#REF!&amp;""":""example"&amp;#REF!&amp;""","</f>
        <v>#REF!</v>
      </c>
    </row>
    <row r="472" spans="1:29" ht="18" customHeight="1">
      <c r="A472" s="26"/>
      <c r="C472" s="122" t="s">
        <v>7</v>
      </c>
      <c r="D472" s="122"/>
      <c r="E472" s="122" t="s">
        <v>9</v>
      </c>
      <c r="F472" s="122"/>
      <c r="G472" s="122"/>
      <c r="H472" s="122"/>
      <c r="I472" s="122"/>
      <c r="J472" s="123" t="s">
        <v>18</v>
      </c>
      <c r="K472" s="124"/>
      <c r="L472" s="124"/>
      <c r="M472" s="124"/>
      <c r="N472" s="124"/>
      <c r="O472" s="124"/>
      <c r="P472" s="124"/>
      <c r="Q472" s="124"/>
      <c r="R472" s="124"/>
      <c r="S472" s="124"/>
      <c r="T472" s="124"/>
      <c r="U472" s="124"/>
      <c r="V472" s="124"/>
      <c r="W472" s="124"/>
      <c r="X472" s="124"/>
      <c r="Y472" s="124"/>
      <c r="Z472" s="125"/>
      <c r="AA472" s="28"/>
    </row>
    <row r="473" spans="1:29" ht="18" customHeight="1">
      <c r="A473" s="26"/>
      <c r="C473" s="121">
        <v>1</v>
      </c>
      <c r="D473" s="121"/>
      <c r="E473" s="39" t="s">
        <v>319</v>
      </c>
      <c r="F473" s="40"/>
      <c r="G473" s="40"/>
      <c r="H473" s="40"/>
      <c r="I473" s="41"/>
      <c r="J473" s="39" t="s">
        <v>754</v>
      </c>
      <c r="K473" s="40"/>
      <c r="L473" s="40"/>
      <c r="M473" s="40"/>
      <c r="N473" s="40"/>
      <c r="O473" s="40"/>
      <c r="P473" s="40"/>
      <c r="Q473" s="40"/>
      <c r="R473" s="40"/>
      <c r="S473" s="40"/>
      <c r="T473" s="40"/>
      <c r="U473" s="40"/>
      <c r="V473" s="40"/>
      <c r="W473" s="40"/>
      <c r="X473" s="40"/>
      <c r="Y473" s="40"/>
      <c r="Z473" s="41"/>
      <c r="AA473" s="28"/>
      <c r="AC473" s="27" t="e">
        <f>""""&amp;#REF!&amp;""":""example"&amp;#REF!&amp;"""},"</f>
        <v>#REF!</v>
      </c>
    </row>
    <row r="474" spans="1:29" ht="18" customHeight="1">
      <c r="A474" s="26"/>
      <c r="C474" s="121">
        <v>2</v>
      </c>
      <c r="D474" s="121"/>
      <c r="E474" s="39" t="s">
        <v>261</v>
      </c>
      <c r="F474" s="40"/>
      <c r="G474" s="40"/>
      <c r="H474" s="40"/>
      <c r="I474" s="41"/>
      <c r="J474" s="39" t="s">
        <v>326</v>
      </c>
      <c r="K474" s="40"/>
      <c r="L474" s="40"/>
      <c r="M474" s="40"/>
      <c r="N474" s="40"/>
      <c r="O474" s="40"/>
      <c r="P474" s="40"/>
      <c r="Q474" s="40"/>
      <c r="R474" s="40"/>
      <c r="S474" s="40"/>
      <c r="T474" s="40"/>
      <c r="U474" s="40"/>
      <c r="V474" s="40"/>
      <c r="W474" s="40"/>
      <c r="X474" s="40"/>
      <c r="Y474" s="40"/>
      <c r="Z474" s="41"/>
      <c r="AA474" s="28"/>
      <c r="AC474" s="27" t="e">
        <f>""""&amp;#REF!&amp;""": ["</f>
        <v>#REF!</v>
      </c>
    </row>
    <row r="475" spans="1:29" ht="18" customHeight="1">
      <c r="A475" s="26"/>
      <c r="C475" s="121">
        <v>3</v>
      </c>
      <c r="D475" s="121"/>
      <c r="E475" s="39" t="s">
        <v>134</v>
      </c>
      <c r="F475" s="40"/>
      <c r="G475" s="40"/>
      <c r="H475" s="40"/>
      <c r="I475" s="41"/>
      <c r="J475" s="39" t="s">
        <v>327</v>
      </c>
      <c r="K475" s="40"/>
      <c r="L475" s="40"/>
      <c r="M475" s="40"/>
      <c r="N475" s="40"/>
      <c r="O475" s="40"/>
      <c r="P475" s="40"/>
      <c r="Q475" s="40"/>
      <c r="R475" s="40"/>
      <c r="S475" s="40"/>
      <c r="T475" s="40"/>
      <c r="U475" s="40"/>
      <c r="V475" s="40"/>
      <c r="W475" s="40"/>
      <c r="X475" s="40"/>
      <c r="Y475" s="40"/>
      <c r="Z475" s="41"/>
      <c r="AA475" s="28"/>
      <c r="AC475" s="27" t="e">
        <f>"{"""&amp;#REF!&amp;""":""example"&amp;#REF!&amp;""","</f>
        <v>#REF!</v>
      </c>
    </row>
    <row r="476" spans="1:29" ht="18" customHeight="1">
      <c r="A476" s="26"/>
      <c r="C476" s="121">
        <v>4</v>
      </c>
      <c r="D476" s="121"/>
      <c r="E476" s="47" t="s">
        <v>302</v>
      </c>
      <c r="F476" s="31"/>
      <c r="G476" s="31"/>
      <c r="H476" s="31"/>
      <c r="I476" s="32"/>
      <c r="J476" s="39" t="s">
        <v>754</v>
      </c>
      <c r="K476" s="40"/>
      <c r="L476" s="40"/>
      <c r="M476" s="40"/>
      <c r="N476" s="40"/>
      <c r="O476" s="40"/>
      <c r="P476" s="40"/>
      <c r="Q476" s="40"/>
      <c r="R476" s="40"/>
      <c r="S476" s="40"/>
      <c r="T476" s="40"/>
      <c r="U476" s="40"/>
      <c r="V476" s="40"/>
      <c r="W476" s="40"/>
      <c r="X476" s="40"/>
      <c r="Y476" s="40"/>
      <c r="Z476" s="41"/>
      <c r="AA476" s="28"/>
      <c r="AC476" s="27" t="e">
        <f>""""&amp;#REF!&amp;""":""example"&amp;#REF!&amp;""","</f>
        <v>#REF!</v>
      </c>
    </row>
    <row r="477" spans="1:29" ht="18" customHeight="1">
      <c r="A477" s="26"/>
      <c r="C477" s="121">
        <v>5</v>
      </c>
      <c r="D477" s="121"/>
      <c r="E477" s="47" t="s">
        <v>482</v>
      </c>
      <c r="F477" s="31"/>
      <c r="G477" s="31"/>
      <c r="H477" s="31"/>
      <c r="I477" s="32"/>
      <c r="J477" s="39" t="s">
        <v>268</v>
      </c>
      <c r="K477" s="40"/>
      <c r="L477" s="40"/>
      <c r="M477" s="40"/>
      <c r="N477" s="40"/>
      <c r="O477" s="40"/>
      <c r="P477" s="40"/>
      <c r="Q477" s="40"/>
      <c r="R477" s="40"/>
      <c r="S477" s="40"/>
      <c r="T477" s="40"/>
      <c r="U477" s="40"/>
      <c r="V477" s="40"/>
      <c r="W477" s="40"/>
      <c r="X477" s="40"/>
      <c r="Y477" s="40"/>
      <c r="Z477" s="41"/>
      <c r="AA477" s="28"/>
    </row>
    <row r="478" spans="1:29" ht="18" customHeight="1">
      <c r="A478" s="26"/>
      <c r="C478" s="121">
        <v>6</v>
      </c>
      <c r="D478" s="121"/>
      <c r="E478" s="47" t="s">
        <v>483</v>
      </c>
      <c r="F478" s="31"/>
      <c r="G478" s="31"/>
      <c r="H478" s="31"/>
      <c r="I478" s="32"/>
      <c r="J478" s="39" t="s">
        <v>268</v>
      </c>
      <c r="K478" s="40"/>
      <c r="L478" s="40"/>
      <c r="M478" s="40"/>
      <c r="N478" s="40"/>
      <c r="O478" s="40"/>
      <c r="P478" s="40"/>
      <c r="Q478" s="40"/>
      <c r="R478" s="40"/>
      <c r="S478" s="40"/>
      <c r="T478" s="40"/>
      <c r="U478" s="40"/>
      <c r="V478" s="40"/>
      <c r="W478" s="40"/>
      <c r="X478" s="40"/>
      <c r="Y478" s="40"/>
      <c r="Z478" s="41"/>
      <c r="AA478" s="28"/>
    </row>
    <row r="479" spans="1:29" ht="18" customHeight="1">
      <c r="A479" s="26"/>
      <c r="C479" s="121">
        <v>7</v>
      </c>
      <c r="D479" s="121"/>
      <c r="E479" s="47" t="s">
        <v>484</v>
      </c>
      <c r="F479" s="31"/>
      <c r="G479" s="31"/>
      <c r="H479" s="31"/>
      <c r="I479" s="32"/>
      <c r="J479" s="39" t="s">
        <v>268</v>
      </c>
      <c r="K479" s="40"/>
      <c r="L479" s="40"/>
      <c r="M479" s="40"/>
      <c r="N479" s="40"/>
      <c r="O479" s="40"/>
      <c r="P479" s="40"/>
      <c r="Q479" s="40"/>
      <c r="R479" s="40"/>
      <c r="S479" s="40"/>
      <c r="T479" s="40"/>
      <c r="U479" s="40"/>
      <c r="V479" s="40"/>
      <c r="W479" s="40"/>
      <c r="X479" s="40"/>
      <c r="Y479" s="40"/>
      <c r="Z479" s="41"/>
      <c r="AA479" s="28"/>
      <c r="AC479" s="27" t="e">
        <f>""""&amp;#REF!&amp;""":""example"&amp;#REF!&amp;""","</f>
        <v>#REF!</v>
      </c>
    </row>
    <row r="480" spans="1:29" ht="18" customHeight="1">
      <c r="A480" s="26"/>
      <c r="C480" s="121">
        <v>8</v>
      </c>
      <c r="D480" s="121"/>
      <c r="E480" s="47" t="s">
        <v>270</v>
      </c>
      <c r="F480" s="31"/>
      <c r="G480" s="31"/>
      <c r="H480" s="31"/>
      <c r="I480" s="32"/>
      <c r="J480" s="39" t="s">
        <v>755</v>
      </c>
      <c r="K480" s="40"/>
      <c r="L480" s="40"/>
      <c r="M480" s="40"/>
      <c r="N480" s="40"/>
      <c r="O480" s="40"/>
      <c r="P480" s="40"/>
      <c r="Q480" s="40"/>
      <c r="R480" s="40"/>
      <c r="S480" s="40"/>
      <c r="T480" s="40"/>
      <c r="U480" s="40"/>
      <c r="V480" s="40"/>
      <c r="W480" s="40"/>
      <c r="X480" s="40"/>
      <c r="Y480" s="40"/>
      <c r="Z480" s="41"/>
      <c r="AA480" s="28"/>
    </row>
    <row r="481" spans="1:27" ht="18" customHeight="1">
      <c r="A481" s="26"/>
      <c r="C481" s="121">
        <v>7</v>
      </c>
      <c r="D481" s="121"/>
      <c r="E481" s="47" t="s">
        <v>485</v>
      </c>
      <c r="F481" s="31"/>
      <c r="G481" s="31"/>
      <c r="H481" s="31"/>
      <c r="I481" s="32"/>
      <c r="J481" s="39" t="s">
        <v>756</v>
      </c>
      <c r="K481" s="40"/>
      <c r="L481" s="40"/>
      <c r="M481" s="40"/>
      <c r="N481" s="40"/>
      <c r="O481" s="40"/>
      <c r="P481" s="40"/>
      <c r="Q481" s="40"/>
      <c r="R481" s="40"/>
      <c r="S481" s="40"/>
      <c r="T481" s="40"/>
      <c r="U481" s="40"/>
      <c r="V481" s="40"/>
      <c r="W481" s="40"/>
      <c r="X481" s="40"/>
      <c r="Y481" s="40"/>
      <c r="Z481" s="41"/>
      <c r="AA481" s="28"/>
    </row>
    <row r="482" spans="1:27" ht="18" customHeight="1">
      <c r="A482" s="26"/>
      <c r="C482" s="121">
        <v>8</v>
      </c>
      <c r="D482" s="121"/>
      <c r="E482" s="47" t="s">
        <v>192</v>
      </c>
      <c r="F482" s="31"/>
      <c r="G482" s="31"/>
      <c r="H482" s="31"/>
      <c r="I482" s="32"/>
      <c r="J482" s="39" t="s">
        <v>328</v>
      </c>
      <c r="K482" s="40"/>
      <c r="L482" s="40"/>
      <c r="M482" s="40"/>
      <c r="N482" s="40"/>
      <c r="O482" s="40"/>
      <c r="P482" s="40"/>
      <c r="Q482" s="40"/>
      <c r="R482" s="40"/>
      <c r="S482" s="40"/>
      <c r="T482" s="40"/>
      <c r="U482" s="40"/>
      <c r="V482" s="40"/>
      <c r="W482" s="40"/>
      <c r="X482" s="40"/>
      <c r="Y482" s="40"/>
      <c r="Z482" s="41"/>
      <c r="AA482" s="28"/>
    </row>
    <row r="483" spans="1:27" ht="18" customHeight="1">
      <c r="A483" s="26"/>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28"/>
    </row>
    <row r="484" spans="1:27" ht="18" customHeight="1">
      <c r="A484" s="26"/>
      <c r="C484" s="46" t="s">
        <v>757</v>
      </c>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28"/>
    </row>
    <row r="485" spans="1:27" ht="18" customHeight="1">
      <c r="A485" s="26"/>
      <c r="C485" s="46" t="s">
        <v>408</v>
      </c>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28"/>
    </row>
    <row r="486" spans="1:27" ht="18" customHeight="1">
      <c r="A486" s="26"/>
      <c r="C486" s="58" t="s">
        <v>324</v>
      </c>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28"/>
    </row>
    <row r="487" spans="1:27" ht="18" customHeight="1">
      <c r="A487" s="26"/>
      <c r="C487" s="127" t="s">
        <v>35</v>
      </c>
      <c r="D487" s="127"/>
      <c r="E487" s="127"/>
      <c r="F487" s="127"/>
      <c r="G487" s="137" t="s">
        <v>758</v>
      </c>
      <c r="H487" s="126"/>
      <c r="I487" s="126"/>
      <c r="J487" s="126"/>
      <c r="K487" s="126"/>
      <c r="L487" s="126"/>
      <c r="M487" s="126"/>
      <c r="N487" s="126"/>
      <c r="O487" s="126"/>
      <c r="P487" s="126"/>
      <c r="Q487" s="126"/>
      <c r="R487" s="126"/>
      <c r="S487" s="126"/>
      <c r="T487" s="126"/>
      <c r="U487" s="126"/>
      <c r="V487" s="126"/>
      <c r="W487" s="126"/>
      <c r="X487" s="126"/>
      <c r="Y487" s="126"/>
      <c r="Z487" s="126"/>
      <c r="AA487" s="28"/>
    </row>
    <row r="488" spans="1:27" ht="18" customHeight="1">
      <c r="A488" s="26"/>
      <c r="C488" s="122" t="s">
        <v>7</v>
      </c>
      <c r="D488" s="122"/>
      <c r="E488" s="122" t="s">
        <v>9</v>
      </c>
      <c r="F488" s="122"/>
      <c r="G488" s="122"/>
      <c r="H488" s="122"/>
      <c r="I488" s="122"/>
      <c r="J488" s="123" t="s">
        <v>18</v>
      </c>
      <c r="K488" s="124"/>
      <c r="L488" s="124"/>
      <c r="M488" s="124"/>
      <c r="N488" s="124"/>
      <c r="O488" s="124"/>
      <c r="P488" s="124"/>
      <c r="Q488" s="124"/>
      <c r="R488" s="124"/>
      <c r="S488" s="124"/>
      <c r="T488" s="124"/>
      <c r="U488" s="124"/>
      <c r="V488" s="124"/>
      <c r="W488" s="124"/>
      <c r="X488" s="124"/>
      <c r="Y488" s="124"/>
      <c r="Z488" s="125"/>
      <c r="AA488" s="28"/>
    </row>
    <row r="489" spans="1:27" ht="18" customHeight="1">
      <c r="A489" s="26"/>
      <c r="C489" s="121">
        <v>1</v>
      </c>
      <c r="D489" s="121"/>
      <c r="E489" s="39" t="s">
        <v>317</v>
      </c>
      <c r="F489" s="40"/>
      <c r="G489" s="40"/>
      <c r="H489" s="40"/>
      <c r="I489" s="41"/>
      <c r="J489" s="39"/>
      <c r="K489" s="40"/>
      <c r="L489" s="40"/>
      <c r="M489" s="40"/>
      <c r="N489" s="40"/>
      <c r="O489" s="40"/>
      <c r="P489" s="40"/>
      <c r="Q489" s="40"/>
      <c r="R489" s="40"/>
      <c r="S489" s="40"/>
      <c r="T489" s="40"/>
      <c r="U489" s="40"/>
      <c r="V489" s="40"/>
      <c r="W489" s="40"/>
      <c r="X489" s="40"/>
      <c r="Y489" s="40"/>
      <c r="Z489" s="41"/>
      <c r="AA489" s="28"/>
    </row>
    <row r="490" spans="1:27" ht="18" customHeight="1">
      <c r="A490" s="26"/>
      <c r="C490" s="121">
        <v>2</v>
      </c>
      <c r="D490" s="121"/>
      <c r="E490" s="39"/>
      <c r="F490" s="40" t="s">
        <v>166</v>
      </c>
      <c r="G490" s="40"/>
      <c r="H490" s="40"/>
      <c r="I490" s="41"/>
      <c r="J490" s="39" t="s">
        <v>759</v>
      </c>
      <c r="K490" s="40"/>
      <c r="L490" s="40"/>
      <c r="M490" s="40"/>
      <c r="N490" s="40"/>
      <c r="O490" s="40"/>
      <c r="P490" s="40"/>
      <c r="Q490" s="40"/>
      <c r="R490" s="40"/>
      <c r="S490" s="40"/>
      <c r="T490" s="40"/>
      <c r="U490" s="40"/>
      <c r="V490" s="40"/>
      <c r="W490" s="40"/>
      <c r="X490" s="40"/>
      <c r="Y490" s="40"/>
      <c r="Z490" s="41"/>
      <c r="AA490" s="28"/>
    </row>
    <row r="491" spans="1:27" ht="18" customHeight="1">
      <c r="A491" s="26"/>
      <c r="C491" s="121">
        <v>3</v>
      </c>
      <c r="D491" s="121"/>
      <c r="E491" s="39"/>
      <c r="F491" s="40" t="s">
        <v>155</v>
      </c>
      <c r="G491" s="40"/>
      <c r="H491" s="40"/>
      <c r="I491" s="41"/>
      <c r="J491" s="39" t="s">
        <v>760</v>
      </c>
      <c r="K491" s="40"/>
      <c r="L491" s="40"/>
      <c r="M491" s="40"/>
      <c r="N491" s="40"/>
      <c r="O491" s="40"/>
      <c r="P491" s="40"/>
      <c r="Q491" s="40"/>
      <c r="R491" s="40"/>
      <c r="S491" s="40"/>
      <c r="T491" s="40"/>
      <c r="U491" s="40"/>
      <c r="V491" s="40"/>
      <c r="W491" s="40"/>
      <c r="X491" s="40"/>
      <c r="Y491" s="40"/>
      <c r="Z491" s="41"/>
      <c r="AA491" s="28"/>
    </row>
    <row r="492" spans="1:27" ht="18" customHeight="1">
      <c r="A492" s="26"/>
      <c r="C492" s="121">
        <v>4</v>
      </c>
      <c r="D492" s="121"/>
      <c r="E492" s="50"/>
      <c r="F492" s="40" t="s">
        <v>318</v>
      </c>
      <c r="G492" s="40"/>
      <c r="H492" s="40"/>
      <c r="I492" s="41"/>
      <c r="J492" s="39" t="s">
        <v>761</v>
      </c>
      <c r="K492" s="40"/>
      <c r="L492" s="40"/>
      <c r="M492" s="40"/>
      <c r="N492" s="40"/>
      <c r="O492" s="40"/>
      <c r="P492" s="40"/>
      <c r="Q492" s="40"/>
      <c r="R492" s="40"/>
      <c r="S492" s="40"/>
      <c r="T492" s="40"/>
      <c r="U492" s="40"/>
      <c r="V492" s="40"/>
      <c r="W492" s="40"/>
      <c r="X492" s="40"/>
      <c r="Y492" s="40"/>
      <c r="Z492" s="41"/>
      <c r="AA492" s="28"/>
    </row>
    <row r="493" spans="1:27" ht="18" customHeight="1">
      <c r="A493" s="26"/>
      <c r="C493" s="121">
        <v>5</v>
      </c>
      <c r="D493" s="121"/>
      <c r="E493" s="50"/>
      <c r="F493" s="40" t="s">
        <v>190</v>
      </c>
      <c r="G493" s="40"/>
      <c r="H493" s="40"/>
      <c r="I493" s="41"/>
      <c r="J493" s="39" t="s">
        <v>762</v>
      </c>
      <c r="K493" s="40"/>
      <c r="L493" s="40"/>
      <c r="M493" s="40"/>
      <c r="N493" s="40"/>
      <c r="O493" s="40"/>
      <c r="P493" s="40"/>
      <c r="Q493" s="40"/>
      <c r="R493" s="40"/>
      <c r="S493" s="40"/>
      <c r="T493" s="40"/>
      <c r="U493" s="40"/>
      <c r="V493" s="40"/>
      <c r="W493" s="40"/>
      <c r="X493" s="40"/>
      <c r="Y493" s="40"/>
      <c r="Z493" s="41"/>
      <c r="AA493" s="28"/>
    </row>
    <row r="494" spans="1:27" ht="18" customHeight="1">
      <c r="A494" s="26"/>
      <c r="C494" s="121">
        <v>6</v>
      </c>
      <c r="D494" s="121"/>
      <c r="E494" s="47"/>
      <c r="F494" s="31" t="s">
        <v>322</v>
      </c>
      <c r="G494" s="40"/>
      <c r="H494" s="40"/>
      <c r="I494" s="41"/>
      <c r="J494" s="39" t="s">
        <v>763</v>
      </c>
      <c r="K494" s="40"/>
      <c r="L494" s="40"/>
      <c r="M494" s="40"/>
      <c r="N494" s="40"/>
      <c r="O494" s="40"/>
      <c r="P494" s="40"/>
      <c r="Q494" s="40"/>
      <c r="R494" s="40"/>
      <c r="S494" s="40"/>
      <c r="T494" s="40"/>
      <c r="U494" s="40"/>
      <c r="V494" s="40"/>
      <c r="W494" s="40"/>
      <c r="X494" s="40"/>
      <c r="Y494" s="40"/>
      <c r="Z494" s="41"/>
      <c r="AA494" s="28"/>
    </row>
    <row r="495" spans="1:27" ht="18" customHeight="1">
      <c r="A495" s="26"/>
      <c r="C495" s="121">
        <v>7</v>
      </c>
      <c r="D495" s="121"/>
      <c r="E495" s="47"/>
      <c r="F495" s="31" t="s">
        <v>320</v>
      </c>
      <c r="G495" s="40"/>
      <c r="H495" s="40"/>
      <c r="I495" s="41"/>
      <c r="J495" s="39" t="s">
        <v>764</v>
      </c>
      <c r="K495" s="40"/>
      <c r="L495" s="40"/>
      <c r="M495" s="40"/>
      <c r="N495" s="40"/>
      <c r="O495" s="40"/>
      <c r="P495" s="40"/>
      <c r="Q495" s="40"/>
      <c r="R495" s="40"/>
      <c r="S495" s="40"/>
      <c r="T495" s="40"/>
      <c r="U495" s="40"/>
      <c r="V495" s="40"/>
      <c r="W495" s="40"/>
      <c r="X495" s="40"/>
      <c r="Y495" s="40"/>
      <c r="Z495" s="41"/>
      <c r="AA495" s="28"/>
    </row>
    <row r="496" spans="1:27" ht="18" customHeight="1">
      <c r="A496" s="26"/>
      <c r="C496" s="138">
        <v>9</v>
      </c>
      <c r="D496" s="139"/>
      <c r="E496" s="39"/>
      <c r="F496" s="40" t="s">
        <v>486</v>
      </c>
      <c r="G496" s="40"/>
      <c r="H496" s="40"/>
      <c r="I496" s="41"/>
      <c r="J496" s="39"/>
      <c r="K496" s="40"/>
      <c r="L496" s="40"/>
      <c r="M496" s="40"/>
      <c r="N496" s="40"/>
      <c r="O496" s="40"/>
      <c r="P496" s="40"/>
      <c r="Q496" s="40"/>
      <c r="R496" s="40"/>
      <c r="S496" s="40"/>
      <c r="T496" s="40"/>
      <c r="U496" s="40"/>
      <c r="V496" s="40"/>
      <c r="W496" s="40"/>
      <c r="X496" s="40"/>
      <c r="Y496" s="40"/>
      <c r="Z496" s="41"/>
      <c r="AA496" s="28"/>
    </row>
    <row r="497" spans="1:27" ht="18" customHeight="1">
      <c r="A497" s="26"/>
      <c r="C497" s="138">
        <v>10</v>
      </c>
      <c r="D497" s="139"/>
      <c r="E497" s="39"/>
      <c r="F497" s="40"/>
      <c r="G497" s="40" t="s">
        <v>415</v>
      </c>
      <c r="H497" s="40"/>
      <c r="I497" s="41"/>
      <c r="J497" s="39" t="str">
        <f t="shared" ref="J497:J511" si="4">"9-3．精積算明細．"&amp;G497</f>
        <v>9-3．精積算明細．精積算明細ID</v>
      </c>
      <c r="K497" s="40"/>
      <c r="L497" s="40"/>
      <c r="M497" s="40"/>
      <c r="N497" s="40"/>
      <c r="O497" s="40"/>
      <c r="P497" s="40"/>
      <c r="Q497" s="40"/>
      <c r="R497" s="40"/>
      <c r="S497" s="40"/>
      <c r="T497" s="40"/>
      <c r="U497" s="40"/>
      <c r="V497" s="40"/>
      <c r="W497" s="40"/>
      <c r="X497" s="40"/>
      <c r="Y497" s="40"/>
      <c r="Z497" s="41"/>
      <c r="AA497" s="28"/>
    </row>
    <row r="498" spans="1:27" ht="18" customHeight="1">
      <c r="A498" s="26"/>
      <c r="C498" s="138">
        <v>11</v>
      </c>
      <c r="D498" s="139"/>
      <c r="E498" s="50"/>
      <c r="F498" s="40"/>
      <c r="G498" s="40" t="s">
        <v>269</v>
      </c>
      <c r="H498" s="40"/>
      <c r="I498" s="41"/>
      <c r="J498" s="39" t="str">
        <f t="shared" si="4"/>
        <v>9-3．精積算明細．精積算ヘッダID</v>
      </c>
      <c r="K498" s="40"/>
      <c r="L498" s="40"/>
      <c r="M498" s="40"/>
      <c r="N498" s="40"/>
      <c r="O498" s="40"/>
      <c r="P498" s="40"/>
      <c r="Q498" s="40"/>
      <c r="R498" s="40"/>
      <c r="S498" s="40"/>
      <c r="T498" s="40"/>
      <c r="U498" s="40"/>
      <c r="V498" s="40"/>
      <c r="W498" s="40"/>
      <c r="X498" s="40"/>
      <c r="Y498" s="40"/>
      <c r="Z498" s="41"/>
      <c r="AA498" s="28"/>
    </row>
    <row r="499" spans="1:27" ht="18" customHeight="1">
      <c r="A499" s="26"/>
      <c r="C499" s="138">
        <v>12</v>
      </c>
      <c r="D499" s="139"/>
      <c r="E499" s="50"/>
      <c r="F499" s="40"/>
      <c r="G499" s="40" t="s">
        <v>412</v>
      </c>
      <c r="H499" s="40"/>
      <c r="I499" s="41"/>
      <c r="J499" s="39" t="str">
        <f t="shared" si="4"/>
        <v>9-3．精積算明細．大工事コード</v>
      </c>
      <c r="K499" s="40"/>
      <c r="L499" s="40"/>
      <c r="M499" s="40"/>
      <c r="N499" s="40"/>
      <c r="O499" s="40"/>
      <c r="P499" s="40"/>
      <c r="Q499" s="40"/>
      <c r="R499" s="40"/>
      <c r="S499" s="40"/>
      <c r="T499" s="40"/>
      <c r="U499" s="40"/>
      <c r="V499" s="40"/>
      <c r="W499" s="40"/>
      <c r="X499" s="40"/>
      <c r="Y499" s="40"/>
      <c r="Z499" s="41"/>
      <c r="AA499" s="28"/>
    </row>
    <row r="500" spans="1:27" ht="18" customHeight="1">
      <c r="A500" s="26"/>
      <c r="C500" s="138">
        <v>13</v>
      </c>
      <c r="D500" s="139"/>
      <c r="E500" s="47"/>
      <c r="F500" s="40"/>
      <c r="G500" s="31" t="s">
        <v>413</v>
      </c>
      <c r="H500" s="40"/>
      <c r="I500" s="41"/>
      <c r="J500" s="39" t="str">
        <f t="shared" si="4"/>
        <v>9-3．精積算明細．小工事コード</v>
      </c>
      <c r="K500" s="40"/>
      <c r="L500" s="40"/>
      <c r="M500" s="40"/>
      <c r="N500" s="40"/>
      <c r="O500" s="40"/>
      <c r="P500" s="40"/>
      <c r="Q500" s="40"/>
      <c r="R500" s="40"/>
      <c r="S500" s="40"/>
      <c r="T500" s="40"/>
      <c r="U500" s="40"/>
      <c r="V500" s="40"/>
      <c r="W500" s="40"/>
      <c r="X500" s="40"/>
      <c r="Y500" s="40"/>
      <c r="Z500" s="41"/>
      <c r="AA500" s="28"/>
    </row>
    <row r="501" spans="1:27" ht="18" customHeight="1">
      <c r="A501" s="26"/>
      <c r="C501" s="138">
        <v>14</v>
      </c>
      <c r="D501" s="139"/>
      <c r="E501" s="47"/>
      <c r="F501" s="40"/>
      <c r="G501" s="31" t="s">
        <v>414</v>
      </c>
      <c r="H501" s="40"/>
      <c r="I501" s="41"/>
      <c r="J501" s="39" t="str">
        <f t="shared" si="4"/>
        <v>9-3．精積算明細．工事連番</v>
      </c>
      <c r="K501" s="40"/>
      <c r="L501" s="40"/>
      <c r="M501" s="40"/>
      <c r="N501" s="40"/>
      <c r="O501" s="40"/>
      <c r="P501" s="40"/>
      <c r="Q501" s="40"/>
      <c r="R501" s="40"/>
      <c r="S501" s="40"/>
      <c r="T501" s="40"/>
      <c r="U501" s="40"/>
      <c r="V501" s="40"/>
      <c r="W501" s="40"/>
      <c r="X501" s="40"/>
      <c r="Y501" s="40"/>
      <c r="Z501" s="41"/>
      <c r="AA501" s="28"/>
    </row>
    <row r="502" spans="1:27" ht="18" customHeight="1">
      <c r="A502" s="26"/>
      <c r="C502" s="138">
        <v>15</v>
      </c>
      <c r="D502" s="139"/>
      <c r="E502" s="39"/>
      <c r="F502" s="40"/>
      <c r="G502" s="40" t="s">
        <v>471</v>
      </c>
      <c r="H502" s="40"/>
      <c r="I502" s="41"/>
      <c r="J502" s="39" t="str">
        <f t="shared" si="4"/>
        <v>9-3．精積算明細．規格</v>
      </c>
      <c r="K502" s="40"/>
      <c r="L502" s="40"/>
      <c r="M502" s="40"/>
      <c r="N502" s="40"/>
      <c r="O502" s="40"/>
      <c r="P502" s="40"/>
      <c r="Q502" s="40"/>
      <c r="R502" s="40"/>
      <c r="S502" s="40"/>
      <c r="T502" s="40"/>
      <c r="U502" s="40"/>
      <c r="V502" s="40"/>
      <c r="W502" s="40"/>
      <c r="X502" s="40"/>
      <c r="Y502" s="40"/>
      <c r="Z502" s="41"/>
      <c r="AA502" s="28"/>
    </row>
    <row r="503" spans="1:27" ht="18" customHeight="1">
      <c r="A503" s="26"/>
      <c r="C503" s="138">
        <v>16</v>
      </c>
      <c r="D503" s="139"/>
      <c r="E503" s="50"/>
      <c r="F503" s="40"/>
      <c r="G503" s="40" t="s">
        <v>410</v>
      </c>
      <c r="H503" s="40"/>
      <c r="I503" s="41"/>
      <c r="J503" s="39" t="str">
        <f t="shared" si="4"/>
        <v>9-3．精積算明細．連番</v>
      </c>
      <c r="K503" s="40"/>
      <c r="L503" s="40"/>
      <c r="M503" s="40"/>
      <c r="N503" s="40"/>
      <c r="O503" s="40"/>
      <c r="P503" s="40"/>
      <c r="Q503" s="40"/>
      <c r="R503" s="40"/>
      <c r="S503" s="40"/>
      <c r="T503" s="40"/>
      <c r="U503" s="40"/>
      <c r="V503" s="40"/>
      <c r="W503" s="40"/>
      <c r="X503" s="40"/>
      <c r="Y503" s="40"/>
      <c r="Z503" s="41"/>
      <c r="AA503" s="28"/>
    </row>
    <row r="504" spans="1:27" ht="18" customHeight="1">
      <c r="A504" s="26"/>
      <c r="C504" s="138">
        <v>17</v>
      </c>
      <c r="D504" s="139"/>
      <c r="E504" s="50"/>
      <c r="F504" s="40"/>
      <c r="G504" s="40" t="s">
        <v>472</v>
      </c>
      <c r="H504" s="40"/>
      <c r="I504" s="41"/>
      <c r="J504" s="39" t="str">
        <f t="shared" si="4"/>
        <v>9-3．精積算明細．数量</v>
      </c>
      <c r="K504" s="40"/>
      <c r="L504" s="40"/>
      <c r="M504" s="40"/>
      <c r="N504" s="40"/>
      <c r="O504" s="40"/>
      <c r="P504" s="40"/>
      <c r="Q504" s="40"/>
      <c r="R504" s="40"/>
      <c r="S504" s="40"/>
      <c r="T504" s="40"/>
      <c r="U504" s="40"/>
      <c r="V504" s="40"/>
      <c r="W504" s="40"/>
      <c r="X504" s="40"/>
      <c r="Y504" s="40"/>
      <c r="Z504" s="41"/>
      <c r="AA504" s="28"/>
    </row>
    <row r="505" spans="1:27" ht="18" customHeight="1">
      <c r="A505" s="26"/>
      <c r="C505" s="138">
        <v>18</v>
      </c>
      <c r="D505" s="139"/>
      <c r="E505" s="47"/>
      <c r="F505" s="40"/>
      <c r="G505" s="31" t="s">
        <v>473</v>
      </c>
      <c r="H505" s="40"/>
      <c r="I505" s="41"/>
      <c r="J505" s="39" t="str">
        <f t="shared" si="4"/>
        <v>9-3．精積算明細．単価</v>
      </c>
      <c r="K505" s="40"/>
      <c r="L505" s="40"/>
      <c r="M505" s="40"/>
      <c r="N505" s="40"/>
      <c r="O505" s="40"/>
      <c r="P505" s="40"/>
      <c r="Q505" s="40"/>
      <c r="R505" s="40"/>
      <c r="S505" s="40"/>
      <c r="T505" s="40"/>
      <c r="U505" s="40"/>
      <c r="V505" s="40"/>
      <c r="W505" s="40"/>
      <c r="X505" s="40"/>
      <c r="Y505" s="40"/>
      <c r="Z505" s="41"/>
      <c r="AA505" s="28"/>
    </row>
    <row r="506" spans="1:27" ht="18" customHeight="1">
      <c r="A506" s="26"/>
      <c r="C506" s="138">
        <v>19</v>
      </c>
      <c r="D506" s="139"/>
      <c r="E506" s="47"/>
      <c r="F506" s="40"/>
      <c r="G506" s="31" t="s">
        <v>474</v>
      </c>
      <c r="H506" s="40"/>
      <c r="I506" s="41"/>
      <c r="J506" s="39" t="str">
        <f t="shared" si="4"/>
        <v>9-3．精積算明細．単位区分</v>
      </c>
      <c r="K506" s="40"/>
      <c r="L506" s="40"/>
      <c r="M506" s="40"/>
      <c r="N506" s="40"/>
      <c r="O506" s="40"/>
      <c r="P506" s="40"/>
      <c r="Q506" s="40"/>
      <c r="R506" s="40"/>
      <c r="S506" s="40"/>
      <c r="T506" s="40"/>
      <c r="U506" s="40"/>
      <c r="V506" s="40"/>
      <c r="W506" s="40"/>
      <c r="X506" s="40"/>
      <c r="Y506" s="40"/>
      <c r="Z506" s="41"/>
      <c r="AA506" s="28"/>
    </row>
    <row r="507" spans="1:27" ht="18" customHeight="1">
      <c r="A507" s="26"/>
      <c r="C507" s="138">
        <v>20</v>
      </c>
      <c r="D507" s="139"/>
      <c r="E507" s="50"/>
      <c r="F507" s="40"/>
      <c r="G507" s="40" t="s">
        <v>475</v>
      </c>
      <c r="H507" s="40"/>
      <c r="I507" s="41"/>
      <c r="J507" s="39" t="str">
        <f t="shared" si="4"/>
        <v>9-3．精積算明細．精積算金額</v>
      </c>
      <c r="K507" s="40"/>
      <c r="L507" s="40"/>
      <c r="M507" s="40"/>
      <c r="N507" s="40"/>
      <c r="O507" s="40"/>
      <c r="P507" s="40"/>
      <c r="Q507" s="40"/>
      <c r="R507" s="40"/>
      <c r="S507" s="40"/>
      <c r="T507" s="40"/>
      <c r="U507" s="40"/>
      <c r="V507" s="40"/>
      <c r="W507" s="40"/>
      <c r="X507" s="40"/>
      <c r="Y507" s="40"/>
      <c r="Z507" s="41"/>
      <c r="AA507" s="28"/>
    </row>
    <row r="508" spans="1:27" ht="18" customHeight="1">
      <c r="A508" s="26"/>
      <c r="C508" s="138">
        <v>21</v>
      </c>
      <c r="D508" s="139"/>
      <c r="E508" s="47"/>
      <c r="F508" s="40"/>
      <c r="G508" s="31" t="s">
        <v>13</v>
      </c>
      <c r="H508" s="40"/>
      <c r="I508" s="41"/>
      <c r="J508" s="39" t="str">
        <f t="shared" si="4"/>
        <v>9-3．精積算明細．備考</v>
      </c>
      <c r="K508" s="40"/>
      <c r="L508" s="40"/>
      <c r="M508" s="40"/>
      <c r="N508" s="40"/>
      <c r="O508" s="40"/>
      <c r="P508" s="40"/>
      <c r="Q508" s="40"/>
      <c r="R508" s="40"/>
      <c r="S508" s="40"/>
      <c r="T508" s="40"/>
      <c r="U508" s="40"/>
      <c r="V508" s="40"/>
      <c r="W508" s="40"/>
      <c r="X508" s="40"/>
      <c r="Y508" s="40"/>
      <c r="Z508" s="41"/>
      <c r="AA508" s="28"/>
    </row>
    <row r="509" spans="1:27" ht="18" customHeight="1">
      <c r="A509" s="26"/>
      <c r="C509" s="138">
        <v>22</v>
      </c>
      <c r="D509" s="139"/>
      <c r="E509" s="47"/>
      <c r="F509" s="40"/>
      <c r="G509" s="31" t="s">
        <v>476</v>
      </c>
      <c r="H509" s="40"/>
      <c r="I509" s="41"/>
      <c r="J509" s="39" t="str">
        <f t="shared" si="4"/>
        <v>9-3．精積算明細．業者見積No</v>
      </c>
      <c r="K509" s="40"/>
      <c r="L509" s="40"/>
      <c r="M509" s="40"/>
      <c r="N509" s="40"/>
      <c r="O509" s="40"/>
      <c r="P509" s="40"/>
      <c r="Q509" s="40"/>
      <c r="R509" s="40"/>
      <c r="S509" s="40"/>
      <c r="T509" s="40"/>
      <c r="U509" s="40"/>
      <c r="V509" s="40"/>
      <c r="W509" s="40"/>
      <c r="X509" s="40"/>
      <c r="Y509" s="40"/>
      <c r="Z509" s="41"/>
      <c r="AA509" s="28"/>
    </row>
    <row r="510" spans="1:27" ht="18" customHeight="1">
      <c r="A510" s="26"/>
      <c r="C510" s="138">
        <v>23</v>
      </c>
      <c r="D510" s="139"/>
      <c r="E510" s="47"/>
      <c r="F510" s="40"/>
      <c r="G510" s="31" t="s">
        <v>477</v>
      </c>
      <c r="H510" s="40"/>
      <c r="I510" s="41"/>
      <c r="J510" s="39" t="str">
        <f t="shared" si="4"/>
        <v>9-3．精積算明細．協力業者コード</v>
      </c>
      <c r="K510" s="40"/>
      <c r="L510" s="40"/>
      <c r="M510" s="40"/>
      <c r="N510" s="40"/>
      <c r="O510" s="40"/>
      <c r="P510" s="40"/>
      <c r="Q510" s="40"/>
      <c r="R510" s="40"/>
      <c r="S510" s="40"/>
      <c r="T510" s="40"/>
      <c r="U510" s="40"/>
      <c r="V510" s="40"/>
      <c r="W510" s="40"/>
      <c r="X510" s="40"/>
      <c r="Y510" s="40"/>
      <c r="Z510" s="41"/>
      <c r="AA510" s="28"/>
    </row>
    <row r="511" spans="1:27" ht="18" customHeight="1">
      <c r="A511" s="26"/>
      <c r="C511" s="138">
        <v>24</v>
      </c>
      <c r="D511" s="139"/>
      <c r="E511" s="47"/>
      <c r="F511" s="40"/>
      <c r="G511" s="31" t="s">
        <v>478</v>
      </c>
      <c r="H511" s="40"/>
      <c r="I511" s="41"/>
      <c r="J511" s="39" t="str">
        <f t="shared" si="4"/>
        <v>9-3．精積算明細．協力業者見積詳細ID</v>
      </c>
      <c r="K511" s="40"/>
      <c r="L511" s="40"/>
      <c r="M511" s="40"/>
      <c r="N511" s="40"/>
      <c r="O511" s="40"/>
      <c r="P511" s="40"/>
      <c r="Q511" s="40"/>
      <c r="R511" s="40"/>
      <c r="S511" s="40"/>
      <c r="T511" s="40"/>
      <c r="U511" s="40"/>
      <c r="V511" s="40"/>
      <c r="W511" s="40"/>
      <c r="X511" s="40"/>
      <c r="Y511" s="40"/>
      <c r="Z511" s="41"/>
      <c r="AA511" s="28"/>
    </row>
    <row r="512" spans="1:27" ht="18" customHeight="1">
      <c r="A512" s="26"/>
      <c r="C512" s="138">
        <v>25</v>
      </c>
      <c r="D512" s="139"/>
      <c r="E512" s="47"/>
      <c r="F512" s="62" t="s">
        <v>329</v>
      </c>
      <c r="G512" s="65"/>
      <c r="H512" s="65"/>
      <c r="I512" s="66"/>
      <c r="J512" s="60" t="s">
        <v>765</v>
      </c>
      <c r="K512" s="65"/>
      <c r="L512" s="65"/>
      <c r="M512" s="65"/>
      <c r="N512" s="65"/>
      <c r="O512" s="65"/>
      <c r="P512" s="65"/>
      <c r="Q512" s="65"/>
      <c r="R512" s="40"/>
      <c r="S512" s="40"/>
      <c r="T512" s="40"/>
      <c r="U512" s="40"/>
      <c r="V512" s="40"/>
      <c r="W512" s="40"/>
      <c r="X512" s="40"/>
      <c r="Y512" s="40"/>
      <c r="Z512" s="41"/>
      <c r="AA512" s="28"/>
    </row>
    <row r="513" spans="1:29" ht="18" customHeight="1">
      <c r="A513" s="26"/>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28"/>
    </row>
    <row r="514" spans="1:29" ht="18" customHeight="1">
      <c r="A514" s="26"/>
      <c r="C514" s="46" t="s">
        <v>766</v>
      </c>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28"/>
    </row>
    <row r="515" spans="1:29" ht="18" customHeight="1">
      <c r="A515" s="26"/>
      <c r="C515" s="58" t="s">
        <v>324</v>
      </c>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28"/>
    </row>
    <row r="516" spans="1:29" ht="18" customHeight="1">
      <c r="A516" s="26"/>
      <c r="C516" s="123" t="s">
        <v>454</v>
      </c>
      <c r="D516" s="124"/>
      <c r="E516" s="124"/>
      <c r="F516" s="124"/>
      <c r="G516" s="124"/>
      <c r="H516" s="47" t="s">
        <v>487</v>
      </c>
      <c r="I516" s="48"/>
      <c r="J516" s="48"/>
      <c r="K516" s="48"/>
      <c r="L516" s="48"/>
      <c r="M516" s="48"/>
      <c r="N516" s="48"/>
      <c r="O516" s="48"/>
      <c r="P516" s="48"/>
      <c r="Q516" s="48"/>
      <c r="R516" s="48"/>
      <c r="S516" s="48"/>
      <c r="T516" s="48"/>
      <c r="U516" s="48"/>
      <c r="V516" s="48"/>
      <c r="W516" s="48"/>
      <c r="X516" s="48"/>
      <c r="Y516" s="48"/>
      <c r="Z516" s="49"/>
      <c r="AA516" s="28"/>
      <c r="AC516" s="27" t="e">
        <f>""""&amp;#REF!&amp;""":""example"&amp;#REF!&amp;""","</f>
        <v>#REF!</v>
      </c>
    </row>
    <row r="517" spans="1:29" ht="18" customHeight="1">
      <c r="A517" s="26"/>
      <c r="C517" s="122" t="s">
        <v>7</v>
      </c>
      <c r="D517" s="122"/>
      <c r="E517" s="122" t="s">
        <v>9</v>
      </c>
      <c r="F517" s="122"/>
      <c r="G517" s="122"/>
      <c r="H517" s="122"/>
      <c r="I517" s="122"/>
      <c r="J517" s="123" t="s">
        <v>18</v>
      </c>
      <c r="K517" s="124"/>
      <c r="L517" s="124"/>
      <c r="M517" s="124"/>
      <c r="N517" s="124"/>
      <c r="O517" s="124"/>
      <c r="P517" s="124"/>
      <c r="Q517" s="124"/>
      <c r="R517" s="124"/>
      <c r="S517" s="124"/>
      <c r="T517" s="124"/>
      <c r="U517" s="124"/>
      <c r="V517" s="124"/>
      <c r="W517" s="124"/>
      <c r="X517" s="124"/>
      <c r="Y517" s="124"/>
      <c r="Z517" s="125"/>
      <c r="AA517" s="28"/>
    </row>
    <row r="518" spans="1:29" ht="18" customHeight="1">
      <c r="A518" s="26"/>
      <c r="C518" s="121">
        <v>1</v>
      </c>
      <c r="D518" s="121"/>
      <c r="E518" s="39" t="s">
        <v>479</v>
      </c>
      <c r="F518" s="40"/>
      <c r="G518" s="40"/>
      <c r="H518" s="40"/>
      <c r="I518" s="41"/>
      <c r="J518" s="39" t="s">
        <v>767</v>
      </c>
      <c r="K518" s="40"/>
      <c r="L518" s="40"/>
      <c r="M518" s="40"/>
      <c r="N518" s="40"/>
      <c r="O518" s="40"/>
      <c r="P518" s="40"/>
      <c r="Q518" s="40"/>
      <c r="R518" s="40"/>
      <c r="S518" s="40"/>
      <c r="T518" s="40"/>
      <c r="U518" s="40"/>
      <c r="V518" s="40"/>
      <c r="W518" s="40"/>
      <c r="X518" s="40"/>
      <c r="Y518" s="40"/>
      <c r="Z518" s="41"/>
      <c r="AA518" s="28"/>
    </row>
    <row r="519" spans="1:29" ht="18" customHeight="1">
      <c r="A519" s="26"/>
      <c r="C519" s="121">
        <v>2</v>
      </c>
      <c r="D519" s="121"/>
      <c r="E519" s="39" t="s">
        <v>410</v>
      </c>
      <c r="F519" s="40"/>
      <c r="G519" s="40"/>
      <c r="H519" s="40"/>
      <c r="I519" s="41"/>
      <c r="J519" s="39" t="s">
        <v>768</v>
      </c>
      <c r="K519" s="40"/>
      <c r="L519" s="40"/>
      <c r="M519" s="40"/>
      <c r="N519" s="40"/>
      <c r="O519" s="40"/>
      <c r="P519" s="40"/>
      <c r="Q519" s="40"/>
      <c r="R519" s="40"/>
      <c r="S519" s="40"/>
      <c r="T519" s="40"/>
      <c r="U519" s="40"/>
      <c r="V519" s="40"/>
      <c r="W519" s="40"/>
      <c r="X519" s="40"/>
      <c r="Y519" s="40"/>
      <c r="Z519" s="41"/>
      <c r="AA519" s="28"/>
    </row>
    <row r="520" spans="1:29" ht="18" customHeight="1">
      <c r="A520" s="26"/>
      <c r="C520" s="121">
        <v>3</v>
      </c>
      <c r="D520" s="121"/>
      <c r="E520" s="39" t="s">
        <v>412</v>
      </c>
      <c r="F520" s="40"/>
      <c r="G520" s="40"/>
      <c r="H520" s="40"/>
      <c r="I520" s="41"/>
      <c r="J520" s="39" t="s">
        <v>769</v>
      </c>
      <c r="K520" s="40"/>
      <c r="L520" s="40"/>
      <c r="M520" s="40"/>
      <c r="N520" s="40"/>
      <c r="O520" s="40"/>
      <c r="P520" s="40"/>
      <c r="Q520" s="40"/>
      <c r="R520" s="40"/>
      <c r="S520" s="40"/>
      <c r="T520" s="40"/>
      <c r="U520" s="40"/>
      <c r="V520" s="40"/>
      <c r="W520" s="40"/>
      <c r="X520" s="40"/>
      <c r="Y520" s="40"/>
      <c r="Z520" s="41"/>
      <c r="AA520" s="28"/>
    </row>
    <row r="521" spans="1:29" ht="18" customHeight="1">
      <c r="A521" s="26"/>
      <c r="C521" s="121">
        <v>4</v>
      </c>
      <c r="D521" s="121"/>
      <c r="E521" s="47" t="s">
        <v>413</v>
      </c>
      <c r="F521" s="31"/>
      <c r="G521" s="31"/>
      <c r="H521" s="31"/>
      <c r="I521" s="32"/>
      <c r="J521" s="39" t="s">
        <v>770</v>
      </c>
      <c r="K521" s="40"/>
      <c r="L521" s="40"/>
      <c r="M521" s="40"/>
      <c r="N521" s="40"/>
      <c r="O521" s="40"/>
      <c r="P521" s="40"/>
      <c r="Q521" s="40"/>
      <c r="R521" s="40"/>
      <c r="S521" s="40"/>
      <c r="T521" s="40"/>
      <c r="U521" s="40"/>
      <c r="V521" s="40"/>
      <c r="W521" s="40"/>
      <c r="X521" s="40"/>
      <c r="Y521" s="40"/>
      <c r="Z521" s="41"/>
      <c r="AA521" s="28"/>
    </row>
    <row r="522" spans="1:29" ht="18" customHeight="1">
      <c r="A522" s="26"/>
      <c r="C522" s="121">
        <v>6</v>
      </c>
      <c r="D522" s="121"/>
      <c r="E522" s="47" t="s">
        <v>414</v>
      </c>
      <c r="F522" s="31"/>
      <c r="G522" s="31"/>
      <c r="H522" s="31"/>
      <c r="I522" s="32"/>
      <c r="J522" s="39" t="s">
        <v>771</v>
      </c>
      <c r="K522" s="40"/>
      <c r="L522" s="40"/>
      <c r="M522" s="40"/>
      <c r="N522" s="40"/>
      <c r="O522" s="40"/>
      <c r="P522" s="40"/>
      <c r="Q522" s="40"/>
      <c r="R522" s="40"/>
      <c r="S522" s="40"/>
      <c r="T522" s="40"/>
      <c r="U522" s="40"/>
      <c r="V522" s="40"/>
      <c r="W522" s="40"/>
      <c r="X522" s="40"/>
      <c r="Y522" s="40"/>
      <c r="Z522" s="41"/>
      <c r="AA522" s="28"/>
    </row>
    <row r="523" spans="1:29" ht="18" customHeight="1">
      <c r="A523" s="26"/>
      <c r="C523" s="121">
        <v>7</v>
      </c>
      <c r="D523" s="121"/>
      <c r="E523" s="47" t="s">
        <v>471</v>
      </c>
      <c r="F523" s="31"/>
      <c r="G523" s="31"/>
      <c r="H523" s="31"/>
      <c r="I523" s="32"/>
      <c r="J523" s="39" t="s">
        <v>772</v>
      </c>
      <c r="K523" s="40"/>
      <c r="L523" s="40"/>
      <c r="M523" s="40"/>
      <c r="N523" s="40"/>
      <c r="O523" s="40"/>
      <c r="P523" s="40"/>
      <c r="Q523" s="40"/>
      <c r="R523" s="40"/>
      <c r="S523" s="40"/>
      <c r="T523" s="40"/>
      <c r="U523" s="40"/>
      <c r="V523" s="40"/>
      <c r="W523" s="40"/>
      <c r="X523" s="40"/>
      <c r="Y523" s="40"/>
      <c r="Z523" s="41"/>
      <c r="AA523" s="28"/>
    </row>
    <row r="524" spans="1:29" ht="18" customHeight="1">
      <c r="A524" s="26"/>
      <c r="C524" s="121">
        <v>8</v>
      </c>
      <c r="D524" s="121"/>
      <c r="E524" s="47" t="s">
        <v>473</v>
      </c>
      <c r="F524" s="31"/>
      <c r="G524" s="31"/>
      <c r="H524" s="31"/>
      <c r="I524" s="32"/>
      <c r="J524" s="39" t="s">
        <v>773</v>
      </c>
      <c r="K524" s="40"/>
      <c r="L524" s="40"/>
      <c r="M524" s="40"/>
      <c r="N524" s="40"/>
      <c r="O524" s="40"/>
      <c r="P524" s="40"/>
      <c r="Q524" s="40"/>
      <c r="R524" s="40"/>
      <c r="S524" s="40"/>
      <c r="T524" s="40"/>
      <c r="U524" s="40"/>
      <c r="V524" s="40"/>
      <c r="W524" s="40"/>
      <c r="X524" s="40"/>
      <c r="Y524" s="40"/>
      <c r="Z524" s="41"/>
      <c r="AA524" s="28"/>
    </row>
    <row r="525" spans="1:29" ht="18" customHeight="1">
      <c r="A525" s="26"/>
      <c r="C525" s="121">
        <v>9</v>
      </c>
      <c r="D525" s="121"/>
      <c r="E525" s="39" t="s">
        <v>472</v>
      </c>
      <c r="F525" s="40"/>
      <c r="G525" s="40"/>
      <c r="H525" s="40"/>
      <c r="I525" s="41"/>
      <c r="J525" s="39" t="s">
        <v>774</v>
      </c>
      <c r="K525" s="40"/>
      <c r="L525" s="40"/>
      <c r="M525" s="40"/>
      <c r="N525" s="40"/>
      <c r="O525" s="40"/>
      <c r="P525" s="40"/>
      <c r="Q525" s="40"/>
      <c r="R525" s="40"/>
      <c r="S525" s="40"/>
      <c r="T525" s="40"/>
      <c r="U525" s="40"/>
      <c r="V525" s="40"/>
      <c r="W525" s="40"/>
      <c r="X525" s="40"/>
      <c r="Y525" s="40"/>
      <c r="Z525" s="41"/>
      <c r="AA525" s="28"/>
    </row>
    <row r="526" spans="1:29" ht="18" customHeight="1">
      <c r="A526" s="26"/>
      <c r="C526" s="121">
        <v>10</v>
      </c>
      <c r="D526" s="121"/>
      <c r="E526" s="39" t="s">
        <v>474</v>
      </c>
      <c r="F526" s="40"/>
      <c r="G526" s="40"/>
      <c r="H526" s="40"/>
      <c r="I526" s="41"/>
      <c r="J526" s="39" t="s">
        <v>775</v>
      </c>
      <c r="K526" s="40"/>
      <c r="L526" s="40"/>
      <c r="M526" s="40"/>
      <c r="N526" s="40"/>
      <c r="O526" s="40"/>
      <c r="P526" s="40"/>
      <c r="Q526" s="40"/>
      <c r="R526" s="40"/>
      <c r="S526" s="40"/>
      <c r="T526" s="40"/>
      <c r="U526" s="40"/>
      <c r="V526" s="40"/>
      <c r="W526" s="40"/>
      <c r="X526" s="40"/>
      <c r="Y526" s="40"/>
      <c r="Z526" s="41"/>
      <c r="AA526" s="28"/>
    </row>
    <row r="527" spans="1:29" ht="18" customHeight="1">
      <c r="A527" s="26"/>
      <c r="C527" s="121">
        <v>11</v>
      </c>
      <c r="D527" s="121"/>
      <c r="E527" s="39" t="s">
        <v>480</v>
      </c>
      <c r="F527" s="40"/>
      <c r="G527" s="40"/>
      <c r="H527" s="40"/>
      <c r="I527" s="41"/>
      <c r="J527" s="39" t="s">
        <v>776</v>
      </c>
      <c r="K527" s="40"/>
      <c r="L527" s="40"/>
      <c r="M527" s="40"/>
      <c r="N527" s="40"/>
      <c r="O527" s="40"/>
      <c r="P527" s="40"/>
      <c r="Q527" s="40"/>
      <c r="R527" s="40"/>
      <c r="S527" s="40"/>
      <c r="T527" s="40"/>
      <c r="U527" s="40"/>
      <c r="V527" s="40"/>
      <c r="W527" s="40"/>
      <c r="X527" s="40"/>
      <c r="Y527" s="40"/>
      <c r="Z527" s="41"/>
      <c r="AA527" s="28"/>
    </row>
    <row r="528" spans="1:29" ht="18" customHeight="1">
      <c r="A528" s="26"/>
      <c r="C528" s="121">
        <v>12</v>
      </c>
      <c r="D528" s="121"/>
      <c r="E528" s="47" t="s">
        <v>481</v>
      </c>
      <c r="F528" s="31"/>
      <c r="G528" s="31"/>
      <c r="H528" s="31"/>
      <c r="I528" s="32"/>
      <c r="J528" s="39" t="s">
        <v>463</v>
      </c>
      <c r="K528" s="40"/>
      <c r="L528" s="40"/>
      <c r="M528" s="40"/>
      <c r="N528" s="40"/>
      <c r="O528" s="40"/>
      <c r="P528" s="40"/>
      <c r="Q528" s="40"/>
      <c r="R528" s="40"/>
      <c r="S528" s="40"/>
      <c r="T528" s="40"/>
      <c r="U528" s="40"/>
      <c r="V528" s="40"/>
      <c r="W528" s="40"/>
      <c r="X528" s="40"/>
      <c r="Y528" s="40"/>
      <c r="Z528" s="41"/>
      <c r="AA528" s="28"/>
    </row>
    <row r="529" spans="1:27" ht="18" customHeight="1">
      <c r="A529" s="26"/>
      <c r="C529" s="121">
        <v>13</v>
      </c>
      <c r="D529" s="121"/>
      <c r="E529" s="47" t="s">
        <v>13</v>
      </c>
      <c r="F529" s="31"/>
      <c r="G529" s="31"/>
      <c r="H529" s="31"/>
      <c r="I529" s="32"/>
      <c r="J529" s="39" t="s">
        <v>777</v>
      </c>
      <c r="K529" s="40"/>
      <c r="L529" s="40"/>
      <c r="M529" s="40"/>
      <c r="N529" s="40"/>
      <c r="O529" s="40"/>
      <c r="P529" s="40"/>
      <c r="Q529" s="40"/>
      <c r="R529" s="40"/>
      <c r="S529" s="40"/>
      <c r="T529" s="40"/>
      <c r="U529" s="40"/>
      <c r="V529" s="40"/>
      <c r="W529" s="40"/>
      <c r="X529" s="40"/>
      <c r="Y529" s="40"/>
      <c r="Z529" s="41"/>
      <c r="AA529" s="28"/>
    </row>
    <row r="530" spans="1:27" ht="18" customHeight="1">
      <c r="A530" s="26"/>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28"/>
    </row>
    <row r="531" spans="1:27" ht="18" customHeight="1">
      <c r="A531" s="26"/>
      <c r="C531" s="46" t="s">
        <v>778</v>
      </c>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28"/>
    </row>
    <row r="532" spans="1:27" ht="18" customHeight="1">
      <c r="A532" s="26"/>
      <c r="C532" s="46" t="s">
        <v>408</v>
      </c>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28"/>
    </row>
    <row r="533" spans="1:27" ht="18" customHeight="1">
      <c r="A533" s="26"/>
      <c r="C533" s="58" t="s">
        <v>324</v>
      </c>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28"/>
    </row>
    <row r="534" spans="1:27" ht="18" customHeight="1">
      <c r="A534" s="26"/>
      <c r="C534" s="127" t="s">
        <v>129</v>
      </c>
      <c r="D534" s="127"/>
      <c r="E534" s="127"/>
      <c r="F534" s="127"/>
      <c r="G534" s="137" t="s">
        <v>779</v>
      </c>
      <c r="H534" s="126"/>
      <c r="I534" s="126"/>
      <c r="J534" s="126"/>
      <c r="K534" s="126"/>
      <c r="L534" s="126"/>
      <c r="M534" s="126"/>
      <c r="N534" s="126"/>
      <c r="O534" s="126"/>
      <c r="P534" s="126"/>
      <c r="Q534" s="126"/>
      <c r="R534" s="126"/>
      <c r="S534" s="126"/>
      <c r="T534" s="126"/>
      <c r="U534" s="126"/>
      <c r="V534" s="126"/>
      <c r="W534" s="126"/>
      <c r="X534" s="126"/>
      <c r="Y534" s="126"/>
      <c r="Z534" s="126"/>
      <c r="AA534" s="28"/>
    </row>
    <row r="535" spans="1:27" ht="18" customHeight="1">
      <c r="A535" s="26"/>
      <c r="C535" s="127" t="s">
        <v>469</v>
      </c>
      <c r="D535" s="127"/>
      <c r="E535" s="127"/>
      <c r="F535" s="127"/>
      <c r="G535" s="137" t="s">
        <v>780</v>
      </c>
      <c r="H535" s="126"/>
      <c r="I535" s="126"/>
      <c r="J535" s="126"/>
      <c r="K535" s="126"/>
      <c r="L535" s="126"/>
      <c r="M535" s="126"/>
      <c r="N535" s="126"/>
      <c r="O535" s="126"/>
      <c r="P535" s="126"/>
      <c r="Q535" s="126"/>
      <c r="R535" s="126"/>
      <c r="S535" s="126"/>
      <c r="T535" s="126"/>
      <c r="U535" s="126"/>
      <c r="V535" s="126"/>
      <c r="W535" s="126"/>
      <c r="X535" s="126"/>
      <c r="Y535" s="126"/>
      <c r="Z535" s="126"/>
      <c r="AA535" s="28"/>
    </row>
    <row r="536" spans="1:27" ht="18" customHeight="1">
      <c r="A536" s="26"/>
      <c r="C536" s="127" t="s">
        <v>469</v>
      </c>
      <c r="D536" s="127"/>
      <c r="E536" s="127"/>
      <c r="F536" s="127"/>
      <c r="G536" s="137" t="s">
        <v>781</v>
      </c>
      <c r="H536" s="126"/>
      <c r="I536" s="126"/>
      <c r="J536" s="126"/>
      <c r="K536" s="126"/>
      <c r="L536" s="126"/>
      <c r="M536" s="126"/>
      <c r="N536" s="126"/>
      <c r="O536" s="126"/>
      <c r="P536" s="126"/>
      <c r="Q536" s="126"/>
      <c r="R536" s="126"/>
      <c r="S536" s="126"/>
      <c r="T536" s="126"/>
      <c r="U536" s="126"/>
      <c r="V536" s="126"/>
      <c r="W536" s="126"/>
      <c r="X536" s="126"/>
      <c r="Y536" s="126"/>
      <c r="Z536" s="126"/>
      <c r="AA536" s="28"/>
    </row>
    <row r="537" spans="1:27" ht="18" customHeight="1">
      <c r="A537" s="26"/>
      <c r="C537" s="122" t="s">
        <v>7</v>
      </c>
      <c r="D537" s="122"/>
      <c r="E537" s="122" t="s">
        <v>9</v>
      </c>
      <c r="F537" s="122"/>
      <c r="G537" s="122"/>
      <c r="H537" s="122"/>
      <c r="I537" s="122"/>
      <c r="J537" s="123" t="s">
        <v>18</v>
      </c>
      <c r="K537" s="124"/>
      <c r="L537" s="124"/>
      <c r="M537" s="124"/>
      <c r="N537" s="124"/>
      <c r="O537" s="124"/>
      <c r="P537" s="124"/>
      <c r="Q537" s="124"/>
      <c r="R537" s="124"/>
      <c r="S537" s="124"/>
      <c r="T537" s="124"/>
      <c r="U537" s="124"/>
      <c r="V537" s="124"/>
      <c r="W537" s="124"/>
      <c r="X537" s="124"/>
      <c r="Y537" s="124"/>
      <c r="Z537" s="125"/>
      <c r="AA537" s="28"/>
    </row>
    <row r="538" spans="1:27" ht="18" customHeight="1">
      <c r="A538" s="26"/>
      <c r="C538" s="121">
        <v>1</v>
      </c>
      <c r="D538" s="121"/>
      <c r="E538" s="39" t="s">
        <v>317</v>
      </c>
      <c r="F538" s="40"/>
      <c r="G538" s="40"/>
      <c r="H538" s="40"/>
      <c r="I538" s="41"/>
      <c r="J538" s="39"/>
      <c r="K538" s="40"/>
      <c r="L538" s="40"/>
      <c r="M538" s="40"/>
      <c r="N538" s="40"/>
      <c r="O538" s="40"/>
      <c r="P538" s="40"/>
      <c r="Q538" s="40"/>
      <c r="R538" s="40"/>
      <c r="S538" s="40"/>
      <c r="T538" s="40"/>
      <c r="U538" s="40"/>
      <c r="V538" s="40"/>
      <c r="W538" s="40"/>
      <c r="X538" s="40"/>
      <c r="Y538" s="40"/>
      <c r="Z538" s="41"/>
      <c r="AA538" s="28"/>
    </row>
    <row r="539" spans="1:27" ht="18" customHeight="1">
      <c r="A539" s="26"/>
      <c r="C539" s="121">
        <v>2</v>
      </c>
      <c r="D539" s="121"/>
      <c r="E539" s="39"/>
      <c r="F539" s="40" t="s">
        <v>166</v>
      </c>
      <c r="G539" s="40"/>
      <c r="H539" s="40"/>
      <c r="I539" s="41"/>
      <c r="J539" s="39" t="s">
        <v>759</v>
      </c>
      <c r="K539" s="40"/>
      <c r="L539" s="40"/>
      <c r="M539" s="40"/>
      <c r="N539" s="40"/>
      <c r="O539" s="40"/>
      <c r="P539" s="40"/>
      <c r="Q539" s="40"/>
      <c r="R539" s="40"/>
      <c r="S539" s="40"/>
      <c r="T539" s="40"/>
      <c r="U539" s="40"/>
      <c r="V539" s="40"/>
      <c r="W539" s="40"/>
      <c r="X539" s="40"/>
      <c r="Y539" s="40"/>
      <c r="Z539" s="41"/>
      <c r="AA539" s="28"/>
    </row>
    <row r="540" spans="1:27" ht="18" customHeight="1">
      <c r="A540" s="26"/>
      <c r="C540" s="121">
        <v>3</v>
      </c>
      <c r="D540" s="121"/>
      <c r="E540" s="39"/>
      <c r="F540" s="40" t="s">
        <v>155</v>
      </c>
      <c r="G540" s="40"/>
      <c r="H540" s="40"/>
      <c r="I540" s="41"/>
      <c r="J540" s="39" t="s">
        <v>760</v>
      </c>
      <c r="K540" s="40"/>
      <c r="L540" s="40"/>
      <c r="M540" s="40"/>
      <c r="N540" s="40"/>
      <c r="O540" s="40"/>
      <c r="P540" s="40"/>
      <c r="Q540" s="40"/>
      <c r="R540" s="40"/>
      <c r="S540" s="40"/>
      <c r="T540" s="40"/>
      <c r="U540" s="40"/>
      <c r="V540" s="40"/>
      <c r="W540" s="40"/>
      <c r="X540" s="40"/>
      <c r="Y540" s="40"/>
      <c r="Z540" s="41"/>
      <c r="AA540" s="28"/>
    </row>
    <row r="541" spans="1:27" ht="18" customHeight="1">
      <c r="A541" s="26"/>
      <c r="C541" s="121">
        <v>4</v>
      </c>
      <c r="D541" s="121"/>
      <c r="E541" s="50"/>
      <c r="F541" s="40" t="s">
        <v>318</v>
      </c>
      <c r="G541" s="40"/>
      <c r="H541" s="40"/>
      <c r="I541" s="41"/>
      <c r="J541" s="39" t="s">
        <v>761</v>
      </c>
      <c r="K541" s="40"/>
      <c r="L541" s="40"/>
      <c r="M541" s="40"/>
      <c r="N541" s="40"/>
      <c r="O541" s="40"/>
      <c r="P541" s="40"/>
      <c r="Q541" s="40"/>
      <c r="R541" s="40"/>
      <c r="S541" s="40"/>
      <c r="T541" s="40"/>
      <c r="U541" s="40"/>
      <c r="V541" s="40"/>
      <c r="W541" s="40"/>
      <c r="X541" s="40"/>
      <c r="Y541" s="40"/>
      <c r="Z541" s="41"/>
      <c r="AA541" s="28"/>
    </row>
    <row r="542" spans="1:27" ht="18" customHeight="1">
      <c r="A542" s="26"/>
      <c r="C542" s="121">
        <v>5</v>
      </c>
      <c r="D542" s="121"/>
      <c r="E542" s="50"/>
      <c r="F542" s="40" t="s">
        <v>190</v>
      </c>
      <c r="G542" s="40"/>
      <c r="H542" s="40"/>
      <c r="I542" s="41"/>
      <c r="J542" s="39" t="s">
        <v>762</v>
      </c>
      <c r="K542" s="40"/>
      <c r="L542" s="40"/>
      <c r="M542" s="40"/>
      <c r="N542" s="40"/>
      <c r="O542" s="40"/>
      <c r="P542" s="40"/>
      <c r="Q542" s="40"/>
      <c r="R542" s="40"/>
      <c r="S542" s="40"/>
      <c r="T542" s="40"/>
      <c r="U542" s="40"/>
      <c r="V542" s="40"/>
      <c r="W542" s="40"/>
      <c r="X542" s="40"/>
      <c r="Y542" s="40"/>
      <c r="Z542" s="41"/>
      <c r="AA542" s="28"/>
    </row>
    <row r="543" spans="1:27" ht="18" customHeight="1">
      <c r="A543" s="26"/>
      <c r="C543" s="121">
        <v>6</v>
      </c>
      <c r="D543" s="121"/>
      <c r="E543" s="47"/>
      <c r="F543" s="31" t="s">
        <v>322</v>
      </c>
      <c r="G543" s="40"/>
      <c r="H543" s="40"/>
      <c r="I543" s="41"/>
      <c r="J543" s="39" t="s">
        <v>763</v>
      </c>
      <c r="K543" s="40"/>
      <c r="L543" s="40"/>
      <c r="M543" s="40"/>
      <c r="N543" s="40"/>
      <c r="O543" s="40"/>
      <c r="P543" s="40"/>
      <c r="Q543" s="40"/>
      <c r="R543" s="40"/>
      <c r="S543" s="40"/>
      <c r="T543" s="40"/>
      <c r="U543" s="40"/>
      <c r="V543" s="40"/>
      <c r="W543" s="40"/>
      <c r="X543" s="40"/>
      <c r="Y543" s="40"/>
      <c r="Z543" s="41"/>
      <c r="AA543" s="28"/>
    </row>
    <row r="544" spans="1:27" ht="18" customHeight="1">
      <c r="A544" s="26"/>
      <c r="C544" s="121">
        <v>7</v>
      </c>
      <c r="D544" s="121"/>
      <c r="E544" s="47"/>
      <c r="F544" s="31" t="s">
        <v>320</v>
      </c>
      <c r="G544" s="40"/>
      <c r="H544" s="40"/>
      <c r="I544" s="41"/>
      <c r="J544" s="39" t="s">
        <v>764</v>
      </c>
      <c r="K544" s="40"/>
      <c r="L544" s="40"/>
      <c r="M544" s="40"/>
      <c r="N544" s="40"/>
      <c r="O544" s="40"/>
      <c r="P544" s="40"/>
      <c r="Q544" s="40"/>
      <c r="R544" s="40"/>
      <c r="S544" s="40"/>
      <c r="T544" s="40"/>
      <c r="U544" s="40"/>
      <c r="V544" s="40"/>
      <c r="W544" s="40"/>
      <c r="X544" s="40"/>
      <c r="Y544" s="40"/>
      <c r="Z544" s="41"/>
      <c r="AA544" s="28"/>
    </row>
    <row r="545" spans="1:27" ht="18" customHeight="1">
      <c r="A545" s="26"/>
      <c r="C545" s="138">
        <v>9</v>
      </c>
      <c r="D545" s="139"/>
      <c r="E545" s="39"/>
      <c r="F545" s="40" t="s">
        <v>486</v>
      </c>
      <c r="G545" s="40"/>
      <c r="H545" s="40"/>
      <c r="I545" s="41"/>
      <c r="J545" s="39"/>
      <c r="K545" s="40"/>
      <c r="L545" s="40"/>
      <c r="M545" s="40"/>
      <c r="N545" s="40"/>
      <c r="O545" s="40"/>
      <c r="P545" s="40"/>
      <c r="Q545" s="40"/>
      <c r="R545" s="40"/>
      <c r="S545" s="40"/>
      <c r="T545" s="40"/>
      <c r="U545" s="40"/>
      <c r="V545" s="40"/>
      <c r="W545" s="40"/>
      <c r="X545" s="40"/>
      <c r="Y545" s="40"/>
      <c r="Z545" s="41"/>
      <c r="AA545" s="28"/>
    </row>
    <row r="546" spans="1:27" ht="18" customHeight="1">
      <c r="A546" s="26"/>
      <c r="C546" s="138">
        <v>10</v>
      </c>
      <c r="D546" s="139"/>
      <c r="E546" s="39"/>
      <c r="F546" s="40"/>
      <c r="G546" s="40" t="s">
        <v>415</v>
      </c>
      <c r="H546" s="40"/>
      <c r="I546" s="41"/>
      <c r="J546" s="39" t="str">
        <f t="shared" ref="J546:J560" si="5">"9-3．精積算明細．"&amp;G546</f>
        <v>9-3．精積算明細．精積算明細ID</v>
      </c>
      <c r="K546" s="40"/>
      <c r="L546" s="40"/>
      <c r="M546" s="40"/>
      <c r="N546" s="40"/>
      <c r="O546" s="40"/>
      <c r="P546" s="40"/>
      <c r="Q546" s="40"/>
      <c r="R546" s="40"/>
      <c r="S546" s="40"/>
      <c r="T546" s="40"/>
      <c r="U546" s="40"/>
      <c r="V546" s="40"/>
      <c r="W546" s="40"/>
      <c r="X546" s="40"/>
      <c r="Y546" s="40"/>
      <c r="Z546" s="41"/>
      <c r="AA546" s="28"/>
    </row>
    <row r="547" spans="1:27" ht="18" customHeight="1">
      <c r="A547" s="26"/>
      <c r="C547" s="138">
        <v>11</v>
      </c>
      <c r="D547" s="139"/>
      <c r="E547" s="50"/>
      <c r="F547" s="40"/>
      <c r="G547" s="40" t="s">
        <v>269</v>
      </c>
      <c r="H547" s="40"/>
      <c r="I547" s="41"/>
      <c r="J547" s="39" t="str">
        <f t="shared" si="5"/>
        <v>9-3．精積算明細．精積算ヘッダID</v>
      </c>
      <c r="K547" s="40"/>
      <c r="L547" s="40"/>
      <c r="M547" s="40"/>
      <c r="N547" s="40"/>
      <c r="O547" s="40"/>
      <c r="P547" s="40"/>
      <c r="Q547" s="40"/>
      <c r="R547" s="40"/>
      <c r="S547" s="40"/>
      <c r="T547" s="40"/>
      <c r="U547" s="40"/>
      <c r="V547" s="40"/>
      <c r="W547" s="40"/>
      <c r="X547" s="40"/>
      <c r="Y547" s="40"/>
      <c r="Z547" s="41"/>
      <c r="AA547" s="28"/>
    </row>
    <row r="548" spans="1:27" ht="18" customHeight="1">
      <c r="A548" s="26"/>
      <c r="C548" s="138">
        <v>12</v>
      </c>
      <c r="D548" s="139"/>
      <c r="E548" s="50"/>
      <c r="F548" s="40"/>
      <c r="G548" s="40" t="s">
        <v>412</v>
      </c>
      <c r="H548" s="40"/>
      <c r="I548" s="41"/>
      <c r="J548" s="39" t="str">
        <f t="shared" si="5"/>
        <v>9-3．精積算明細．大工事コード</v>
      </c>
      <c r="K548" s="40"/>
      <c r="L548" s="40"/>
      <c r="M548" s="40"/>
      <c r="N548" s="40"/>
      <c r="O548" s="40"/>
      <c r="P548" s="40"/>
      <c r="Q548" s="40"/>
      <c r="R548" s="40"/>
      <c r="S548" s="40"/>
      <c r="T548" s="40"/>
      <c r="U548" s="40"/>
      <c r="V548" s="40"/>
      <c r="W548" s="40"/>
      <c r="X548" s="40"/>
      <c r="Y548" s="40"/>
      <c r="Z548" s="41"/>
      <c r="AA548" s="28"/>
    </row>
    <row r="549" spans="1:27" ht="18" customHeight="1">
      <c r="A549" s="26"/>
      <c r="C549" s="138">
        <v>13</v>
      </c>
      <c r="D549" s="139"/>
      <c r="E549" s="47"/>
      <c r="F549" s="40"/>
      <c r="G549" s="31" t="s">
        <v>413</v>
      </c>
      <c r="H549" s="40"/>
      <c r="I549" s="41"/>
      <c r="J549" s="39" t="str">
        <f t="shared" si="5"/>
        <v>9-3．精積算明細．小工事コード</v>
      </c>
      <c r="K549" s="40"/>
      <c r="L549" s="40"/>
      <c r="M549" s="40"/>
      <c r="N549" s="40"/>
      <c r="O549" s="40"/>
      <c r="P549" s="40"/>
      <c r="Q549" s="40"/>
      <c r="R549" s="40"/>
      <c r="S549" s="40"/>
      <c r="T549" s="40"/>
      <c r="U549" s="40"/>
      <c r="V549" s="40"/>
      <c r="W549" s="40"/>
      <c r="X549" s="40"/>
      <c r="Y549" s="40"/>
      <c r="Z549" s="41"/>
      <c r="AA549" s="28"/>
    </row>
    <row r="550" spans="1:27" ht="18" customHeight="1">
      <c r="A550" s="26"/>
      <c r="C550" s="138">
        <v>14</v>
      </c>
      <c r="D550" s="139"/>
      <c r="E550" s="47"/>
      <c r="F550" s="40"/>
      <c r="G550" s="31" t="s">
        <v>414</v>
      </c>
      <c r="H550" s="40"/>
      <c r="I550" s="41"/>
      <c r="J550" s="39" t="str">
        <f t="shared" si="5"/>
        <v>9-3．精積算明細．工事連番</v>
      </c>
      <c r="K550" s="40"/>
      <c r="L550" s="40"/>
      <c r="M550" s="40"/>
      <c r="N550" s="40"/>
      <c r="O550" s="40"/>
      <c r="P550" s="40"/>
      <c r="Q550" s="40"/>
      <c r="R550" s="40"/>
      <c r="S550" s="40"/>
      <c r="T550" s="40"/>
      <c r="U550" s="40"/>
      <c r="V550" s="40"/>
      <c r="W550" s="40"/>
      <c r="X550" s="40"/>
      <c r="Y550" s="40"/>
      <c r="Z550" s="41"/>
      <c r="AA550" s="28"/>
    </row>
    <row r="551" spans="1:27" ht="18" customHeight="1">
      <c r="A551" s="26"/>
      <c r="C551" s="138">
        <v>15</v>
      </c>
      <c r="D551" s="139"/>
      <c r="E551" s="39"/>
      <c r="F551" s="40"/>
      <c r="G551" s="40" t="s">
        <v>471</v>
      </c>
      <c r="H551" s="40"/>
      <c r="I551" s="41"/>
      <c r="J551" s="39" t="str">
        <f t="shared" si="5"/>
        <v>9-3．精積算明細．規格</v>
      </c>
      <c r="K551" s="40"/>
      <c r="L551" s="40"/>
      <c r="M551" s="40"/>
      <c r="N551" s="40"/>
      <c r="O551" s="40"/>
      <c r="P551" s="40"/>
      <c r="Q551" s="40"/>
      <c r="R551" s="40"/>
      <c r="S551" s="40"/>
      <c r="T551" s="40"/>
      <c r="U551" s="40"/>
      <c r="V551" s="40"/>
      <c r="W551" s="40"/>
      <c r="X551" s="40"/>
      <c r="Y551" s="40"/>
      <c r="Z551" s="41"/>
      <c r="AA551" s="28"/>
    </row>
    <row r="552" spans="1:27" ht="18" customHeight="1">
      <c r="A552" s="26"/>
      <c r="C552" s="138">
        <v>16</v>
      </c>
      <c r="D552" s="139"/>
      <c r="E552" s="50"/>
      <c r="F552" s="40"/>
      <c r="G552" s="40" t="s">
        <v>410</v>
      </c>
      <c r="H552" s="40"/>
      <c r="I552" s="41"/>
      <c r="J552" s="39" t="str">
        <f t="shared" si="5"/>
        <v>9-3．精積算明細．連番</v>
      </c>
      <c r="K552" s="40"/>
      <c r="L552" s="40"/>
      <c r="M552" s="40"/>
      <c r="N552" s="40"/>
      <c r="O552" s="40"/>
      <c r="P552" s="40"/>
      <c r="Q552" s="40"/>
      <c r="R552" s="40"/>
      <c r="S552" s="40"/>
      <c r="T552" s="40"/>
      <c r="U552" s="40"/>
      <c r="V552" s="40"/>
      <c r="W552" s="40"/>
      <c r="X552" s="40"/>
      <c r="Y552" s="40"/>
      <c r="Z552" s="41"/>
      <c r="AA552" s="28"/>
    </row>
    <row r="553" spans="1:27" ht="18" customHeight="1">
      <c r="A553" s="26"/>
      <c r="C553" s="138">
        <v>17</v>
      </c>
      <c r="D553" s="139"/>
      <c r="E553" s="50"/>
      <c r="F553" s="40"/>
      <c r="G553" s="40" t="s">
        <v>472</v>
      </c>
      <c r="H553" s="40"/>
      <c r="I553" s="41"/>
      <c r="J553" s="39" t="str">
        <f t="shared" si="5"/>
        <v>9-3．精積算明細．数量</v>
      </c>
      <c r="K553" s="40"/>
      <c r="L553" s="40"/>
      <c r="M553" s="40"/>
      <c r="N553" s="40"/>
      <c r="O553" s="40"/>
      <c r="P553" s="40"/>
      <c r="Q553" s="40"/>
      <c r="R553" s="40"/>
      <c r="S553" s="40"/>
      <c r="T553" s="40"/>
      <c r="U553" s="40"/>
      <c r="V553" s="40"/>
      <c r="W553" s="40"/>
      <c r="X553" s="40"/>
      <c r="Y553" s="40"/>
      <c r="Z553" s="41"/>
      <c r="AA553" s="28"/>
    </row>
    <row r="554" spans="1:27" ht="18" customHeight="1">
      <c r="A554" s="26"/>
      <c r="C554" s="138">
        <v>18</v>
      </c>
      <c r="D554" s="139"/>
      <c r="E554" s="47"/>
      <c r="F554" s="40"/>
      <c r="G554" s="31" t="s">
        <v>473</v>
      </c>
      <c r="H554" s="40"/>
      <c r="I554" s="41"/>
      <c r="J554" s="39" t="str">
        <f t="shared" si="5"/>
        <v>9-3．精積算明細．単価</v>
      </c>
      <c r="K554" s="40"/>
      <c r="L554" s="40"/>
      <c r="M554" s="40"/>
      <c r="N554" s="40"/>
      <c r="O554" s="40"/>
      <c r="P554" s="40"/>
      <c r="Q554" s="40"/>
      <c r="R554" s="40"/>
      <c r="S554" s="40"/>
      <c r="T554" s="40"/>
      <c r="U554" s="40"/>
      <c r="V554" s="40"/>
      <c r="W554" s="40"/>
      <c r="X554" s="40"/>
      <c r="Y554" s="40"/>
      <c r="Z554" s="41"/>
      <c r="AA554" s="28"/>
    </row>
    <row r="555" spans="1:27" ht="18" customHeight="1">
      <c r="A555" s="26"/>
      <c r="C555" s="138">
        <v>19</v>
      </c>
      <c r="D555" s="139"/>
      <c r="E555" s="47"/>
      <c r="F555" s="40"/>
      <c r="G555" s="31" t="s">
        <v>474</v>
      </c>
      <c r="H555" s="40"/>
      <c r="I555" s="41"/>
      <c r="J555" s="39" t="str">
        <f t="shared" si="5"/>
        <v>9-3．精積算明細．単位区分</v>
      </c>
      <c r="K555" s="40"/>
      <c r="L555" s="40"/>
      <c r="M555" s="40"/>
      <c r="N555" s="40"/>
      <c r="O555" s="40"/>
      <c r="P555" s="40"/>
      <c r="Q555" s="40"/>
      <c r="R555" s="40"/>
      <c r="S555" s="40"/>
      <c r="T555" s="40"/>
      <c r="U555" s="40"/>
      <c r="V555" s="40"/>
      <c r="W555" s="40"/>
      <c r="X555" s="40"/>
      <c r="Y555" s="40"/>
      <c r="Z555" s="41"/>
      <c r="AA555" s="28"/>
    </row>
    <row r="556" spans="1:27" ht="18" customHeight="1">
      <c r="A556" s="26"/>
      <c r="C556" s="138">
        <v>20</v>
      </c>
      <c r="D556" s="139"/>
      <c r="E556" s="50"/>
      <c r="F556" s="40"/>
      <c r="G556" s="40" t="s">
        <v>475</v>
      </c>
      <c r="H556" s="40"/>
      <c r="I556" s="41"/>
      <c r="J556" s="39" t="str">
        <f t="shared" si="5"/>
        <v>9-3．精積算明細．精積算金額</v>
      </c>
      <c r="K556" s="40"/>
      <c r="L556" s="40"/>
      <c r="M556" s="40"/>
      <c r="N556" s="40"/>
      <c r="O556" s="40"/>
      <c r="P556" s="40"/>
      <c r="Q556" s="40"/>
      <c r="R556" s="40"/>
      <c r="S556" s="40"/>
      <c r="T556" s="40"/>
      <c r="U556" s="40"/>
      <c r="V556" s="40"/>
      <c r="W556" s="40"/>
      <c r="X556" s="40"/>
      <c r="Y556" s="40"/>
      <c r="Z556" s="41"/>
      <c r="AA556" s="28"/>
    </row>
    <row r="557" spans="1:27" ht="18" customHeight="1">
      <c r="A557" s="26"/>
      <c r="C557" s="138">
        <v>21</v>
      </c>
      <c r="D557" s="139"/>
      <c r="E557" s="47"/>
      <c r="F557" s="40"/>
      <c r="G557" s="31" t="s">
        <v>13</v>
      </c>
      <c r="H557" s="40"/>
      <c r="I557" s="41"/>
      <c r="J557" s="39" t="str">
        <f t="shared" si="5"/>
        <v>9-3．精積算明細．備考</v>
      </c>
      <c r="K557" s="40"/>
      <c r="L557" s="40"/>
      <c r="M557" s="40"/>
      <c r="N557" s="40"/>
      <c r="O557" s="40"/>
      <c r="P557" s="40"/>
      <c r="Q557" s="40"/>
      <c r="R557" s="40"/>
      <c r="S557" s="40"/>
      <c r="T557" s="40"/>
      <c r="U557" s="40"/>
      <c r="V557" s="40"/>
      <c r="W557" s="40"/>
      <c r="X557" s="40"/>
      <c r="Y557" s="40"/>
      <c r="Z557" s="41"/>
      <c r="AA557" s="28"/>
    </row>
    <row r="558" spans="1:27" ht="18" customHeight="1">
      <c r="A558" s="26"/>
      <c r="C558" s="138">
        <v>22</v>
      </c>
      <c r="D558" s="139"/>
      <c r="E558" s="47"/>
      <c r="F558" s="40"/>
      <c r="G558" s="31" t="s">
        <v>476</v>
      </c>
      <c r="H558" s="40"/>
      <c r="I558" s="41"/>
      <c r="J558" s="39" t="str">
        <f t="shared" si="5"/>
        <v>9-3．精積算明細．業者見積No</v>
      </c>
      <c r="K558" s="40"/>
      <c r="L558" s="40"/>
      <c r="M558" s="40"/>
      <c r="N558" s="40"/>
      <c r="O558" s="40"/>
      <c r="P558" s="40"/>
      <c r="Q558" s="40"/>
      <c r="R558" s="40"/>
      <c r="S558" s="40"/>
      <c r="T558" s="40"/>
      <c r="U558" s="40"/>
      <c r="V558" s="40"/>
      <c r="W558" s="40"/>
      <c r="X558" s="40"/>
      <c r="Y558" s="40"/>
      <c r="Z558" s="41"/>
      <c r="AA558" s="28"/>
    </row>
    <row r="559" spans="1:27" ht="18" customHeight="1">
      <c r="A559" s="26"/>
      <c r="C559" s="138">
        <v>23</v>
      </c>
      <c r="D559" s="139"/>
      <c r="E559" s="47"/>
      <c r="F559" s="40"/>
      <c r="G559" s="31" t="s">
        <v>477</v>
      </c>
      <c r="H559" s="40"/>
      <c r="I559" s="41"/>
      <c r="J559" s="39" t="str">
        <f t="shared" si="5"/>
        <v>9-3．精積算明細．協力業者コード</v>
      </c>
      <c r="K559" s="40"/>
      <c r="L559" s="40"/>
      <c r="M559" s="40"/>
      <c r="N559" s="40"/>
      <c r="O559" s="40"/>
      <c r="P559" s="40"/>
      <c r="Q559" s="40"/>
      <c r="R559" s="40"/>
      <c r="S559" s="40"/>
      <c r="T559" s="40"/>
      <c r="U559" s="40"/>
      <c r="V559" s="40"/>
      <c r="W559" s="40"/>
      <c r="X559" s="40"/>
      <c r="Y559" s="40"/>
      <c r="Z559" s="41"/>
      <c r="AA559" s="28"/>
    </row>
    <row r="560" spans="1:27" ht="18" customHeight="1">
      <c r="A560" s="26"/>
      <c r="C560" s="138">
        <v>24</v>
      </c>
      <c r="D560" s="139"/>
      <c r="E560" s="47"/>
      <c r="F560" s="40"/>
      <c r="G560" s="31" t="s">
        <v>478</v>
      </c>
      <c r="H560" s="40"/>
      <c r="I560" s="41"/>
      <c r="J560" s="39" t="str">
        <f t="shared" si="5"/>
        <v>9-3．精積算明細．協力業者見積詳細ID</v>
      </c>
      <c r="K560" s="40"/>
      <c r="L560" s="40"/>
      <c r="M560" s="40"/>
      <c r="N560" s="40"/>
      <c r="O560" s="40"/>
      <c r="P560" s="40"/>
      <c r="Q560" s="40"/>
      <c r="R560" s="40"/>
      <c r="S560" s="40"/>
      <c r="T560" s="40"/>
      <c r="U560" s="40"/>
      <c r="V560" s="40"/>
      <c r="W560" s="40"/>
      <c r="X560" s="40"/>
      <c r="Y560" s="40"/>
      <c r="Z560" s="41"/>
      <c r="AA560" s="28"/>
    </row>
    <row r="561" spans="1:29" ht="18" customHeight="1">
      <c r="A561" s="26"/>
      <c r="C561" s="138">
        <v>25</v>
      </c>
      <c r="D561" s="139"/>
      <c r="E561" s="47"/>
      <c r="F561" s="31" t="s">
        <v>329</v>
      </c>
      <c r="G561" s="40"/>
      <c r="H561" s="40"/>
      <c r="I561" s="41"/>
      <c r="J561" s="39" t="s">
        <v>782</v>
      </c>
      <c r="K561" s="65"/>
      <c r="L561" s="65"/>
      <c r="M561" s="65"/>
      <c r="N561" s="65"/>
      <c r="O561" s="65"/>
      <c r="P561" s="65"/>
      <c r="Q561" s="65"/>
      <c r="R561" s="40"/>
      <c r="S561" s="40"/>
      <c r="T561" s="40"/>
      <c r="U561" s="40"/>
      <c r="V561" s="40"/>
      <c r="W561" s="40"/>
      <c r="X561" s="40"/>
      <c r="Y561" s="40"/>
      <c r="Z561" s="41"/>
      <c r="AA561" s="28"/>
    </row>
    <row r="562" spans="1:29" ht="18" customHeight="1">
      <c r="A562" s="26"/>
      <c r="C562" s="138">
        <v>26</v>
      </c>
      <c r="D562" s="139"/>
      <c r="E562" s="47"/>
      <c r="F562" s="62" t="s">
        <v>489</v>
      </c>
      <c r="G562" s="65"/>
      <c r="H562" s="65"/>
      <c r="I562" s="66"/>
      <c r="J562" s="60" t="s">
        <v>783</v>
      </c>
      <c r="K562" s="65"/>
      <c r="L562" s="65"/>
      <c r="M562" s="65"/>
      <c r="N562" s="65"/>
      <c r="O562" s="65"/>
      <c r="P562" s="65"/>
      <c r="Q562" s="65"/>
      <c r="R562" s="40"/>
      <c r="S562" s="40"/>
      <c r="T562" s="40"/>
      <c r="U562" s="40"/>
      <c r="V562" s="40"/>
      <c r="W562" s="40"/>
      <c r="X562" s="40"/>
      <c r="Y562" s="40"/>
      <c r="Z562" s="41"/>
      <c r="AA562" s="28"/>
    </row>
    <row r="563" spans="1:29" ht="18" customHeight="1">
      <c r="A563" s="26"/>
      <c r="C563" s="38"/>
      <c r="D563" s="38"/>
      <c r="E563" s="46"/>
      <c r="F563" s="67"/>
      <c r="G563" s="36"/>
      <c r="H563" s="36"/>
      <c r="I563" s="36"/>
      <c r="J563" s="36"/>
      <c r="K563" s="36"/>
      <c r="L563" s="36"/>
      <c r="M563" s="36"/>
      <c r="N563" s="36"/>
      <c r="O563" s="36"/>
      <c r="P563" s="36"/>
      <c r="Q563" s="36"/>
      <c r="AA563" s="28"/>
    </row>
    <row r="564" spans="1:29" ht="18" customHeight="1">
      <c r="A564" s="26"/>
      <c r="C564" s="46" t="s">
        <v>784</v>
      </c>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28"/>
    </row>
    <row r="565" spans="1:29" ht="18" customHeight="1">
      <c r="A565" s="26"/>
      <c r="C565" s="127" t="s">
        <v>129</v>
      </c>
      <c r="D565" s="127"/>
      <c r="E565" s="127"/>
      <c r="F565" s="127"/>
      <c r="G565" s="137" t="s">
        <v>785</v>
      </c>
      <c r="H565" s="126"/>
      <c r="I565" s="126"/>
      <c r="J565" s="126"/>
      <c r="K565" s="126"/>
      <c r="L565" s="126"/>
      <c r="M565" s="126"/>
      <c r="N565" s="126"/>
      <c r="O565" s="126"/>
      <c r="P565" s="126"/>
      <c r="Q565" s="126"/>
      <c r="R565" s="126"/>
      <c r="S565" s="126"/>
      <c r="T565" s="126"/>
      <c r="U565" s="126"/>
      <c r="V565" s="126"/>
      <c r="W565" s="126"/>
      <c r="X565" s="126"/>
      <c r="Y565" s="126"/>
      <c r="Z565" s="126"/>
      <c r="AA565" s="28"/>
    </row>
    <row r="566" spans="1:29" ht="18" customHeight="1">
      <c r="A566" s="26"/>
      <c r="C566" s="127" t="s">
        <v>490</v>
      </c>
      <c r="D566" s="127"/>
      <c r="E566" s="127"/>
      <c r="F566" s="127"/>
      <c r="G566" s="137" t="s">
        <v>786</v>
      </c>
      <c r="H566" s="126"/>
      <c r="I566" s="126"/>
      <c r="J566" s="126"/>
      <c r="K566" s="126"/>
      <c r="L566" s="126"/>
      <c r="M566" s="126"/>
      <c r="N566" s="126"/>
      <c r="O566" s="126"/>
      <c r="P566" s="126"/>
      <c r="Q566" s="126"/>
      <c r="R566" s="126"/>
      <c r="S566" s="126"/>
      <c r="T566" s="126"/>
      <c r="U566" s="126"/>
      <c r="V566" s="126"/>
      <c r="W566" s="126"/>
      <c r="X566" s="126"/>
      <c r="Y566" s="126"/>
      <c r="Z566" s="126"/>
      <c r="AA566" s="28"/>
    </row>
    <row r="567" spans="1:29" ht="18" customHeight="1">
      <c r="A567" s="26"/>
      <c r="C567" s="38"/>
      <c r="D567" s="38"/>
      <c r="AA567" s="28"/>
    </row>
    <row r="568" spans="1:29" ht="18" customHeight="1">
      <c r="A568" s="26"/>
      <c r="C568" s="46" t="s">
        <v>787</v>
      </c>
      <c r="D568" s="38"/>
      <c r="AA568" s="28"/>
    </row>
    <row r="569" spans="1:29" ht="18" customHeight="1">
      <c r="A569" s="26"/>
      <c r="C569" s="58" t="s">
        <v>324</v>
      </c>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28"/>
    </row>
    <row r="570" spans="1:29" ht="18" customHeight="1">
      <c r="A570" s="26"/>
      <c r="C570" s="123" t="s">
        <v>454</v>
      </c>
      <c r="D570" s="124"/>
      <c r="E570" s="124"/>
      <c r="F570" s="124"/>
      <c r="G570" s="124"/>
      <c r="H570" s="47" t="s">
        <v>493</v>
      </c>
      <c r="I570" s="48"/>
      <c r="J570" s="48"/>
      <c r="K570" s="48"/>
      <c r="L570" s="48"/>
      <c r="M570" s="48"/>
      <c r="N570" s="48"/>
      <c r="O570" s="48"/>
      <c r="P570" s="48"/>
      <c r="Q570" s="48"/>
      <c r="R570" s="48"/>
      <c r="S570" s="48"/>
      <c r="T570" s="48"/>
      <c r="U570" s="48"/>
      <c r="V570" s="48"/>
      <c r="W570" s="48"/>
      <c r="X570" s="48"/>
      <c r="Y570" s="48"/>
      <c r="Z570" s="49"/>
      <c r="AA570" s="28"/>
      <c r="AC570" s="27" t="e">
        <f>""""&amp;#REF!&amp;""":""example"&amp;#REF!&amp;""","</f>
        <v>#REF!</v>
      </c>
    </row>
    <row r="571" spans="1:29" ht="18" customHeight="1">
      <c r="A571" s="26"/>
      <c r="C571" s="122" t="s">
        <v>7</v>
      </c>
      <c r="D571" s="122"/>
      <c r="E571" s="122" t="s">
        <v>9</v>
      </c>
      <c r="F571" s="122"/>
      <c r="G571" s="122"/>
      <c r="H571" s="122"/>
      <c r="I571" s="122"/>
      <c r="J571" s="123" t="s">
        <v>18</v>
      </c>
      <c r="K571" s="124"/>
      <c r="L571" s="124"/>
      <c r="M571" s="124"/>
      <c r="N571" s="124"/>
      <c r="O571" s="124"/>
      <c r="P571" s="124"/>
      <c r="Q571" s="124"/>
      <c r="R571" s="124"/>
      <c r="S571" s="124"/>
      <c r="T571" s="124"/>
      <c r="U571" s="124"/>
      <c r="V571" s="124"/>
      <c r="W571" s="124"/>
      <c r="X571" s="124"/>
      <c r="Y571" s="124"/>
      <c r="Z571" s="125"/>
      <c r="AA571" s="28"/>
    </row>
    <row r="572" spans="1:29" ht="18" customHeight="1">
      <c r="A572" s="26"/>
      <c r="C572" s="121">
        <v>1</v>
      </c>
      <c r="D572" s="121"/>
      <c r="E572" s="39" t="s">
        <v>331</v>
      </c>
      <c r="F572" s="40"/>
      <c r="G572" s="40"/>
      <c r="H572" s="40"/>
      <c r="I572" s="41"/>
      <c r="J572" s="39" t="s">
        <v>268</v>
      </c>
      <c r="K572" s="40"/>
      <c r="L572" s="40"/>
      <c r="M572" s="40"/>
      <c r="N572" s="40"/>
      <c r="O572" s="40"/>
      <c r="P572" s="40"/>
      <c r="Q572" s="40"/>
      <c r="R572" s="40"/>
      <c r="S572" s="40"/>
      <c r="T572" s="40"/>
      <c r="U572" s="40"/>
      <c r="V572" s="40"/>
      <c r="W572" s="40"/>
      <c r="X572" s="40"/>
      <c r="Y572" s="40"/>
      <c r="Z572" s="41"/>
      <c r="AA572" s="28"/>
    </row>
    <row r="573" spans="1:29" ht="18" customHeight="1">
      <c r="A573" s="26"/>
      <c r="C573" s="121">
        <v>2</v>
      </c>
      <c r="D573" s="121"/>
      <c r="E573" s="39" t="s">
        <v>489</v>
      </c>
      <c r="F573" s="40"/>
      <c r="G573" s="40"/>
      <c r="H573" s="40"/>
      <c r="I573" s="41"/>
      <c r="J573" s="39" t="s">
        <v>268</v>
      </c>
      <c r="K573" s="40"/>
      <c r="L573" s="40"/>
      <c r="M573" s="40"/>
      <c r="N573" s="40"/>
      <c r="O573" s="40"/>
      <c r="P573" s="40"/>
      <c r="Q573" s="40"/>
      <c r="R573" s="40"/>
      <c r="S573" s="40"/>
      <c r="T573" s="40"/>
      <c r="U573" s="40"/>
      <c r="V573" s="40"/>
      <c r="W573" s="40"/>
      <c r="X573" s="40"/>
      <c r="Y573" s="40"/>
      <c r="Z573" s="41"/>
      <c r="AA573" s="28"/>
    </row>
    <row r="574" spans="1:29" ht="18" customHeight="1">
      <c r="A574" s="26"/>
      <c r="C574" s="121">
        <v>3</v>
      </c>
      <c r="D574" s="121"/>
      <c r="E574" s="39" t="s">
        <v>318</v>
      </c>
      <c r="F574" s="40"/>
      <c r="G574" s="40"/>
      <c r="H574" s="40"/>
      <c r="I574" s="41"/>
      <c r="J574" s="39" t="s">
        <v>788</v>
      </c>
      <c r="K574" s="40"/>
      <c r="L574" s="40"/>
      <c r="M574" s="40"/>
      <c r="N574" s="40"/>
      <c r="O574" s="40"/>
      <c r="P574" s="40"/>
      <c r="Q574" s="40"/>
      <c r="R574" s="40"/>
      <c r="S574" s="40"/>
      <c r="T574" s="40"/>
      <c r="U574" s="40"/>
      <c r="V574" s="40"/>
      <c r="W574" s="40"/>
      <c r="X574" s="40"/>
      <c r="Y574" s="40"/>
      <c r="Z574" s="41"/>
      <c r="AA574" s="28"/>
    </row>
    <row r="575" spans="1:29" ht="18" customHeight="1">
      <c r="A575" s="26"/>
      <c r="C575" s="121">
        <v>4</v>
      </c>
      <c r="D575" s="121"/>
      <c r="E575" s="47" t="s">
        <v>491</v>
      </c>
      <c r="F575" s="31"/>
      <c r="G575" s="31"/>
      <c r="H575" s="31"/>
      <c r="I575" s="32"/>
      <c r="J575" s="39" t="s">
        <v>711</v>
      </c>
      <c r="K575" s="40"/>
      <c r="L575" s="40"/>
      <c r="M575" s="40"/>
      <c r="N575" s="40"/>
      <c r="O575" s="40"/>
      <c r="P575" s="40"/>
      <c r="Q575" s="40"/>
      <c r="R575" s="40"/>
      <c r="S575" s="40"/>
      <c r="T575" s="40"/>
      <c r="U575" s="40"/>
      <c r="V575" s="40"/>
      <c r="W575" s="40"/>
      <c r="X575" s="40"/>
      <c r="Y575" s="40"/>
      <c r="Z575" s="41"/>
      <c r="AA575" s="28"/>
    </row>
    <row r="576" spans="1:29" ht="18" customHeight="1">
      <c r="A576" s="26"/>
      <c r="C576" s="121">
        <v>5</v>
      </c>
      <c r="D576" s="121"/>
      <c r="E576" s="47" t="s">
        <v>192</v>
      </c>
      <c r="F576" s="31"/>
      <c r="G576" s="31"/>
      <c r="H576" s="31"/>
      <c r="I576" s="32"/>
      <c r="J576" s="39" t="s">
        <v>330</v>
      </c>
      <c r="K576" s="40"/>
      <c r="L576" s="40"/>
      <c r="M576" s="40"/>
      <c r="N576" s="40"/>
      <c r="O576" s="40"/>
      <c r="P576" s="40"/>
      <c r="Q576" s="40"/>
      <c r="R576" s="40"/>
      <c r="S576" s="40"/>
      <c r="T576" s="40"/>
      <c r="U576" s="40"/>
      <c r="V576" s="40"/>
      <c r="W576" s="40"/>
      <c r="X576" s="40"/>
      <c r="Y576" s="40"/>
      <c r="Z576" s="41"/>
      <c r="AA576" s="28"/>
    </row>
    <row r="577" spans="1:27" ht="18" customHeight="1">
      <c r="A577" s="26"/>
      <c r="C577" s="38"/>
      <c r="D577" s="38"/>
      <c r="AA577" s="28"/>
    </row>
    <row r="578" spans="1:27" ht="18" customHeight="1">
      <c r="A578" s="26"/>
      <c r="C578" s="46" t="s">
        <v>789</v>
      </c>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28"/>
    </row>
    <row r="579" spans="1:27" ht="18" customHeight="1">
      <c r="A579" s="26"/>
      <c r="C579" s="46" t="s">
        <v>492</v>
      </c>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28"/>
    </row>
    <row r="580" spans="1:27" ht="18" customHeight="1">
      <c r="A580" s="26"/>
      <c r="C580" s="58" t="s">
        <v>324</v>
      </c>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28"/>
    </row>
    <row r="581" spans="1:27" ht="18" customHeight="1">
      <c r="A581" s="26"/>
      <c r="C581" s="127" t="s">
        <v>129</v>
      </c>
      <c r="D581" s="127"/>
      <c r="E581" s="127"/>
      <c r="F581" s="127"/>
      <c r="G581" s="137" t="s">
        <v>790</v>
      </c>
      <c r="H581" s="126"/>
      <c r="I581" s="126"/>
      <c r="J581" s="126"/>
      <c r="K581" s="126"/>
      <c r="L581" s="126"/>
      <c r="M581" s="126"/>
      <c r="N581" s="126"/>
      <c r="O581" s="126"/>
      <c r="P581" s="126"/>
      <c r="Q581" s="126"/>
      <c r="R581" s="126"/>
      <c r="S581" s="126"/>
      <c r="T581" s="126"/>
      <c r="U581" s="126"/>
      <c r="V581" s="126"/>
      <c r="W581" s="126"/>
      <c r="X581" s="126"/>
      <c r="Y581" s="126"/>
      <c r="Z581" s="126"/>
      <c r="AA581" s="28"/>
    </row>
    <row r="582" spans="1:27" ht="18" customHeight="1">
      <c r="A582" s="26"/>
      <c r="C582" s="122" t="s">
        <v>7</v>
      </c>
      <c r="D582" s="122"/>
      <c r="E582" s="122" t="s">
        <v>9</v>
      </c>
      <c r="F582" s="122"/>
      <c r="G582" s="122"/>
      <c r="H582" s="122"/>
      <c r="I582" s="122"/>
      <c r="J582" s="123" t="s">
        <v>18</v>
      </c>
      <c r="K582" s="124"/>
      <c r="L582" s="124"/>
      <c r="M582" s="124"/>
      <c r="N582" s="124"/>
      <c r="O582" s="124"/>
      <c r="P582" s="124"/>
      <c r="Q582" s="124"/>
      <c r="R582" s="124"/>
      <c r="S582" s="124"/>
      <c r="T582" s="124"/>
      <c r="U582" s="124"/>
      <c r="V582" s="124"/>
      <c r="W582" s="124"/>
      <c r="X582" s="124"/>
      <c r="Y582" s="124"/>
      <c r="Z582" s="125"/>
      <c r="AA582" s="28"/>
    </row>
    <row r="583" spans="1:27" ht="18" customHeight="1">
      <c r="A583" s="26"/>
      <c r="C583" s="121">
        <v>1</v>
      </c>
      <c r="D583" s="121"/>
      <c r="E583" s="39" t="s">
        <v>317</v>
      </c>
      <c r="F583" s="40"/>
      <c r="G583" s="40"/>
      <c r="H583" s="40"/>
      <c r="I583" s="41"/>
      <c r="J583" s="39"/>
      <c r="K583" s="40"/>
      <c r="L583" s="40"/>
      <c r="M583" s="40"/>
      <c r="N583" s="40"/>
      <c r="O583" s="40"/>
      <c r="P583" s="40"/>
      <c r="Q583" s="40"/>
      <c r="R583" s="40"/>
      <c r="S583" s="40"/>
      <c r="T583" s="40"/>
      <c r="U583" s="40"/>
      <c r="V583" s="40"/>
      <c r="W583" s="40"/>
      <c r="X583" s="40"/>
      <c r="Y583" s="40"/>
      <c r="Z583" s="41"/>
      <c r="AA583" s="28"/>
    </row>
    <row r="584" spans="1:27" ht="18" customHeight="1">
      <c r="A584" s="26"/>
      <c r="C584" s="121">
        <v>2</v>
      </c>
      <c r="D584" s="121"/>
      <c r="E584" s="39"/>
      <c r="F584" s="40" t="s">
        <v>166</v>
      </c>
      <c r="G584" s="40"/>
      <c r="H584" s="40"/>
      <c r="I584" s="41"/>
      <c r="J584" s="39" t="s">
        <v>759</v>
      </c>
      <c r="K584" s="40"/>
      <c r="L584" s="40"/>
      <c r="M584" s="40"/>
      <c r="N584" s="40"/>
      <c r="O584" s="40"/>
      <c r="P584" s="40"/>
      <c r="Q584" s="40"/>
      <c r="R584" s="40"/>
      <c r="S584" s="40"/>
      <c r="T584" s="40"/>
      <c r="U584" s="40"/>
      <c r="V584" s="40"/>
      <c r="W584" s="40"/>
      <c r="X584" s="40"/>
      <c r="Y584" s="40"/>
      <c r="Z584" s="41"/>
      <c r="AA584" s="28"/>
    </row>
    <row r="585" spans="1:27" ht="18" customHeight="1">
      <c r="A585" s="26"/>
      <c r="C585" s="121">
        <v>3</v>
      </c>
      <c r="D585" s="121"/>
      <c r="E585" s="39"/>
      <c r="F585" s="40" t="s">
        <v>155</v>
      </c>
      <c r="G585" s="40"/>
      <c r="H585" s="40"/>
      <c r="I585" s="41"/>
      <c r="J585" s="39" t="s">
        <v>760</v>
      </c>
      <c r="K585" s="40"/>
      <c r="L585" s="40"/>
      <c r="M585" s="40"/>
      <c r="N585" s="40"/>
      <c r="O585" s="40"/>
      <c r="P585" s="40"/>
      <c r="Q585" s="40"/>
      <c r="R585" s="40"/>
      <c r="S585" s="40"/>
      <c r="T585" s="40"/>
      <c r="U585" s="40"/>
      <c r="V585" s="40"/>
      <c r="W585" s="40"/>
      <c r="X585" s="40"/>
      <c r="Y585" s="40"/>
      <c r="Z585" s="41"/>
      <c r="AA585" s="28"/>
    </row>
    <row r="586" spans="1:27" ht="18" customHeight="1">
      <c r="A586" s="26"/>
      <c r="C586" s="121">
        <v>4</v>
      </c>
      <c r="D586" s="121"/>
      <c r="E586" s="50"/>
      <c r="F586" s="40" t="s">
        <v>318</v>
      </c>
      <c r="G586" s="40"/>
      <c r="H586" s="40"/>
      <c r="I586" s="41"/>
      <c r="J586" s="39" t="s">
        <v>761</v>
      </c>
      <c r="K586" s="40"/>
      <c r="L586" s="40"/>
      <c r="M586" s="40"/>
      <c r="N586" s="40"/>
      <c r="O586" s="40"/>
      <c r="P586" s="40"/>
      <c r="Q586" s="40"/>
      <c r="R586" s="40"/>
      <c r="S586" s="40"/>
      <c r="T586" s="40"/>
      <c r="U586" s="40"/>
      <c r="V586" s="40"/>
      <c r="W586" s="40"/>
      <c r="X586" s="40"/>
      <c r="Y586" s="40"/>
      <c r="Z586" s="41"/>
      <c r="AA586" s="28"/>
    </row>
    <row r="587" spans="1:27" ht="18" customHeight="1">
      <c r="A587" s="26"/>
      <c r="C587" s="121">
        <v>5</v>
      </c>
      <c r="D587" s="121"/>
      <c r="E587" s="50"/>
      <c r="F587" s="40" t="s">
        <v>190</v>
      </c>
      <c r="G587" s="40"/>
      <c r="H587" s="40"/>
      <c r="I587" s="41"/>
      <c r="J587" s="39" t="s">
        <v>762</v>
      </c>
      <c r="K587" s="40"/>
      <c r="L587" s="40"/>
      <c r="M587" s="40"/>
      <c r="N587" s="40"/>
      <c r="O587" s="40"/>
      <c r="P587" s="40"/>
      <c r="Q587" s="40"/>
      <c r="R587" s="40"/>
      <c r="S587" s="40"/>
      <c r="T587" s="40"/>
      <c r="U587" s="40"/>
      <c r="V587" s="40"/>
      <c r="W587" s="40"/>
      <c r="X587" s="40"/>
      <c r="Y587" s="40"/>
      <c r="Z587" s="41"/>
      <c r="AA587" s="28"/>
    </row>
    <row r="588" spans="1:27" ht="18" customHeight="1">
      <c r="A588" s="26"/>
      <c r="C588" s="121">
        <v>6</v>
      </c>
      <c r="D588" s="121"/>
      <c r="E588" s="47"/>
      <c r="F588" s="31" t="s">
        <v>322</v>
      </c>
      <c r="G588" s="40"/>
      <c r="H588" s="40"/>
      <c r="I588" s="41"/>
      <c r="J588" s="39" t="s">
        <v>763</v>
      </c>
      <c r="K588" s="40"/>
      <c r="L588" s="40"/>
      <c r="M588" s="40"/>
      <c r="N588" s="40"/>
      <c r="O588" s="40"/>
      <c r="P588" s="40"/>
      <c r="Q588" s="40"/>
      <c r="R588" s="40"/>
      <c r="S588" s="40"/>
      <c r="T588" s="40"/>
      <c r="U588" s="40"/>
      <c r="V588" s="40"/>
      <c r="W588" s="40"/>
      <c r="X588" s="40"/>
      <c r="Y588" s="40"/>
      <c r="Z588" s="41"/>
      <c r="AA588" s="28"/>
    </row>
    <row r="589" spans="1:27" ht="18" customHeight="1">
      <c r="A589" s="26"/>
      <c r="C589" s="121">
        <v>7</v>
      </c>
      <c r="D589" s="121"/>
      <c r="E589" s="47"/>
      <c r="F589" s="31" t="s">
        <v>320</v>
      </c>
      <c r="G589" s="40"/>
      <c r="H589" s="40"/>
      <c r="I589" s="41"/>
      <c r="J589" s="39" t="s">
        <v>764</v>
      </c>
      <c r="K589" s="40"/>
      <c r="L589" s="40"/>
      <c r="M589" s="40"/>
      <c r="N589" s="40"/>
      <c r="O589" s="40"/>
      <c r="P589" s="40"/>
      <c r="Q589" s="40"/>
      <c r="R589" s="40"/>
      <c r="S589" s="40"/>
      <c r="T589" s="40"/>
      <c r="U589" s="40"/>
      <c r="V589" s="40"/>
      <c r="W589" s="40"/>
      <c r="X589" s="40"/>
      <c r="Y589" s="40"/>
      <c r="Z589" s="41"/>
      <c r="AA589" s="28"/>
    </row>
    <row r="590" spans="1:27" ht="18" customHeight="1">
      <c r="A590" s="26"/>
      <c r="C590" s="138">
        <v>9</v>
      </c>
      <c r="D590" s="139"/>
      <c r="E590" s="39"/>
      <c r="F590" s="40" t="s">
        <v>486</v>
      </c>
      <c r="G590" s="40"/>
      <c r="H590" s="40"/>
      <c r="I590" s="41"/>
      <c r="J590" s="39"/>
      <c r="K590" s="40"/>
      <c r="L590" s="40"/>
      <c r="M590" s="40"/>
      <c r="N590" s="40"/>
      <c r="O590" s="40"/>
      <c r="P590" s="40"/>
      <c r="Q590" s="40"/>
      <c r="R590" s="40"/>
      <c r="S590" s="40"/>
      <c r="T590" s="40"/>
      <c r="U590" s="40"/>
      <c r="V590" s="40"/>
      <c r="W590" s="40"/>
      <c r="X590" s="40"/>
      <c r="Y590" s="40"/>
      <c r="Z590" s="41"/>
      <c r="AA590" s="28"/>
    </row>
    <row r="591" spans="1:27" ht="18" customHeight="1">
      <c r="A591" s="26"/>
      <c r="C591" s="138">
        <v>10</v>
      </c>
      <c r="D591" s="139"/>
      <c r="E591" s="39"/>
      <c r="F591" s="40"/>
      <c r="G591" s="40" t="s">
        <v>415</v>
      </c>
      <c r="H591" s="40"/>
      <c r="I591" s="41"/>
      <c r="J591" s="39" t="str">
        <f t="shared" ref="J591:J605" si="6">"9-3．精積算明細．"&amp;G591</f>
        <v>9-3．精積算明細．精積算明細ID</v>
      </c>
      <c r="K591" s="40"/>
      <c r="L591" s="40"/>
      <c r="M591" s="40"/>
      <c r="N591" s="40"/>
      <c r="O591" s="40"/>
      <c r="P591" s="40"/>
      <c r="Q591" s="40"/>
      <c r="R591" s="40"/>
      <c r="S591" s="40"/>
      <c r="T591" s="40"/>
      <c r="U591" s="40"/>
      <c r="V591" s="40"/>
      <c r="W591" s="40"/>
      <c r="X591" s="40"/>
      <c r="Y591" s="40"/>
      <c r="Z591" s="41"/>
      <c r="AA591" s="28"/>
    </row>
    <row r="592" spans="1:27" ht="18" customHeight="1">
      <c r="A592" s="26"/>
      <c r="C592" s="138">
        <v>11</v>
      </c>
      <c r="D592" s="139"/>
      <c r="E592" s="50"/>
      <c r="F592" s="40"/>
      <c r="G592" s="40" t="s">
        <v>269</v>
      </c>
      <c r="H592" s="40"/>
      <c r="I592" s="41"/>
      <c r="J592" s="39" t="str">
        <f t="shared" si="6"/>
        <v>9-3．精積算明細．精積算ヘッダID</v>
      </c>
      <c r="K592" s="40"/>
      <c r="L592" s="40"/>
      <c r="M592" s="40"/>
      <c r="N592" s="40"/>
      <c r="O592" s="40"/>
      <c r="P592" s="40"/>
      <c r="Q592" s="40"/>
      <c r="R592" s="40"/>
      <c r="S592" s="40"/>
      <c r="T592" s="40"/>
      <c r="U592" s="40"/>
      <c r="V592" s="40"/>
      <c r="W592" s="40"/>
      <c r="X592" s="40"/>
      <c r="Y592" s="40"/>
      <c r="Z592" s="41"/>
      <c r="AA592" s="28"/>
    </row>
    <row r="593" spans="1:27" ht="18" customHeight="1">
      <c r="A593" s="26"/>
      <c r="C593" s="138">
        <v>12</v>
      </c>
      <c r="D593" s="139"/>
      <c r="E593" s="50"/>
      <c r="F593" s="40"/>
      <c r="G593" s="40" t="s">
        <v>412</v>
      </c>
      <c r="H593" s="40"/>
      <c r="I593" s="41"/>
      <c r="J593" s="39" t="str">
        <f t="shared" si="6"/>
        <v>9-3．精積算明細．大工事コード</v>
      </c>
      <c r="K593" s="40"/>
      <c r="L593" s="40"/>
      <c r="M593" s="40"/>
      <c r="N593" s="40"/>
      <c r="O593" s="40"/>
      <c r="P593" s="40"/>
      <c r="Q593" s="40"/>
      <c r="R593" s="40"/>
      <c r="S593" s="40"/>
      <c r="T593" s="40"/>
      <c r="U593" s="40"/>
      <c r="V593" s="40"/>
      <c r="W593" s="40"/>
      <c r="X593" s="40"/>
      <c r="Y593" s="40"/>
      <c r="Z593" s="41"/>
      <c r="AA593" s="28"/>
    </row>
    <row r="594" spans="1:27" ht="18" customHeight="1">
      <c r="A594" s="26"/>
      <c r="C594" s="138">
        <v>13</v>
      </c>
      <c r="D594" s="139"/>
      <c r="E594" s="47"/>
      <c r="F594" s="40"/>
      <c r="G594" s="31" t="s">
        <v>413</v>
      </c>
      <c r="H594" s="40"/>
      <c r="I594" s="41"/>
      <c r="J594" s="39" t="str">
        <f t="shared" si="6"/>
        <v>9-3．精積算明細．小工事コード</v>
      </c>
      <c r="K594" s="40"/>
      <c r="L594" s="40"/>
      <c r="M594" s="40"/>
      <c r="N594" s="40"/>
      <c r="O594" s="40"/>
      <c r="P594" s="40"/>
      <c r="Q594" s="40"/>
      <c r="R594" s="40"/>
      <c r="S594" s="40"/>
      <c r="T594" s="40"/>
      <c r="U594" s="40"/>
      <c r="V594" s="40"/>
      <c r="W594" s="40"/>
      <c r="X594" s="40"/>
      <c r="Y594" s="40"/>
      <c r="Z594" s="41"/>
      <c r="AA594" s="28"/>
    </row>
    <row r="595" spans="1:27" ht="18" customHeight="1">
      <c r="A595" s="26"/>
      <c r="C595" s="138">
        <v>14</v>
      </c>
      <c r="D595" s="139"/>
      <c r="E595" s="47"/>
      <c r="F595" s="40"/>
      <c r="G595" s="31" t="s">
        <v>414</v>
      </c>
      <c r="H595" s="40"/>
      <c r="I595" s="41"/>
      <c r="J595" s="39" t="str">
        <f t="shared" si="6"/>
        <v>9-3．精積算明細．工事連番</v>
      </c>
      <c r="K595" s="40"/>
      <c r="L595" s="40"/>
      <c r="M595" s="40"/>
      <c r="N595" s="40"/>
      <c r="O595" s="40"/>
      <c r="P595" s="40"/>
      <c r="Q595" s="40"/>
      <c r="R595" s="40"/>
      <c r="S595" s="40"/>
      <c r="T595" s="40"/>
      <c r="U595" s="40"/>
      <c r="V595" s="40"/>
      <c r="W595" s="40"/>
      <c r="X595" s="40"/>
      <c r="Y595" s="40"/>
      <c r="Z595" s="41"/>
      <c r="AA595" s="28"/>
    </row>
    <row r="596" spans="1:27" ht="18" customHeight="1">
      <c r="A596" s="26"/>
      <c r="C596" s="138">
        <v>15</v>
      </c>
      <c r="D596" s="139"/>
      <c r="E596" s="39"/>
      <c r="F596" s="40"/>
      <c r="G596" s="40" t="s">
        <v>471</v>
      </c>
      <c r="H596" s="40"/>
      <c r="I596" s="41"/>
      <c r="J596" s="39" t="str">
        <f t="shared" si="6"/>
        <v>9-3．精積算明細．規格</v>
      </c>
      <c r="K596" s="40"/>
      <c r="L596" s="40"/>
      <c r="M596" s="40"/>
      <c r="N596" s="40"/>
      <c r="O596" s="40"/>
      <c r="P596" s="40"/>
      <c r="Q596" s="40"/>
      <c r="R596" s="40"/>
      <c r="S596" s="40"/>
      <c r="T596" s="40"/>
      <c r="U596" s="40"/>
      <c r="V596" s="40"/>
      <c r="W596" s="40"/>
      <c r="X596" s="40"/>
      <c r="Y596" s="40"/>
      <c r="Z596" s="41"/>
      <c r="AA596" s="28"/>
    </row>
    <row r="597" spans="1:27" ht="18" customHeight="1">
      <c r="A597" s="26"/>
      <c r="C597" s="138">
        <v>16</v>
      </c>
      <c r="D597" s="139"/>
      <c r="E597" s="50"/>
      <c r="F597" s="40"/>
      <c r="G597" s="40" t="s">
        <v>410</v>
      </c>
      <c r="H597" s="40"/>
      <c r="I597" s="41"/>
      <c r="J597" s="39" t="str">
        <f t="shared" si="6"/>
        <v>9-3．精積算明細．連番</v>
      </c>
      <c r="K597" s="40"/>
      <c r="L597" s="40"/>
      <c r="M597" s="40"/>
      <c r="N597" s="40"/>
      <c r="O597" s="40"/>
      <c r="P597" s="40"/>
      <c r="Q597" s="40"/>
      <c r="R597" s="40"/>
      <c r="S597" s="40"/>
      <c r="T597" s="40"/>
      <c r="U597" s="40"/>
      <c r="V597" s="40"/>
      <c r="W597" s="40"/>
      <c r="X597" s="40"/>
      <c r="Y597" s="40"/>
      <c r="Z597" s="41"/>
      <c r="AA597" s="28"/>
    </row>
    <row r="598" spans="1:27" ht="18" customHeight="1">
      <c r="A598" s="26"/>
      <c r="C598" s="138">
        <v>17</v>
      </c>
      <c r="D598" s="139"/>
      <c r="E598" s="50"/>
      <c r="F598" s="40"/>
      <c r="G598" s="40" t="s">
        <v>472</v>
      </c>
      <c r="H598" s="40"/>
      <c r="I598" s="41"/>
      <c r="J598" s="39" t="str">
        <f t="shared" si="6"/>
        <v>9-3．精積算明細．数量</v>
      </c>
      <c r="K598" s="40"/>
      <c r="L598" s="40"/>
      <c r="M598" s="40"/>
      <c r="N598" s="40"/>
      <c r="O598" s="40"/>
      <c r="P598" s="40"/>
      <c r="Q598" s="40"/>
      <c r="R598" s="40"/>
      <c r="S598" s="40"/>
      <c r="T598" s="40"/>
      <c r="U598" s="40"/>
      <c r="V598" s="40"/>
      <c r="W598" s="40"/>
      <c r="X598" s="40"/>
      <c r="Y598" s="40"/>
      <c r="Z598" s="41"/>
      <c r="AA598" s="28"/>
    </row>
    <row r="599" spans="1:27" ht="18" customHeight="1">
      <c r="A599" s="26"/>
      <c r="C599" s="138">
        <v>18</v>
      </c>
      <c r="D599" s="139"/>
      <c r="E599" s="47"/>
      <c r="F599" s="40"/>
      <c r="G599" s="31" t="s">
        <v>473</v>
      </c>
      <c r="H599" s="40"/>
      <c r="I599" s="41"/>
      <c r="J599" s="39" t="str">
        <f t="shared" si="6"/>
        <v>9-3．精積算明細．単価</v>
      </c>
      <c r="K599" s="40"/>
      <c r="L599" s="40"/>
      <c r="M599" s="40"/>
      <c r="N599" s="40"/>
      <c r="O599" s="40"/>
      <c r="P599" s="40"/>
      <c r="Q599" s="40"/>
      <c r="R599" s="40"/>
      <c r="S599" s="40"/>
      <c r="T599" s="40"/>
      <c r="U599" s="40"/>
      <c r="V599" s="40"/>
      <c r="W599" s="40"/>
      <c r="X599" s="40"/>
      <c r="Y599" s="40"/>
      <c r="Z599" s="41"/>
      <c r="AA599" s="28"/>
    </row>
    <row r="600" spans="1:27" ht="18" customHeight="1">
      <c r="A600" s="26"/>
      <c r="C600" s="138">
        <v>19</v>
      </c>
      <c r="D600" s="139"/>
      <c r="E600" s="47"/>
      <c r="F600" s="40"/>
      <c r="G600" s="31" t="s">
        <v>474</v>
      </c>
      <c r="H600" s="40"/>
      <c r="I600" s="41"/>
      <c r="J600" s="39" t="str">
        <f t="shared" si="6"/>
        <v>9-3．精積算明細．単位区分</v>
      </c>
      <c r="K600" s="40"/>
      <c r="L600" s="40"/>
      <c r="M600" s="40"/>
      <c r="N600" s="40"/>
      <c r="O600" s="40"/>
      <c r="P600" s="40"/>
      <c r="Q600" s="40"/>
      <c r="R600" s="40"/>
      <c r="S600" s="40"/>
      <c r="T600" s="40"/>
      <c r="U600" s="40"/>
      <c r="V600" s="40"/>
      <c r="W600" s="40"/>
      <c r="X600" s="40"/>
      <c r="Y600" s="40"/>
      <c r="Z600" s="41"/>
      <c r="AA600" s="28"/>
    </row>
    <row r="601" spans="1:27" ht="18" customHeight="1">
      <c r="A601" s="26"/>
      <c r="C601" s="138">
        <v>20</v>
      </c>
      <c r="D601" s="139"/>
      <c r="E601" s="50"/>
      <c r="F601" s="40"/>
      <c r="G601" s="40" t="s">
        <v>475</v>
      </c>
      <c r="H601" s="40"/>
      <c r="I601" s="41"/>
      <c r="J601" s="39" t="str">
        <f t="shared" si="6"/>
        <v>9-3．精積算明細．精積算金額</v>
      </c>
      <c r="K601" s="40"/>
      <c r="L601" s="40"/>
      <c r="M601" s="40"/>
      <c r="N601" s="40"/>
      <c r="O601" s="40"/>
      <c r="P601" s="40"/>
      <c r="Q601" s="40"/>
      <c r="R601" s="40"/>
      <c r="S601" s="40"/>
      <c r="T601" s="40"/>
      <c r="U601" s="40"/>
      <c r="V601" s="40"/>
      <c r="W601" s="40"/>
      <c r="X601" s="40"/>
      <c r="Y601" s="40"/>
      <c r="Z601" s="41"/>
      <c r="AA601" s="28"/>
    </row>
    <row r="602" spans="1:27" ht="18" customHeight="1">
      <c r="A602" s="26"/>
      <c r="C602" s="138">
        <v>21</v>
      </c>
      <c r="D602" s="139"/>
      <c r="E602" s="47"/>
      <c r="F602" s="40"/>
      <c r="G602" s="31" t="s">
        <v>13</v>
      </c>
      <c r="H602" s="40"/>
      <c r="I602" s="41"/>
      <c r="J602" s="39" t="str">
        <f t="shared" si="6"/>
        <v>9-3．精積算明細．備考</v>
      </c>
      <c r="K602" s="40"/>
      <c r="L602" s="40"/>
      <c r="M602" s="40"/>
      <c r="N602" s="40"/>
      <c r="O602" s="40"/>
      <c r="P602" s="40"/>
      <c r="Q602" s="40"/>
      <c r="R602" s="40"/>
      <c r="S602" s="40"/>
      <c r="T602" s="40"/>
      <c r="U602" s="40"/>
      <c r="V602" s="40"/>
      <c r="W602" s="40"/>
      <c r="X602" s="40"/>
      <c r="Y602" s="40"/>
      <c r="Z602" s="41"/>
      <c r="AA602" s="28"/>
    </row>
    <row r="603" spans="1:27" ht="18" customHeight="1">
      <c r="A603" s="26"/>
      <c r="C603" s="138">
        <v>22</v>
      </c>
      <c r="D603" s="139"/>
      <c r="E603" s="47"/>
      <c r="F603" s="40"/>
      <c r="G603" s="31" t="s">
        <v>476</v>
      </c>
      <c r="H603" s="40"/>
      <c r="I603" s="41"/>
      <c r="J603" s="39" t="str">
        <f t="shared" si="6"/>
        <v>9-3．精積算明細．業者見積No</v>
      </c>
      <c r="K603" s="40"/>
      <c r="L603" s="40"/>
      <c r="M603" s="40"/>
      <c r="N603" s="40"/>
      <c r="O603" s="40"/>
      <c r="P603" s="40"/>
      <c r="Q603" s="40"/>
      <c r="R603" s="40"/>
      <c r="S603" s="40"/>
      <c r="T603" s="40"/>
      <c r="U603" s="40"/>
      <c r="V603" s="40"/>
      <c r="W603" s="40"/>
      <c r="X603" s="40"/>
      <c r="Y603" s="40"/>
      <c r="Z603" s="41"/>
      <c r="AA603" s="28"/>
    </row>
    <row r="604" spans="1:27" ht="18" customHeight="1">
      <c r="A604" s="26"/>
      <c r="C604" s="138">
        <v>23</v>
      </c>
      <c r="D604" s="139"/>
      <c r="E604" s="47"/>
      <c r="F604" s="40"/>
      <c r="G604" s="31" t="s">
        <v>477</v>
      </c>
      <c r="H604" s="40"/>
      <c r="I604" s="41"/>
      <c r="J604" s="39" t="str">
        <f t="shared" si="6"/>
        <v>9-3．精積算明細．協力業者コード</v>
      </c>
      <c r="K604" s="40"/>
      <c r="L604" s="40"/>
      <c r="M604" s="40"/>
      <c r="N604" s="40"/>
      <c r="O604" s="40"/>
      <c r="P604" s="40"/>
      <c r="Q604" s="40"/>
      <c r="R604" s="40"/>
      <c r="S604" s="40"/>
      <c r="T604" s="40"/>
      <c r="U604" s="40"/>
      <c r="V604" s="40"/>
      <c r="W604" s="40"/>
      <c r="X604" s="40"/>
      <c r="Y604" s="40"/>
      <c r="Z604" s="41"/>
      <c r="AA604" s="28"/>
    </row>
    <row r="605" spans="1:27" ht="18" customHeight="1">
      <c r="A605" s="26"/>
      <c r="C605" s="138">
        <v>24</v>
      </c>
      <c r="D605" s="139"/>
      <c r="E605" s="47"/>
      <c r="F605" s="40"/>
      <c r="G605" s="31" t="s">
        <v>478</v>
      </c>
      <c r="H605" s="40"/>
      <c r="I605" s="41"/>
      <c r="J605" s="39" t="str">
        <f t="shared" si="6"/>
        <v>9-3．精積算明細．協力業者見積詳細ID</v>
      </c>
      <c r="K605" s="40"/>
      <c r="L605" s="40"/>
      <c r="M605" s="40"/>
      <c r="N605" s="40"/>
      <c r="O605" s="40"/>
      <c r="P605" s="40"/>
      <c r="Q605" s="40"/>
      <c r="R605" s="40"/>
      <c r="S605" s="40"/>
      <c r="T605" s="40"/>
      <c r="U605" s="40"/>
      <c r="V605" s="40"/>
      <c r="W605" s="40"/>
      <c r="X605" s="40"/>
      <c r="Y605" s="40"/>
      <c r="Z605" s="41"/>
      <c r="AA605" s="28"/>
    </row>
    <row r="606" spans="1:27" ht="18" customHeight="1">
      <c r="A606" s="26"/>
      <c r="C606" s="138">
        <v>25</v>
      </c>
      <c r="D606" s="139"/>
      <c r="E606" s="47"/>
      <c r="F606" s="31" t="s">
        <v>329</v>
      </c>
      <c r="G606" s="40"/>
      <c r="H606" s="40"/>
      <c r="I606" s="41"/>
      <c r="J606" s="39" t="s">
        <v>782</v>
      </c>
      <c r="K606" s="65"/>
      <c r="L606" s="65"/>
      <c r="M606" s="65"/>
      <c r="N606" s="65"/>
      <c r="O606" s="65"/>
      <c r="P606" s="65"/>
      <c r="Q606" s="65"/>
      <c r="R606" s="40"/>
      <c r="S606" s="40"/>
      <c r="T606" s="40"/>
      <c r="U606" s="40"/>
      <c r="V606" s="40"/>
      <c r="W606" s="40"/>
      <c r="X606" s="40"/>
      <c r="Y606" s="40"/>
      <c r="Z606" s="41"/>
      <c r="AA606" s="28"/>
    </row>
    <row r="607" spans="1:27" ht="18" customHeight="1">
      <c r="A607" s="26"/>
      <c r="C607" s="138">
        <v>26</v>
      </c>
      <c r="D607" s="139"/>
      <c r="E607" s="47"/>
      <c r="F607" s="31" t="s">
        <v>489</v>
      </c>
      <c r="G607" s="40"/>
      <c r="H607" s="40"/>
      <c r="I607" s="41"/>
      <c r="J607" s="39" t="s">
        <v>783</v>
      </c>
      <c r="K607" s="65"/>
      <c r="L607" s="65"/>
      <c r="M607" s="65"/>
      <c r="N607" s="65"/>
      <c r="O607" s="65"/>
      <c r="P607" s="65"/>
      <c r="Q607" s="65"/>
      <c r="R607" s="40"/>
      <c r="S607" s="40"/>
      <c r="T607" s="40"/>
      <c r="U607" s="40"/>
      <c r="V607" s="40"/>
      <c r="W607" s="40"/>
      <c r="X607" s="40"/>
      <c r="Y607" s="40"/>
      <c r="Z607" s="41"/>
      <c r="AA607" s="28"/>
    </row>
    <row r="608" spans="1:27" ht="18" customHeight="1">
      <c r="A608" s="26"/>
      <c r="C608" s="138">
        <v>27</v>
      </c>
      <c r="D608" s="139"/>
      <c r="E608" s="47"/>
      <c r="F608" s="173" t="s">
        <v>495</v>
      </c>
      <c r="G608" s="173"/>
      <c r="H608" s="173"/>
      <c r="I608" s="174"/>
      <c r="J608" s="39" t="s">
        <v>791</v>
      </c>
      <c r="K608" s="65"/>
      <c r="L608" s="65"/>
      <c r="M608" s="65"/>
      <c r="N608" s="65"/>
      <c r="O608" s="65"/>
      <c r="P608" s="65"/>
      <c r="Q608" s="65"/>
      <c r="R608" s="40"/>
      <c r="S608" s="40"/>
      <c r="T608" s="40"/>
      <c r="U608" s="40"/>
      <c r="V608" s="40"/>
      <c r="W608" s="40"/>
      <c r="X608" s="40"/>
      <c r="Y608" s="40"/>
      <c r="Z608" s="41"/>
      <c r="AA608" s="28"/>
    </row>
    <row r="609" spans="1:27" ht="18" customHeight="1">
      <c r="A609" s="26"/>
      <c r="C609" s="38"/>
      <c r="D609" s="38"/>
      <c r="E609" s="46"/>
      <c r="F609" s="67"/>
      <c r="G609" s="36"/>
      <c r="H609" s="36"/>
      <c r="I609" s="36"/>
      <c r="J609" s="36"/>
      <c r="K609" s="36"/>
      <c r="L609" s="36"/>
      <c r="M609" s="36"/>
      <c r="N609" s="36"/>
      <c r="O609" s="36"/>
      <c r="P609" s="36"/>
      <c r="Q609" s="36"/>
      <c r="AA609" s="28"/>
    </row>
    <row r="610" spans="1:27" ht="18" customHeight="1">
      <c r="A610" s="26"/>
      <c r="C610" s="46" t="s">
        <v>792</v>
      </c>
      <c r="D610" s="38"/>
      <c r="AA610" s="28"/>
    </row>
    <row r="611" spans="1:27" ht="18" customHeight="1">
      <c r="A611" s="26"/>
      <c r="C611" s="127" t="s">
        <v>496</v>
      </c>
      <c r="D611" s="127"/>
      <c r="E611" s="127"/>
      <c r="F611" s="127"/>
      <c r="G611" s="137" t="s">
        <v>497</v>
      </c>
      <c r="H611" s="126"/>
      <c r="I611" s="126"/>
      <c r="J611" s="126"/>
      <c r="K611" s="126"/>
      <c r="L611" s="126"/>
      <c r="M611" s="126"/>
      <c r="N611" s="126"/>
      <c r="O611" s="126"/>
      <c r="P611" s="126"/>
      <c r="Q611" s="126"/>
      <c r="R611" s="126"/>
      <c r="S611" s="126"/>
      <c r="T611" s="126"/>
      <c r="U611" s="126"/>
      <c r="V611" s="126"/>
      <c r="W611" s="126"/>
      <c r="X611" s="126"/>
      <c r="Y611" s="126"/>
      <c r="Z611" s="126"/>
      <c r="AA611" s="28"/>
    </row>
    <row r="612" spans="1:27" ht="36" customHeight="1">
      <c r="A612" s="26"/>
      <c r="C612" s="127" t="s">
        <v>129</v>
      </c>
      <c r="D612" s="127"/>
      <c r="E612" s="127"/>
      <c r="F612" s="127"/>
      <c r="G612" s="137" t="s">
        <v>793</v>
      </c>
      <c r="H612" s="126"/>
      <c r="I612" s="126"/>
      <c r="J612" s="126"/>
      <c r="K612" s="126"/>
      <c r="L612" s="126"/>
      <c r="M612" s="126"/>
      <c r="N612" s="126"/>
      <c r="O612" s="126"/>
      <c r="P612" s="126"/>
      <c r="Q612" s="126"/>
      <c r="R612" s="126"/>
      <c r="S612" s="126"/>
      <c r="T612" s="126"/>
      <c r="U612" s="126"/>
      <c r="V612" s="126"/>
      <c r="W612" s="126"/>
      <c r="X612" s="126"/>
      <c r="Y612" s="126"/>
      <c r="Z612" s="126"/>
      <c r="AA612" s="28"/>
    </row>
    <row r="613" spans="1:27" ht="18" customHeight="1">
      <c r="A613" s="26"/>
      <c r="C613" s="127" t="s">
        <v>132</v>
      </c>
      <c r="D613" s="127"/>
      <c r="E613" s="127"/>
      <c r="F613" s="127"/>
      <c r="G613" s="137" t="s">
        <v>498</v>
      </c>
      <c r="H613" s="126"/>
      <c r="I613" s="126"/>
      <c r="J613" s="126"/>
      <c r="K613" s="126"/>
      <c r="L613" s="126"/>
      <c r="M613" s="126"/>
      <c r="N613" s="126"/>
      <c r="O613" s="126"/>
      <c r="P613" s="126"/>
      <c r="Q613" s="126"/>
      <c r="R613" s="126"/>
      <c r="S613" s="126"/>
      <c r="T613" s="126"/>
      <c r="U613" s="126"/>
      <c r="V613" s="126"/>
      <c r="W613" s="126"/>
      <c r="X613" s="126"/>
      <c r="Y613" s="126"/>
      <c r="Z613" s="126"/>
      <c r="AA613" s="28"/>
    </row>
    <row r="614" spans="1:27" ht="18" customHeight="1">
      <c r="A614" s="26"/>
      <c r="C614" s="127" t="s">
        <v>129</v>
      </c>
      <c r="D614" s="127"/>
      <c r="E614" s="127"/>
      <c r="F614" s="127"/>
      <c r="G614" s="137" t="s">
        <v>794</v>
      </c>
      <c r="H614" s="126"/>
      <c r="I614" s="126"/>
      <c r="J614" s="126"/>
      <c r="K614" s="126"/>
      <c r="L614" s="126"/>
      <c r="M614" s="126"/>
      <c r="N614" s="126"/>
      <c r="O614" s="126"/>
      <c r="P614" s="126"/>
      <c r="Q614" s="126"/>
      <c r="R614" s="126"/>
      <c r="S614" s="126"/>
      <c r="T614" s="126"/>
      <c r="U614" s="126"/>
      <c r="V614" s="126"/>
      <c r="W614" s="126"/>
      <c r="X614" s="126"/>
      <c r="Y614" s="126"/>
      <c r="Z614" s="126"/>
      <c r="AA614" s="28"/>
    </row>
    <row r="615" spans="1:27" ht="18" customHeight="1">
      <c r="A615" s="26"/>
      <c r="C615" s="127" t="s">
        <v>132</v>
      </c>
      <c r="D615" s="127"/>
      <c r="E615" s="127"/>
      <c r="F615" s="127"/>
      <c r="G615" s="137" t="s">
        <v>499</v>
      </c>
      <c r="H615" s="126"/>
      <c r="I615" s="126"/>
      <c r="J615" s="126"/>
      <c r="K615" s="126"/>
      <c r="L615" s="126"/>
      <c r="M615" s="126"/>
      <c r="N615" s="126"/>
      <c r="O615" s="126"/>
      <c r="P615" s="126"/>
      <c r="Q615" s="126"/>
      <c r="R615" s="126"/>
      <c r="S615" s="126"/>
      <c r="T615" s="126"/>
      <c r="U615" s="126"/>
      <c r="V615" s="126"/>
      <c r="W615" s="126"/>
      <c r="X615" s="126"/>
      <c r="Y615" s="126"/>
      <c r="Z615" s="126"/>
      <c r="AA615" s="28"/>
    </row>
    <row r="616" spans="1:27" ht="18" customHeight="1">
      <c r="A616" s="26"/>
      <c r="C616" s="127" t="s">
        <v>129</v>
      </c>
      <c r="D616" s="127"/>
      <c r="E616" s="127"/>
      <c r="F616" s="127"/>
      <c r="G616" s="137" t="s">
        <v>795</v>
      </c>
      <c r="H616" s="126"/>
      <c r="I616" s="126"/>
      <c r="J616" s="126"/>
      <c r="K616" s="126"/>
      <c r="L616" s="126"/>
      <c r="M616" s="126"/>
      <c r="N616" s="126"/>
      <c r="O616" s="126"/>
      <c r="P616" s="126"/>
      <c r="Q616" s="126"/>
      <c r="R616" s="126"/>
      <c r="S616" s="126"/>
      <c r="T616" s="126"/>
      <c r="U616" s="126"/>
      <c r="V616" s="126"/>
      <c r="W616" s="126"/>
      <c r="X616" s="126"/>
      <c r="Y616" s="126"/>
      <c r="Z616" s="126"/>
      <c r="AA616" s="28"/>
    </row>
    <row r="617" spans="1:27" ht="18" customHeight="1">
      <c r="A617" s="26"/>
      <c r="C617" s="127" t="s">
        <v>500</v>
      </c>
      <c r="D617" s="127"/>
      <c r="E617" s="127"/>
      <c r="F617" s="127"/>
      <c r="G617" s="137" t="s">
        <v>796</v>
      </c>
      <c r="H617" s="126"/>
      <c r="I617" s="126"/>
      <c r="J617" s="126"/>
      <c r="K617" s="126"/>
      <c r="L617" s="126"/>
      <c r="M617" s="126"/>
      <c r="N617" s="126"/>
      <c r="O617" s="126"/>
      <c r="P617" s="126"/>
      <c r="Q617" s="126"/>
      <c r="R617" s="126"/>
      <c r="S617" s="126"/>
      <c r="T617" s="126"/>
      <c r="U617" s="126"/>
      <c r="V617" s="126"/>
      <c r="W617" s="126"/>
      <c r="X617" s="126"/>
      <c r="Y617" s="126"/>
      <c r="Z617" s="126"/>
      <c r="AA617" s="28"/>
    </row>
    <row r="618" spans="1:27" ht="18" customHeight="1">
      <c r="A618" s="26"/>
      <c r="C618" s="127" t="s">
        <v>501</v>
      </c>
      <c r="D618" s="127"/>
      <c r="E618" s="127"/>
      <c r="F618" s="127"/>
      <c r="G618" s="137" t="s">
        <v>796</v>
      </c>
      <c r="H618" s="126"/>
      <c r="I618" s="126"/>
      <c r="J618" s="126"/>
      <c r="K618" s="126"/>
      <c r="L618" s="126"/>
      <c r="M618" s="126"/>
      <c r="N618" s="126"/>
      <c r="O618" s="126"/>
      <c r="P618" s="126"/>
      <c r="Q618" s="126"/>
      <c r="R618" s="126"/>
      <c r="S618" s="126"/>
      <c r="T618" s="126"/>
      <c r="U618" s="126"/>
      <c r="V618" s="126"/>
      <c r="W618" s="126"/>
      <c r="X618" s="126"/>
      <c r="Y618" s="126"/>
      <c r="Z618" s="126"/>
      <c r="AA618" s="28"/>
    </row>
    <row r="619" spans="1:27" ht="18" customHeight="1">
      <c r="A619" s="26"/>
      <c r="C619" s="122" t="s">
        <v>7</v>
      </c>
      <c r="D619" s="122"/>
      <c r="E619" s="122" t="s">
        <v>9</v>
      </c>
      <c r="F619" s="122"/>
      <c r="G619" s="122"/>
      <c r="H619" s="122"/>
      <c r="I619" s="122"/>
      <c r="J619" s="123" t="s">
        <v>18</v>
      </c>
      <c r="K619" s="124"/>
      <c r="L619" s="124"/>
      <c r="M619" s="124"/>
      <c r="N619" s="124"/>
      <c r="O619" s="124"/>
      <c r="P619" s="124"/>
      <c r="Q619" s="124"/>
      <c r="R619" s="124"/>
      <c r="S619" s="124"/>
      <c r="T619" s="124"/>
      <c r="U619" s="124"/>
      <c r="V619" s="124"/>
      <c r="W619" s="124"/>
      <c r="X619" s="124"/>
      <c r="Y619" s="124"/>
      <c r="Z619" s="125"/>
      <c r="AA619" s="28"/>
    </row>
    <row r="620" spans="1:27" ht="18" customHeight="1">
      <c r="A620" s="26"/>
      <c r="C620" s="121">
        <v>1</v>
      </c>
      <c r="D620" s="121"/>
      <c r="E620" s="39" t="s">
        <v>502</v>
      </c>
      <c r="F620" s="40"/>
      <c r="G620" s="40"/>
      <c r="H620" s="40"/>
      <c r="I620" s="41"/>
      <c r="J620" s="39"/>
      <c r="K620" s="40"/>
      <c r="L620" s="40"/>
      <c r="M620" s="40"/>
      <c r="N620" s="40"/>
      <c r="O620" s="40"/>
      <c r="P620" s="40"/>
      <c r="Q620" s="40"/>
      <c r="R620" s="40"/>
      <c r="S620" s="40"/>
      <c r="T620" s="40"/>
      <c r="U620" s="40"/>
      <c r="V620" s="40"/>
      <c r="W620" s="40"/>
      <c r="X620" s="40"/>
      <c r="Y620" s="40"/>
      <c r="Z620" s="41"/>
      <c r="AA620" s="28"/>
    </row>
    <row r="621" spans="1:27" ht="18" customHeight="1">
      <c r="A621" s="26"/>
      <c r="C621" s="121">
        <v>2</v>
      </c>
      <c r="D621" s="121"/>
      <c r="E621" s="39"/>
      <c r="F621" s="173" t="s">
        <v>495</v>
      </c>
      <c r="G621" s="173"/>
      <c r="H621" s="173"/>
      <c r="I621" s="174"/>
      <c r="J621" s="39" t="s">
        <v>797</v>
      </c>
      <c r="K621" s="40"/>
      <c r="L621" s="40"/>
      <c r="M621" s="40"/>
      <c r="N621" s="40"/>
      <c r="O621" s="40"/>
      <c r="P621" s="40"/>
      <c r="Q621" s="40"/>
      <c r="R621" s="40"/>
      <c r="S621" s="40"/>
      <c r="T621" s="40"/>
      <c r="U621" s="40"/>
      <c r="V621" s="40"/>
      <c r="W621" s="40"/>
      <c r="X621" s="40"/>
      <c r="Y621" s="40"/>
      <c r="Z621" s="41"/>
      <c r="AA621" s="28"/>
    </row>
    <row r="622" spans="1:27" ht="18" customHeight="1">
      <c r="A622" s="26"/>
      <c r="C622" s="121">
        <v>3</v>
      </c>
      <c r="D622" s="121"/>
      <c r="E622" s="39"/>
      <c r="F622" s="40" t="s">
        <v>74</v>
      </c>
      <c r="G622" s="40"/>
      <c r="H622" s="40"/>
      <c r="I622" s="41"/>
      <c r="J622" s="39" t="s">
        <v>798</v>
      </c>
      <c r="K622" s="40"/>
      <c r="L622" s="40"/>
      <c r="M622" s="40"/>
      <c r="N622" s="40"/>
      <c r="O622" s="40"/>
      <c r="P622" s="40"/>
      <c r="Q622" s="40"/>
      <c r="R622" s="40"/>
      <c r="S622" s="40"/>
      <c r="T622" s="40"/>
      <c r="U622" s="40"/>
      <c r="V622" s="40"/>
      <c r="W622" s="40"/>
      <c r="X622" s="40"/>
      <c r="Y622" s="40"/>
      <c r="Z622" s="41"/>
      <c r="AA622" s="28"/>
    </row>
    <row r="623" spans="1:27" ht="18" customHeight="1">
      <c r="A623" s="26"/>
      <c r="C623" s="46"/>
      <c r="D623" s="38"/>
      <c r="AA623" s="28"/>
    </row>
    <row r="624" spans="1:27" ht="18" customHeight="1">
      <c r="A624" s="26"/>
      <c r="C624" s="46" t="s">
        <v>799</v>
      </c>
      <c r="D624" s="38"/>
      <c r="AA624" s="28"/>
    </row>
    <row r="625" spans="1:31" ht="18" customHeight="1">
      <c r="A625" s="26"/>
      <c r="C625" s="123" t="s">
        <v>454</v>
      </c>
      <c r="D625" s="124"/>
      <c r="E625" s="124"/>
      <c r="F625" s="124"/>
      <c r="G625" s="124"/>
      <c r="H625" s="47" t="s">
        <v>493</v>
      </c>
      <c r="I625" s="48"/>
      <c r="J625" s="48"/>
      <c r="K625" s="48"/>
      <c r="L625" s="48"/>
      <c r="M625" s="48"/>
      <c r="N625" s="48"/>
      <c r="O625" s="48"/>
      <c r="P625" s="48"/>
      <c r="Q625" s="48"/>
      <c r="R625" s="48"/>
      <c r="S625" s="48"/>
      <c r="T625" s="48"/>
      <c r="U625" s="48"/>
      <c r="V625" s="48"/>
      <c r="W625" s="48"/>
      <c r="X625" s="48"/>
      <c r="Y625" s="48"/>
      <c r="Z625" s="49"/>
      <c r="AA625" s="28"/>
      <c r="AC625" s="27" t="e">
        <f>""""&amp;#REF!&amp;""":""example"&amp;#REF!&amp;""","</f>
        <v>#REF!</v>
      </c>
    </row>
    <row r="626" spans="1:31" ht="18" customHeight="1">
      <c r="A626" s="26"/>
      <c r="C626" s="122" t="s">
        <v>7</v>
      </c>
      <c r="D626" s="122"/>
      <c r="E626" s="122" t="s">
        <v>9</v>
      </c>
      <c r="F626" s="122"/>
      <c r="G626" s="122"/>
      <c r="H626" s="122"/>
      <c r="I626" s="122"/>
      <c r="J626" s="123" t="s">
        <v>18</v>
      </c>
      <c r="K626" s="124"/>
      <c r="L626" s="124"/>
      <c r="M626" s="124"/>
      <c r="N626" s="124"/>
      <c r="O626" s="124"/>
      <c r="P626" s="124"/>
      <c r="Q626" s="124"/>
      <c r="R626" s="124"/>
      <c r="S626" s="124"/>
      <c r="T626" s="124"/>
      <c r="U626" s="124"/>
      <c r="V626" s="124"/>
      <c r="W626" s="124"/>
      <c r="X626" s="124"/>
      <c r="Y626" s="124"/>
      <c r="Z626" s="125"/>
      <c r="AA626" s="28"/>
    </row>
    <row r="627" spans="1:31" ht="18" customHeight="1">
      <c r="A627" s="26"/>
      <c r="C627" s="121">
        <v>1</v>
      </c>
      <c r="D627" s="121"/>
      <c r="E627" s="39" t="s">
        <v>494</v>
      </c>
      <c r="F627" s="40"/>
      <c r="G627" s="40"/>
      <c r="H627" s="40"/>
      <c r="I627" s="41"/>
      <c r="J627" s="39" t="s">
        <v>800</v>
      </c>
      <c r="K627" s="40"/>
      <c r="L627" s="40"/>
      <c r="M627" s="40"/>
      <c r="N627" s="40"/>
      <c r="O627" s="40"/>
      <c r="P627" s="40"/>
      <c r="Q627" s="40"/>
      <c r="R627" s="40"/>
      <c r="S627" s="40"/>
      <c r="T627" s="40"/>
      <c r="U627" s="40"/>
      <c r="V627" s="40"/>
      <c r="W627" s="40"/>
      <c r="X627" s="40"/>
      <c r="Y627" s="40"/>
      <c r="Z627" s="41"/>
      <c r="AA627" s="28"/>
    </row>
    <row r="628" spans="1:31" ht="18" customHeight="1">
      <c r="A628" s="26"/>
      <c r="C628" s="121">
        <v>2</v>
      </c>
      <c r="D628" s="121"/>
      <c r="E628" s="39" t="s">
        <v>412</v>
      </c>
      <c r="F628" s="40"/>
      <c r="G628" s="40"/>
      <c r="H628" s="40"/>
      <c r="I628" s="41"/>
      <c r="J628" s="39" t="s">
        <v>801</v>
      </c>
      <c r="K628" s="40"/>
      <c r="L628" s="40"/>
      <c r="M628" s="40"/>
      <c r="N628" s="40"/>
      <c r="O628" s="40"/>
      <c r="P628" s="40"/>
      <c r="Q628" s="40"/>
      <c r="R628" s="40"/>
      <c r="S628" s="40"/>
      <c r="T628" s="40"/>
      <c r="U628" s="40"/>
      <c r="V628" s="40"/>
      <c r="W628" s="40"/>
      <c r="X628" s="40"/>
      <c r="Y628" s="40"/>
      <c r="Z628" s="41"/>
      <c r="AA628" s="28"/>
    </row>
    <row r="629" spans="1:31" ht="18" customHeight="1">
      <c r="A629" s="26"/>
      <c r="C629" s="121">
        <v>3</v>
      </c>
      <c r="D629" s="121"/>
      <c r="E629" s="39" t="s">
        <v>503</v>
      </c>
      <c r="F629" s="40"/>
      <c r="G629" s="40"/>
      <c r="H629" s="40"/>
      <c r="I629" s="41"/>
      <c r="J629" s="39" t="s">
        <v>268</v>
      </c>
      <c r="K629" s="40"/>
      <c r="L629" s="40"/>
      <c r="M629" s="40"/>
      <c r="N629" s="40"/>
      <c r="O629" s="40"/>
      <c r="P629" s="40"/>
      <c r="Q629" s="40"/>
      <c r="R629" s="40"/>
      <c r="S629" s="40"/>
      <c r="T629" s="40"/>
      <c r="U629" s="40"/>
      <c r="V629" s="40"/>
      <c r="W629" s="40"/>
      <c r="X629" s="40"/>
      <c r="Y629" s="40"/>
      <c r="Z629" s="41"/>
      <c r="AA629" s="28"/>
    </row>
    <row r="630" spans="1:31" ht="18" customHeight="1">
      <c r="A630" s="26"/>
      <c r="C630" s="121">
        <v>4</v>
      </c>
      <c r="D630" s="121"/>
      <c r="E630" s="47" t="s">
        <v>504</v>
      </c>
      <c r="F630" s="31"/>
      <c r="G630" s="31"/>
      <c r="H630" s="31"/>
      <c r="I630" s="32"/>
      <c r="J630" s="39" t="s">
        <v>268</v>
      </c>
      <c r="K630" s="40"/>
      <c r="L630" s="40"/>
      <c r="M630" s="40"/>
      <c r="N630" s="40"/>
      <c r="O630" s="40"/>
      <c r="P630" s="40"/>
      <c r="Q630" s="40"/>
      <c r="R630" s="40"/>
      <c r="S630" s="40"/>
      <c r="T630" s="40"/>
      <c r="U630" s="40"/>
      <c r="V630" s="40"/>
      <c r="W630" s="40"/>
      <c r="X630" s="40"/>
      <c r="Y630" s="40"/>
      <c r="Z630" s="41"/>
      <c r="AA630" s="28"/>
    </row>
    <row r="631" spans="1:31" ht="18" customHeight="1">
      <c r="A631" s="26"/>
      <c r="C631" s="38"/>
      <c r="D631" s="38"/>
      <c r="AA631" s="28"/>
    </row>
    <row r="632" spans="1:31" ht="18" customHeight="1">
      <c r="A632" s="26"/>
      <c r="C632" s="46" t="s">
        <v>802</v>
      </c>
      <c r="D632" s="38"/>
      <c r="AA632" s="28"/>
    </row>
    <row r="633" spans="1:31" ht="18" customHeight="1">
      <c r="A633" s="26"/>
      <c r="C633" s="181" t="s">
        <v>15</v>
      </c>
      <c r="D633" s="182"/>
      <c r="E633" s="182"/>
      <c r="F633" s="182"/>
      <c r="G633" s="182"/>
      <c r="H633" s="182"/>
      <c r="I633" s="182"/>
      <c r="J633" s="182"/>
      <c r="K633" s="182"/>
      <c r="L633" s="182"/>
      <c r="M633" s="182"/>
      <c r="N633" s="182"/>
      <c r="O633" s="182"/>
      <c r="P633" s="182"/>
      <c r="Q633" s="182"/>
      <c r="R633" s="182"/>
      <c r="S633" s="182"/>
      <c r="T633" s="182"/>
      <c r="U633" s="182"/>
      <c r="V633" s="182"/>
      <c r="W633" s="182"/>
      <c r="X633" s="182"/>
      <c r="Y633" s="182"/>
      <c r="Z633" s="183"/>
      <c r="AA633" s="28"/>
      <c r="AE633" s="27"/>
    </row>
    <row r="634" spans="1:31" ht="18" customHeight="1">
      <c r="A634" s="26"/>
      <c r="C634" s="184" t="s">
        <v>16</v>
      </c>
      <c r="D634" s="184"/>
      <c r="E634" s="184"/>
      <c r="F634" s="184"/>
      <c r="G634" s="126">
        <v>201</v>
      </c>
      <c r="H634" s="126"/>
      <c r="I634" s="126"/>
      <c r="J634" s="126"/>
      <c r="K634" s="126"/>
      <c r="L634" s="126"/>
      <c r="M634" s="126"/>
      <c r="N634" s="126"/>
      <c r="O634" s="126"/>
      <c r="P634" s="126"/>
      <c r="Q634" s="126"/>
      <c r="R634" s="126"/>
      <c r="S634" s="126"/>
      <c r="T634" s="126"/>
      <c r="U634" s="126"/>
      <c r="V634" s="126"/>
      <c r="W634" s="126"/>
      <c r="X634" s="126"/>
      <c r="Y634" s="126"/>
      <c r="Z634" s="126"/>
      <c r="AA634" s="28"/>
      <c r="AE634" s="27"/>
    </row>
    <row r="635" spans="1:31" ht="18" customHeight="1">
      <c r="A635" s="26"/>
      <c r="C635" s="184" t="s">
        <v>505</v>
      </c>
      <c r="D635" s="184"/>
      <c r="E635" s="184"/>
      <c r="F635" s="184"/>
      <c r="G635" s="29" t="s">
        <v>506</v>
      </c>
      <c r="H635" s="29"/>
      <c r="I635" s="29"/>
      <c r="J635" s="29"/>
      <c r="K635" s="29"/>
      <c r="L635" s="29"/>
      <c r="M635" s="29"/>
      <c r="N635" s="29"/>
      <c r="O635" s="29"/>
      <c r="P635" s="29"/>
      <c r="Q635" s="29"/>
      <c r="R635" s="29"/>
      <c r="S635" s="29"/>
      <c r="T635" s="29"/>
      <c r="U635" s="29"/>
      <c r="V635" s="29"/>
      <c r="W635" s="29"/>
      <c r="X635" s="29"/>
      <c r="Y635" s="29"/>
      <c r="Z635" s="30"/>
      <c r="AA635" s="28"/>
      <c r="AE635" s="27"/>
    </row>
    <row r="636" spans="1:31" ht="18" customHeight="1">
      <c r="A636" s="26"/>
      <c r="C636" s="184" t="s">
        <v>507</v>
      </c>
      <c r="D636" s="184"/>
      <c r="E636" s="184"/>
      <c r="F636" s="184"/>
      <c r="G636" s="29" t="s">
        <v>508</v>
      </c>
      <c r="H636" s="29"/>
      <c r="I636" s="29"/>
      <c r="J636" s="29"/>
      <c r="K636" s="29"/>
      <c r="L636" s="29"/>
      <c r="M636" s="29"/>
      <c r="N636" s="29"/>
      <c r="O636" s="29"/>
      <c r="P636" s="29"/>
      <c r="Q636" s="29"/>
      <c r="R636" s="29"/>
      <c r="S636" s="29"/>
      <c r="T636" s="29"/>
      <c r="U636" s="29"/>
      <c r="V636" s="29"/>
      <c r="W636" s="29"/>
      <c r="X636" s="29"/>
      <c r="Y636" s="29"/>
      <c r="Z636" s="30"/>
      <c r="AA636" s="28"/>
      <c r="AE636" s="27"/>
    </row>
    <row r="637" spans="1:31" ht="18" customHeight="1">
      <c r="A637" s="26"/>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28"/>
    </row>
    <row r="638" spans="1:31" ht="18" customHeight="1">
      <c r="A638" s="61"/>
      <c r="B638" s="68"/>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c r="AA638" s="70"/>
    </row>
    <row r="639" spans="1:31" ht="18" customHeight="1">
      <c r="A639" s="26"/>
      <c r="B639" s="27" t="s">
        <v>19</v>
      </c>
      <c r="AA639" s="28"/>
    </row>
    <row r="640" spans="1:31" ht="18" customHeight="1">
      <c r="A640" s="26"/>
      <c r="B640" s="61"/>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70"/>
      <c r="AA640" s="28"/>
    </row>
    <row r="641" spans="1:27" ht="18" customHeight="1">
      <c r="A641" s="26"/>
      <c r="B641" s="26"/>
      <c r="C641" s="27" t="s">
        <v>332</v>
      </c>
      <c r="Z641" s="28"/>
      <c r="AA641" s="28"/>
    </row>
    <row r="642" spans="1:27" ht="18" customHeight="1">
      <c r="A642" s="26"/>
      <c r="B642" s="26"/>
      <c r="C642" s="27" t="s">
        <v>21</v>
      </c>
      <c r="Z642" s="28"/>
      <c r="AA642" s="28"/>
    </row>
    <row r="643" spans="1:27" ht="18" customHeight="1">
      <c r="A643" s="26"/>
      <c r="B643" s="26"/>
      <c r="C643" s="27" t="s">
        <v>32</v>
      </c>
      <c r="Z643" s="28"/>
      <c r="AA643" s="28"/>
    </row>
    <row r="644" spans="1:27" ht="18" customHeight="1">
      <c r="A644" s="26"/>
      <c r="B644" s="26"/>
      <c r="C644" s="27" t="s">
        <v>28</v>
      </c>
      <c r="Z644" s="28"/>
      <c r="AA644" s="28"/>
    </row>
    <row r="645" spans="1:27" ht="18" customHeight="1">
      <c r="A645" s="26"/>
      <c r="B645" s="26"/>
      <c r="C645" s="27" t="s">
        <v>72</v>
      </c>
      <c r="Z645" s="28"/>
      <c r="AA645" s="28"/>
    </row>
    <row r="646" spans="1:27" ht="18" customHeight="1">
      <c r="A646" s="26"/>
      <c r="B646" s="26"/>
      <c r="C646" s="27" t="s">
        <v>27</v>
      </c>
      <c r="Z646" s="28"/>
      <c r="AA646" s="28"/>
    </row>
    <row r="647" spans="1:27" ht="18" customHeight="1">
      <c r="A647" s="26"/>
      <c r="B647" s="26"/>
      <c r="C647" s="27" t="s">
        <v>21</v>
      </c>
      <c r="Z647" s="28"/>
      <c r="AA647" s="28"/>
    </row>
    <row r="648" spans="1:27" ht="18" customHeight="1">
      <c r="A648" s="26"/>
      <c r="B648" s="26"/>
      <c r="C648" s="27" t="s">
        <v>49</v>
      </c>
      <c r="Z648" s="28"/>
      <c r="AA648" s="28"/>
    </row>
    <row r="649" spans="1:27" ht="18" customHeight="1">
      <c r="A649" s="26"/>
      <c r="B649" s="26"/>
      <c r="C649" s="27" t="s">
        <v>28</v>
      </c>
      <c r="Z649" s="28"/>
      <c r="AA649" s="28"/>
    </row>
    <row r="650" spans="1:27" ht="18" customHeight="1">
      <c r="A650" s="26"/>
      <c r="B650" s="43"/>
      <c r="C650" s="44" t="s">
        <v>26</v>
      </c>
      <c r="D650" s="44"/>
      <c r="E650" s="44"/>
      <c r="F650" s="44"/>
      <c r="G650" s="44"/>
      <c r="H650" s="44"/>
      <c r="I650" s="44"/>
      <c r="J650" s="44"/>
      <c r="K650" s="44"/>
      <c r="L650" s="44"/>
      <c r="M650" s="44"/>
      <c r="N650" s="44"/>
      <c r="O650" s="44"/>
      <c r="P650" s="44"/>
      <c r="Q650" s="44"/>
      <c r="R650" s="44"/>
      <c r="S650" s="44"/>
      <c r="T650" s="44"/>
      <c r="U650" s="44"/>
      <c r="V650" s="44"/>
      <c r="W650" s="44"/>
      <c r="X650" s="44"/>
      <c r="Y650" s="44"/>
      <c r="Z650" s="45"/>
      <c r="AA650" s="28"/>
    </row>
    <row r="651" spans="1:27" ht="18" customHeight="1">
      <c r="A651" s="26"/>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c r="AA651" s="28"/>
    </row>
    <row r="652" spans="1:27" ht="18" customHeight="1">
      <c r="A652" s="43"/>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c r="AA652" s="45"/>
    </row>
  </sheetData>
  <mergeCells count="714">
    <mergeCell ref="C156:D156"/>
    <mergeCell ref="C157:D157"/>
    <mergeCell ref="C160:Z160"/>
    <mergeCell ref="C161:F161"/>
    <mergeCell ref="G161:Z161"/>
    <mergeCell ref="C174:D174"/>
    <mergeCell ref="C175:D175"/>
    <mergeCell ref="C162:F162"/>
    <mergeCell ref="C163:F163"/>
    <mergeCell ref="G163:Z163"/>
    <mergeCell ref="C147:D147"/>
    <mergeCell ref="E147:K147"/>
    <mergeCell ref="L147:Z147"/>
    <mergeCell ref="C148:D148"/>
    <mergeCell ref="C151:D151"/>
    <mergeCell ref="C150:D150"/>
    <mergeCell ref="C149:D149"/>
    <mergeCell ref="C155:D155"/>
    <mergeCell ref="E155:K155"/>
    <mergeCell ref="L155:Z155"/>
    <mergeCell ref="C139:F139"/>
    <mergeCell ref="G139:Z139"/>
    <mergeCell ref="C140:F142"/>
    <mergeCell ref="G140:Z140"/>
    <mergeCell ref="G141:Z141"/>
    <mergeCell ref="G142:Z142"/>
    <mergeCell ref="G120:Z120"/>
    <mergeCell ref="C121:F123"/>
    <mergeCell ref="G121:Z121"/>
    <mergeCell ref="G122:Z122"/>
    <mergeCell ref="G123:Z123"/>
    <mergeCell ref="C120:F120"/>
    <mergeCell ref="C134:F134"/>
    <mergeCell ref="G134:Z134"/>
    <mergeCell ref="C135:F135"/>
    <mergeCell ref="G135:Z135"/>
    <mergeCell ref="C133:F133"/>
    <mergeCell ref="G133:Z133"/>
    <mergeCell ref="C136:F138"/>
    <mergeCell ref="G136:Z136"/>
    <mergeCell ref="G137:Z137"/>
    <mergeCell ref="G138:Z138"/>
    <mergeCell ref="C437:D437"/>
    <mergeCell ref="C487:F487"/>
    <mergeCell ref="G442:Z442"/>
    <mergeCell ref="C443:D443"/>
    <mergeCell ref="E443:I443"/>
    <mergeCell ref="J443:Z443"/>
    <mergeCell ref="C422:D422"/>
    <mergeCell ref="G441:Z441"/>
    <mergeCell ref="C430:D430"/>
    <mergeCell ref="C431:D431"/>
    <mergeCell ref="C432:D432"/>
    <mergeCell ref="C433:D433"/>
    <mergeCell ref="C434:D434"/>
    <mergeCell ref="C435:D435"/>
    <mergeCell ref="C436:D436"/>
    <mergeCell ref="C445:D445"/>
    <mergeCell ref="C417:D417"/>
    <mergeCell ref="E417:I417"/>
    <mergeCell ref="C426:F426"/>
    <mergeCell ref="G426:Z426"/>
    <mergeCell ref="C427:F427"/>
    <mergeCell ref="G427:Z427"/>
    <mergeCell ref="C428:F428"/>
    <mergeCell ref="G428:Z428"/>
    <mergeCell ref="C429:D429"/>
    <mergeCell ref="E429:I429"/>
    <mergeCell ref="J429:Z429"/>
    <mergeCell ref="J417:Z417"/>
    <mergeCell ref="C418:D418"/>
    <mergeCell ref="C419:D419"/>
    <mergeCell ref="C420:D420"/>
    <mergeCell ref="C421:D421"/>
    <mergeCell ref="C414:D414"/>
    <mergeCell ref="C397:D397"/>
    <mergeCell ref="C398:D398"/>
    <mergeCell ref="C399:D399"/>
    <mergeCell ref="C372:D372"/>
    <mergeCell ref="C373:D373"/>
    <mergeCell ref="C374:D374"/>
    <mergeCell ref="C375:D375"/>
    <mergeCell ref="C376:D376"/>
    <mergeCell ref="C377:D377"/>
    <mergeCell ref="C384:D384"/>
    <mergeCell ref="C385:D385"/>
    <mergeCell ref="C395:D395"/>
    <mergeCell ref="C396:D396"/>
    <mergeCell ref="C413:D413"/>
    <mergeCell ref="C406:D406"/>
    <mergeCell ref="C407:D407"/>
    <mergeCell ref="C408:D408"/>
    <mergeCell ref="C409:D409"/>
    <mergeCell ref="C410:D410"/>
    <mergeCell ref="C411:D411"/>
    <mergeCell ref="C400:D400"/>
    <mergeCell ref="C401:D401"/>
    <mergeCell ref="C402:D402"/>
    <mergeCell ref="C351:D351"/>
    <mergeCell ref="J363:K363"/>
    <mergeCell ref="J364:K364"/>
    <mergeCell ref="J365:K365"/>
    <mergeCell ref="J366:K366"/>
    <mergeCell ref="J367:K367"/>
    <mergeCell ref="J368:K368"/>
    <mergeCell ref="C362:D362"/>
    <mergeCell ref="C363:D363"/>
    <mergeCell ref="C364:D364"/>
    <mergeCell ref="C365:D365"/>
    <mergeCell ref="C356:D356"/>
    <mergeCell ref="C357:D357"/>
    <mergeCell ref="C358:D358"/>
    <mergeCell ref="C359:D359"/>
    <mergeCell ref="C352:D352"/>
    <mergeCell ref="C353:D353"/>
    <mergeCell ref="C354:D354"/>
    <mergeCell ref="C355:D355"/>
    <mergeCell ref="C366:D366"/>
    <mergeCell ref="C412:D412"/>
    <mergeCell ref="J408:K408"/>
    <mergeCell ref="J409:K409"/>
    <mergeCell ref="J410:K410"/>
    <mergeCell ref="J411:K411"/>
    <mergeCell ref="J395:K395"/>
    <mergeCell ref="J396:K396"/>
    <mergeCell ref="J397:K397"/>
    <mergeCell ref="J369:K369"/>
    <mergeCell ref="J370:K370"/>
    <mergeCell ref="J371:K371"/>
    <mergeCell ref="J407:K407"/>
    <mergeCell ref="C394:D394"/>
    <mergeCell ref="E394:I394"/>
    <mergeCell ref="J412:K412"/>
    <mergeCell ref="C403:D403"/>
    <mergeCell ref="C404:D404"/>
    <mergeCell ref="C405:D405"/>
    <mergeCell ref="J394:K394"/>
    <mergeCell ref="C342:D342"/>
    <mergeCell ref="C343:D343"/>
    <mergeCell ref="C344:D344"/>
    <mergeCell ref="C335:D335"/>
    <mergeCell ref="C339:D339"/>
    <mergeCell ref="C341:D341"/>
    <mergeCell ref="C383:D383"/>
    <mergeCell ref="C388:Z388"/>
    <mergeCell ref="C389:F389"/>
    <mergeCell ref="G389:Z389"/>
    <mergeCell ref="J385:K385"/>
    <mergeCell ref="C378:D378"/>
    <mergeCell ref="C379:D379"/>
    <mergeCell ref="C380:D380"/>
    <mergeCell ref="C381:D381"/>
    <mergeCell ref="C382:D382"/>
    <mergeCell ref="J373:K373"/>
    <mergeCell ref="J374:K374"/>
    <mergeCell ref="J375:K375"/>
    <mergeCell ref="J376:K376"/>
    <mergeCell ref="J377:K377"/>
    <mergeCell ref="J378:K378"/>
    <mergeCell ref="J379:K379"/>
    <mergeCell ref="J380:K380"/>
    <mergeCell ref="C367:D367"/>
    <mergeCell ref="C368:D368"/>
    <mergeCell ref="C369:D369"/>
    <mergeCell ref="C370:D370"/>
    <mergeCell ref="C371:D371"/>
    <mergeCell ref="C360:D360"/>
    <mergeCell ref="C361:D361"/>
    <mergeCell ref="L50:M50"/>
    <mergeCell ref="L49:M49"/>
    <mergeCell ref="L105:M105"/>
    <mergeCell ref="L104:M104"/>
    <mergeCell ref="L103:M103"/>
    <mergeCell ref="L102:M102"/>
    <mergeCell ref="C303:D303"/>
    <mergeCell ref="L101:M101"/>
    <mergeCell ref="L100:M100"/>
    <mergeCell ref="L99:M99"/>
    <mergeCell ref="L98:M98"/>
    <mergeCell ref="L289:Z289"/>
    <mergeCell ref="L95:M95"/>
    <mergeCell ref="L94:M94"/>
    <mergeCell ref="C112:F112"/>
    <mergeCell ref="G112:Z112"/>
    <mergeCell ref="C113:F115"/>
    <mergeCell ref="L48:M48"/>
    <mergeCell ref="L47:M47"/>
    <mergeCell ref="C316:D316"/>
    <mergeCell ref="C317:D317"/>
    <mergeCell ref="C318:D318"/>
    <mergeCell ref="C319:D319"/>
    <mergeCell ref="C311:D311"/>
    <mergeCell ref="C312:D312"/>
    <mergeCell ref="C129:D129"/>
    <mergeCell ref="C130:D130"/>
    <mergeCell ref="G114:Z114"/>
    <mergeCell ref="G118:Z118"/>
    <mergeCell ref="C128:D128"/>
    <mergeCell ref="E128:K128"/>
    <mergeCell ref="L128:Z128"/>
    <mergeCell ref="L86:M86"/>
    <mergeCell ref="L87:M87"/>
    <mergeCell ref="L88:M88"/>
    <mergeCell ref="L89:M89"/>
    <mergeCell ref="L90:M90"/>
    <mergeCell ref="L97:M97"/>
    <mergeCell ref="L96:M96"/>
    <mergeCell ref="C304:D304"/>
    <mergeCell ref="L106:M106"/>
    <mergeCell ref="L13:M13"/>
    <mergeCell ref="L12:M12"/>
    <mergeCell ref="L11:M11"/>
    <mergeCell ref="L10:M10"/>
    <mergeCell ref="L9:M9"/>
    <mergeCell ref="L85:M85"/>
    <mergeCell ref="L84:M84"/>
    <mergeCell ref="L83:M83"/>
    <mergeCell ref="L82:M82"/>
    <mergeCell ref="L81:M81"/>
    <mergeCell ref="L80:M80"/>
    <mergeCell ref="L79:M79"/>
    <mergeCell ref="L78:M78"/>
    <mergeCell ref="L77:M77"/>
    <mergeCell ref="L76:M76"/>
    <mergeCell ref="L75:M75"/>
    <mergeCell ref="L74:M74"/>
    <mergeCell ref="L73:M73"/>
    <mergeCell ref="L72:M72"/>
    <mergeCell ref="L69:M69"/>
    <mergeCell ref="L68:M68"/>
    <mergeCell ref="L67:M67"/>
    <mergeCell ref="L66:M66"/>
    <mergeCell ref="L25:M25"/>
    <mergeCell ref="L27:M27"/>
    <mergeCell ref="L70:M70"/>
    <mergeCell ref="L71:M71"/>
    <mergeCell ref="L14:M14"/>
    <mergeCell ref="L24:M24"/>
    <mergeCell ref="L23:M23"/>
    <mergeCell ref="L22:M22"/>
    <mergeCell ref="L21:M21"/>
    <mergeCell ref="L20:M20"/>
    <mergeCell ref="L19:M19"/>
    <mergeCell ref="L18:M18"/>
    <mergeCell ref="L15:M15"/>
    <mergeCell ref="L16:M16"/>
    <mergeCell ref="L17:M17"/>
    <mergeCell ref="L42:M42"/>
    <mergeCell ref="L41:M41"/>
    <mergeCell ref="L40:M40"/>
    <mergeCell ref="L39:M39"/>
    <mergeCell ref="L38:M38"/>
    <mergeCell ref="L37:M37"/>
    <mergeCell ref="L36:M36"/>
    <mergeCell ref="L35:M35"/>
    <mergeCell ref="L46:M46"/>
    <mergeCell ref="L45:M45"/>
    <mergeCell ref="L34:M34"/>
    <mergeCell ref="L33:M33"/>
    <mergeCell ref="L32:M32"/>
    <mergeCell ref="L31:M31"/>
    <mergeCell ref="L30:M30"/>
    <mergeCell ref="L29:M29"/>
    <mergeCell ref="L28:M28"/>
    <mergeCell ref="L93:M93"/>
    <mergeCell ref="L44:M44"/>
    <mergeCell ref="L65:M65"/>
    <mergeCell ref="L64:M64"/>
    <mergeCell ref="L63:M63"/>
    <mergeCell ref="L62:M62"/>
    <mergeCell ref="L61:M61"/>
    <mergeCell ref="L60:M60"/>
    <mergeCell ref="L59:M59"/>
    <mergeCell ref="L58:M58"/>
    <mergeCell ref="L57:M57"/>
    <mergeCell ref="L56:M56"/>
    <mergeCell ref="L55:M55"/>
    <mergeCell ref="L54:M54"/>
    <mergeCell ref="L52:M52"/>
    <mergeCell ref="L51:M51"/>
    <mergeCell ref="L91:M91"/>
    <mergeCell ref="G113:Z113"/>
    <mergeCell ref="G115:Z115"/>
    <mergeCell ref="C116:F116"/>
    <mergeCell ref="G116:Z116"/>
    <mergeCell ref="C117:F119"/>
    <mergeCell ref="G117:Z117"/>
    <mergeCell ref="G119:Z119"/>
    <mergeCell ref="C338:D338"/>
    <mergeCell ref="C332:D332"/>
    <mergeCell ref="C333:D333"/>
    <mergeCell ref="C334:D334"/>
    <mergeCell ref="C336:D336"/>
    <mergeCell ref="C337:D337"/>
    <mergeCell ref="C331:D331"/>
    <mergeCell ref="C313:D313"/>
    <mergeCell ref="C314:D314"/>
    <mergeCell ref="C315:D315"/>
    <mergeCell ref="C329:F329"/>
    <mergeCell ref="C330:F330"/>
    <mergeCell ref="C320:D320"/>
    <mergeCell ref="C323:D323"/>
    <mergeCell ref="C321:D321"/>
    <mergeCell ref="C322:D322"/>
    <mergeCell ref="C324:D324"/>
    <mergeCell ref="C290:D290"/>
    <mergeCell ref="C291:D291"/>
    <mergeCell ref="C293:D293"/>
    <mergeCell ref="C279:D279"/>
    <mergeCell ref="C302:D302"/>
    <mergeCell ref="C292:D292"/>
    <mergeCell ref="C294:D294"/>
    <mergeCell ref="C295:D295"/>
    <mergeCell ref="C296:D296"/>
    <mergeCell ref="C297:D297"/>
    <mergeCell ref="C298:D298"/>
    <mergeCell ref="C299:D299"/>
    <mergeCell ref="C300:D300"/>
    <mergeCell ref="C301:D301"/>
    <mergeCell ref="C270:D270"/>
    <mergeCell ref="C271:D271"/>
    <mergeCell ref="C278:F278"/>
    <mergeCell ref="G278:Z278"/>
    <mergeCell ref="E279:K279"/>
    <mergeCell ref="L279:Z279"/>
    <mergeCell ref="C284:D284"/>
    <mergeCell ref="C289:D289"/>
    <mergeCell ref="C283:D283"/>
    <mergeCell ref="C280:D280"/>
    <mergeCell ref="C281:D281"/>
    <mergeCell ref="C282:D282"/>
    <mergeCell ref="C287:F287"/>
    <mergeCell ref="G287:Z287"/>
    <mergeCell ref="C288:F288"/>
    <mergeCell ref="G288:Z288"/>
    <mergeCell ref="E289:K289"/>
    <mergeCell ref="A1:G2"/>
    <mergeCell ref="H1:AA2"/>
    <mergeCell ref="A3:G4"/>
    <mergeCell ref="H3:AA4"/>
    <mergeCell ref="A5:C5"/>
    <mergeCell ref="D5:G5"/>
    <mergeCell ref="H5:J5"/>
    <mergeCell ref="K5:N5"/>
    <mergeCell ref="O5:Q5"/>
    <mergeCell ref="R5:U5"/>
    <mergeCell ref="V5:X5"/>
    <mergeCell ref="Y5:AA5"/>
    <mergeCell ref="C8:K8"/>
    <mergeCell ref="L8:M8"/>
    <mergeCell ref="C189:D189"/>
    <mergeCell ref="C192:D192"/>
    <mergeCell ref="C191:D191"/>
    <mergeCell ref="C188:D188"/>
    <mergeCell ref="C240:Z240"/>
    <mergeCell ref="C241:F241"/>
    <mergeCell ref="G241:Z241"/>
    <mergeCell ref="C193:D193"/>
    <mergeCell ref="C196:D196"/>
    <mergeCell ref="C231:D231"/>
    <mergeCell ref="C232:D232"/>
    <mergeCell ref="C233:D233"/>
    <mergeCell ref="C234:D234"/>
    <mergeCell ref="L188:Z188"/>
    <mergeCell ref="C206:D206"/>
    <mergeCell ref="C207:D207"/>
    <mergeCell ref="C208:D208"/>
    <mergeCell ref="C209:D209"/>
    <mergeCell ref="C210:D210"/>
    <mergeCell ref="L26:M26"/>
    <mergeCell ref="L43:M43"/>
    <mergeCell ref="L92:M92"/>
    <mergeCell ref="E182:K182"/>
    <mergeCell ref="C340:D340"/>
    <mergeCell ref="C235:D235"/>
    <mergeCell ref="C236:D236"/>
    <mergeCell ref="C228:D228"/>
    <mergeCell ref="C229:D229"/>
    <mergeCell ref="C230:D230"/>
    <mergeCell ref="C225:D225"/>
    <mergeCell ref="C226:D226"/>
    <mergeCell ref="C227:D227"/>
    <mergeCell ref="C222:D222"/>
    <mergeCell ref="C197:D197"/>
    <mergeCell ref="C198:D198"/>
    <mergeCell ref="C223:D223"/>
    <mergeCell ref="C224:D224"/>
    <mergeCell ref="C199:D199"/>
    <mergeCell ref="C200:D200"/>
    <mergeCell ref="C272:D272"/>
    <mergeCell ref="C273:D273"/>
    <mergeCell ref="C274:D274"/>
    <mergeCell ref="C265:D265"/>
    <mergeCell ref="C257:D257"/>
    <mergeCell ref="C258:D258"/>
    <mergeCell ref="C259:D259"/>
    <mergeCell ref="C245:F247"/>
    <mergeCell ref="G245:Z245"/>
    <mergeCell ref="G246:Z246"/>
    <mergeCell ref="G247:Z247"/>
    <mergeCell ref="C250:D250"/>
    <mergeCell ref="E250:K250"/>
    <mergeCell ref="L250:Z250"/>
    <mergeCell ref="C251:D251"/>
    <mergeCell ref="C254:F254"/>
    <mergeCell ref="G254:Z254"/>
    <mergeCell ref="J360:K360"/>
    <mergeCell ref="J361:K361"/>
    <mergeCell ref="J362:K362"/>
    <mergeCell ref="J351:K351"/>
    <mergeCell ref="J352:K352"/>
    <mergeCell ref="J353:K353"/>
    <mergeCell ref="G329:Z329"/>
    <mergeCell ref="G330:Z330"/>
    <mergeCell ref="L332:Z332"/>
    <mergeCell ref="E331:K331"/>
    <mergeCell ref="L331:Z331"/>
    <mergeCell ref="E351:I351"/>
    <mergeCell ref="J413:K413"/>
    <mergeCell ref="J414:K414"/>
    <mergeCell ref="C350:G350"/>
    <mergeCell ref="C393:G393"/>
    <mergeCell ref="J398:K398"/>
    <mergeCell ref="J399:K399"/>
    <mergeCell ref="J400:K400"/>
    <mergeCell ref="J401:K401"/>
    <mergeCell ref="J402:K402"/>
    <mergeCell ref="J403:K403"/>
    <mergeCell ref="J404:K404"/>
    <mergeCell ref="J405:K405"/>
    <mergeCell ref="J406:K406"/>
    <mergeCell ref="J381:K381"/>
    <mergeCell ref="J382:K382"/>
    <mergeCell ref="J383:K383"/>
    <mergeCell ref="J384:K384"/>
    <mergeCell ref="J372:K372"/>
    <mergeCell ref="J354:K354"/>
    <mergeCell ref="J355:K355"/>
    <mergeCell ref="J356:K356"/>
    <mergeCell ref="J357:K357"/>
    <mergeCell ref="J358:K358"/>
    <mergeCell ref="J359:K359"/>
    <mergeCell ref="C446:D446"/>
    <mergeCell ref="C452:D452"/>
    <mergeCell ref="C458:D458"/>
    <mergeCell ref="C459:D459"/>
    <mergeCell ref="C447:D447"/>
    <mergeCell ref="C448:D448"/>
    <mergeCell ref="C441:F441"/>
    <mergeCell ref="C442:F442"/>
    <mergeCell ref="C451:D451"/>
    <mergeCell ref="C444:D444"/>
    <mergeCell ref="C463:D463"/>
    <mergeCell ref="C466:D466"/>
    <mergeCell ref="C449:D449"/>
    <mergeCell ref="C450:D450"/>
    <mergeCell ref="C453:D453"/>
    <mergeCell ref="C454:D454"/>
    <mergeCell ref="C464:D464"/>
    <mergeCell ref="C465:D465"/>
    <mergeCell ref="C493:D493"/>
    <mergeCell ref="C472:D472"/>
    <mergeCell ref="C467:D467"/>
    <mergeCell ref="C455:D455"/>
    <mergeCell ref="C456:D456"/>
    <mergeCell ref="C457:D457"/>
    <mergeCell ref="C460:D460"/>
    <mergeCell ref="C461:D461"/>
    <mergeCell ref="C462:D462"/>
    <mergeCell ref="C471:G471"/>
    <mergeCell ref="C477:D477"/>
    <mergeCell ref="C478:D478"/>
    <mergeCell ref="C481:D481"/>
    <mergeCell ref="C482:D482"/>
    <mergeCell ref="C473:D473"/>
    <mergeCell ref="C492:D492"/>
    <mergeCell ref="E472:I472"/>
    <mergeCell ref="C496:D496"/>
    <mergeCell ref="C497:D497"/>
    <mergeCell ref="C498:D498"/>
    <mergeCell ref="C474:D474"/>
    <mergeCell ref="C475:D475"/>
    <mergeCell ref="C476:D476"/>
    <mergeCell ref="C479:D479"/>
    <mergeCell ref="C480:D480"/>
    <mergeCell ref="C495:D495"/>
    <mergeCell ref="C494:D494"/>
    <mergeCell ref="G487:Z487"/>
    <mergeCell ref="J472:Z472"/>
    <mergeCell ref="E488:I488"/>
    <mergeCell ref="J488:Z488"/>
    <mergeCell ref="C488:D488"/>
    <mergeCell ref="C489:D489"/>
    <mergeCell ref="C491:D491"/>
    <mergeCell ref="C490:D490"/>
    <mergeCell ref="C499:D499"/>
    <mergeCell ref="C500:D500"/>
    <mergeCell ref="C501:D501"/>
    <mergeCell ref="C502:D502"/>
    <mergeCell ref="C503:D503"/>
    <mergeCell ref="C504:D504"/>
    <mergeCell ref="C546:D546"/>
    <mergeCell ref="C547:D547"/>
    <mergeCell ref="C548:D548"/>
    <mergeCell ref="C505:D505"/>
    <mergeCell ref="C506:D506"/>
    <mergeCell ref="C507:D507"/>
    <mergeCell ref="C508:D508"/>
    <mergeCell ref="C509:D509"/>
    <mergeCell ref="C510:D510"/>
    <mergeCell ref="C511:D511"/>
    <mergeCell ref="C512:D512"/>
    <mergeCell ref="C537:D537"/>
    <mergeCell ref="C526:D526"/>
    <mergeCell ref="C527:D527"/>
    <mergeCell ref="C528:D528"/>
    <mergeCell ref="C529:D529"/>
    <mergeCell ref="C517:D517"/>
    <mergeCell ref="C525:D525"/>
    <mergeCell ref="C516:G516"/>
    <mergeCell ref="C536:F536"/>
    <mergeCell ref="G536:Z536"/>
    <mergeCell ref="E537:I537"/>
    <mergeCell ref="J537:Z537"/>
    <mergeCell ref="C538:D538"/>
    <mergeCell ref="C539:D539"/>
    <mergeCell ref="C540:D540"/>
    <mergeCell ref="C541:D541"/>
    <mergeCell ref="C521:D521"/>
    <mergeCell ref="C522:D522"/>
    <mergeCell ref="C523:D523"/>
    <mergeCell ref="C524:D524"/>
    <mergeCell ref="E517:I517"/>
    <mergeCell ref="J517:Z517"/>
    <mergeCell ref="C518:D518"/>
    <mergeCell ref="C519:D519"/>
    <mergeCell ref="C520:D520"/>
    <mergeCell ref="C560:D560"/>
    <mergeCell ref="C562:D562"/>
    <mergeCell ref="C534:F534"/>
    <mergeCell ref="G534:Z534"/>
    <mergeCell ref="C535:F535"/>
    <mergeCell ref="G535:Z535"/>
    <mergeCell ref="C561:D561"/>
    <mergeCell ref="C565:F565"/>
    <mergeCell ref="G565:Z565"/>
    <mergeCell ref="C551:D551"/>
    <mergeCell ref="C552:D552"/>
    <mergeCell ref="C553:D553"/>
    <mergeCell ref="C554:D554"/>
    <mergeCell ref="C555:D555"/>
    <mergeCell ref="C556:D556"/>
    <mergeCell ref="C557:D557"/>
    <mergeCell ref="C558:D558"/>
    <mergeCell ref="C559:D559"/>
    <mergeCell ref="C542:D542"/>
    <mergeCell ref="C543:D543"/>
    <mergeCell ref="C544:D544"/>
    <mergeCell ref="C545:D545"/>
    <mergeCell ref="C549:D549"/>
    <mergeCell ref="C550:D550"/>
    <mergeCell ref="C591:D591"/>
    <mergeCell ref="C592:D592"/>
    <mergeCell ref="C593:D593"/>
    <mergeCell ref="C594:D594"/>
    <mergeCell ref="C595:D595"/>
    <mergeCell ref="C583:D583"/>
    <mergeCell ref="C582:D582"/>
    <mergeCell ref="C566:F566"/>
    <mergeCell ref="G566:Z566"/>
    <mergeCell ref="C619:D619"/>
    <mergeCell ref="C620:D620"/>
    <mergeCell ref="C570:G570"/>
    <mergeCell ref="C571:D571"/>
    <mergeCell ref="E571:I571"/>
    <mergeCell ref="J571:Z571"/>
    <mergeCell ref="C572:D572"/>
    <mergeCell ref="C573:D573"/>
    <mergeCell ref="C574:D574"/>
    <mergeCell ref="C575:D575"/>
    <mergeCell ref="C576:D576"/>
    <mergeCell ref="C581:F581"/>
    <mergeCell ref="G581:Z581"/>
    <mergeCell ref="C596:D596"/>
    <mergeCell ref="C597:D597"/>
    <mergeCell ref="C598:D598"/>
    <mergeCell ref="C599:D599"/>
    <mergeCell ref="C600:D600"/>
    <mergeCell ref="C601:D601"/>
    <mergeCell ref="C602:D602"/>
    <mergeCell ref="C587:D587"/>
    <mergeCell ref="C588:D588"/>
    <mergeCell ref="C589:D589"/>
    <mergeCell ref="C590:D590"/>
    <mergeCell ref="C616:F616"/>
    <mergeCell ref="G616:Z616"/>
    <mergeCell ref="C622:D622"/>
    <mergeCell ref="C617:F617"/>
    <mergeCell ref="G617:Z617"/>
    <mergeCell ref="E582:I582"/>
    <mergeCell ref="J582:Z582"/>
    <mergeCell ref="C584:D584"/>
    <mergeCell ref="C585:D585"/>
    <mergeCell ref="C586:D586"/>
    <mergeCell ref="C608:D608"/>
    <mergeCell ref="C607:D607"/>
    <mergeCell ref="F608:I608"/>
    <mergeCell ref="C605:D605"/>
    <mergeCell ref="C606:D606"/>
    <mergeCell ref="C603:D603"/>
    <mergeCell ref="C604:D604"/>
    <mergeCell ref="C618:F618"/>
    <mergeCell ref="G618:Z618"/>
    <mergeCell ref="E619:I619"/>
    <mergeCell ref="J619:Z619"/>
    <mergeCell ref="F621:I621"/>
    <mergeCell ref="C612:F612"/>
    <mergeCell ref="G612:Z612"/>
    <mergeCell ref="C220:D220"/>
    <mergeCell ref="L182:Z182"/>
    <mergeCell ref="C633:Z633"/>
    <mergeCell ref="C634:F634"/>
    <mergeCell ref="G634:Z634"/>
    <mergeCell ref="C635:F635"/>
    <mergeCell ref="C636:F636"/>
    <mergeCell ref="C625:G625"/>
    <mergeCell ref="C626:D626"/>
    <mergeCell ref="E626:I626"/>
    <mergeCell ref="J626:Z626"/>
    <mergeCell ref="C627:D627"/>
    <mergeCell ref="C628:D628"/>
    <mergeCell ref="C629:D629"/>
    <mergeCell ref="C630:D630"/>
    <mergeCell ref="C621:D621"/>
    <mergeCell ref="C611:F611"/>
    <mergeCell ref="G611:Z611"/>
    <mergeCell ref="C615:F615"/>
    <mergeCell ref="G615:Z615"/>
    <mergeCell ref="C613:F613"/>
    <mergeCell ref="G613:Z613"/>
    <mergeCell ref="C614:F614"/>
    <mergeCell ref="G614:Z614"/>
    <mergeCell ref="C203:D203"/>
    <mergeCell ref="C182:D182"/>
    <mergeCell ref="N8:Z8"/>
    <mergeCell ref="E256:K256"/>
    <mergeCell ref="E188:K188"/>
    <mergeCell ref="C186:F186"/>
    <mergeCell ref="G186:Z186"/>
    <mergeCell ref="C187:F187"/>
    <mergeCell ref="G187:Z187"/>
    <mergeCell ref="C168:F168"/>
    <mergeCell ref="G168:Z168"/>
    <mergeCell ref="C169:F171"/>
    <mergeCell ref="G169:Z169"/>
    <mergeCell ref="G170:Z170"/>
    <mergeCell ref="G171:Z171"/>
    <mergeCell ref="E174:K174"/>
    <mergeCell ref="L174:Z174"/>
    <mergeCell ref="C176:D176"/>
    <mergeCell ref="C190:D190"/>
    <mergeCell ref="C179:F179"/>
    <mergeCell ref="G179:Z179"/>
    <mergeCell ref="C180:F180"/>
    <mergeCell ref="G180:Z180"/>
    <mergeCell ref="C219:D219"/>
    <mergeCell ref="C260:D260"/>
    <mergeCell ref="C261:D261"/>
    <mergeCell ref="C256:D256"/>
    <mergeCell ref="C183:D183"/>
    <mergeCell ref="C181:F181"/>
    <mergeCell ref="G181:Z181"/>
    <mergeCell ref="C244:F244"/>
    <mergeCell ref="G244:Z244"/>
    <mergeCell ref="C237:D237"/>
    <mergeCell ref="C194:D194"/>
    <mergeCell ref="C195:D195"/>
    <mergeCell ref="C221:D221"/>
    <mergeCell ref="C211:D211"/>
    <mergeCell ref="C212:D212"/>
    <mergeCell ref="C213:D213"/>
    <mergeCell ref="C214:D214"/>
    <mergeCell ref="C215:D215"/>
    <mergeCell ref="C216:D216"/>
    <mergeCell ref="C217:D217"/>
    <mergeCell ref="C218:D218"/>
    <mergeCell ref="C204:D204"/>
    <mergeCell ref="C205:D205"/>
    <mergeCell ref="C201:D201"/>
    <mergeCell ref="C202:D202"/>
    <mergeCell ref="L53:M53"/>
    <mergeCell ref="B306:Z307"/>
    <mergeCell ref="C309:F309"/>
    <mergeCell ref="G309:Z309"/>
    <mergeCell ref="C310:F310"/>
    <mergeCell ref="G310:Z310"/>
    <mergeCell ref="L312:Z312"/>
    <mergeCell ref="B326:Z327"/>
    <mergeCell ref="E311:K311"/>
    <mergeCell ref="L311:Z311"/>
    <mergeCell ref="C268:F268"/>
    <mergeCell ref="G268:Z268"/>
    <mergeCell ref="C255:F255"/>
    <mergeCell ref="G255:Z255"/>
    <mergeCell ref="C269:F269"/>
    <mergeCell ref="G269:Z269"/>
    <mergeCell ref="E270:K270"/>
    <mergeCell ref="L270:Z270"/>
    <mergeCell ref="C277:F277"/>
    <mergeCell ref="G277:Z277"/>
    <mergeCell ref="C264:D264"/>
    <mergeCell ref="C262:D262"/>
    <mergeCell ref="C263:D263"/>
    <mergeCell ref="L256:Z256"/>
  </mergeCells>
  <phoneticPr fontId="3"/>
  <pageMargins left="0.39370078740157499" right="0.39370078740157499" top="0.39370078740157499" bottom="0.39370078740157499" header="0.31496062992126" footer="0.31496062992126"/>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選択項目取得API</vt:lpstr>
      <vt:lpstr>案件登録選択肢検索API</vt:lpstr>
      <vt:lpstr>案件情報取得API</vt:lpstr>
      <vt:lpstr>案件情報更新API </vt:lpstr>
      <vt:lpstr>'案件情報更新API '!Print_Area</vt:lpstr>
      <vt:lpstr>案件情報取得API!Print_Area</vt:lpstr>
      <vt:lpstr>案件登録選択肢検索API!Print_Area</vt:lpstr>
      <vt:lpstr>選択項目取得API!Print_Area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tomohito1992@gmail.com</dc:creator>
  <cp:lastModifiedBy>朝仁 屋良</cp:lastModifiedBy>
  <dcterms:created xsi:type="dcterms:W3CDTF">2024-11-07T01:35:08Z</dcterms:created>
  <dcterms:modified xsi:type="dcterms:W3CDTF">2025-09-13T10:51:34Z</dcterms:modified>
</cp:coreProperties>
</file>