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https://nuigalwayie-my.sharepoint.com/personal/0086248s_nuigalway_ie/Documents/CT5141_Optimisation/materials/code/"/>
    </mc:Choice>
  </mc:AlternateContent>
  <xr:revisionPtr revIDLastSave="21" documentId="14_{8C94FF77-A352-E945-B5B3-3C15312C2B28}" xr6:coauthVersionLast="45" xr6:coauthVersionMax="45" xr10:uidLastSave="{E179286E-B289-2744-914E-5973C67E4501}"/>
  <bookViews>
    <workbookView xWindow="26000" yWindow="460" windowWidth="25120" windowHeight="17420" xr2:uid="{00000000-000D-0000-FFFF-FFFF00000000}"/>
  </bookViews>
  <sheets>
    <sheet name="Sheet1" sheetId="1" r:id="rId1"/>
    <sheet name="__Solver__" sheetId="2" state="hidden" r:id="rId2"/>
    <sheet name="__Solver___conflict762507347" sheetId="3" state="hidden" r:id="rId3"/>
    <sheet name="__Solver___conflict1602938518" sheetId="4" state="hidden" r:id="rId4"/>
    <sheet name="__Solver___conflict1747477369" sheetId="5" state="hidden" r:id="rId5"/>
    <sheet name="__Solver___conflict1712368179" sheetId="6" state="hidden" r:id="rId6"/>
  </sheets>
  <definedNames>
    <definedName name="solver_adj" localSheetId="0" hidden="1">Sheet1!$C$11:$D$11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Sheet1!$C$11:$D$11</definedName>
    <definedName name="solver_lhs2" localSheetId="0" hidden="1">Sheet1!$E$13</definedName>
    <definedName name="solver_lhs3" localSheetId="0" hidden="1">Sheet1!$E$14:$E$15</definedName>
    <definedName name="solver_lin" localSheetId="0" hidden="1">1</definedName>
    <definedName name="solver_mip" localSheetId="0" hidden="1">2147483647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Sheet1!$E$12</definedName>
    <definedName name="solver_rbv" localSheetId="0" hidden="1">2</definedName>
    <definedName name="solver_rel1" localSheetId="0" hidden="1">4</definedName>
    <definedName name="solver_rel2" localSheetId="0" hidden="1">3</definedName>
    <definedName name="solver_rel3" localSheetId="0" hidden="1">1</definedName>
    <definedName name="solver_rhs1" localSheetId="0" hidden="1">integer</definedName>
    <definedName name="solver_rhs2" localSheetId="0" hidden="1">Sheet1!$G$13</definedName>
    <definedName name="solver_rhs3" localSheetId="0" hidden="1">Sheet1!$G$14:$G$15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2" l="1"/>
  <c r="A3" i="2"/>
  <c r="B1" i="2"/>
  <c r="E15" i="1"/>
  <c r="E14" i="1"/>
  <c r="E13" i="1"/>
  <c r="A8" i="2" s="1"/>
  <c r="E12" i="1"/>
  <c r="A2" i="2" s="1"/>
</calcChain>
</file>

<file path=xl/sharedStrings.xml><?xml version="1.0" encoding="utf-8"?>
<sst xmlns="http://schemas.openxmlformats.org/spreadsheetml/2006/main" count="20" uniqueCount="18">
  <si>
    <t>Permanent</t>
  </si>
  <si>
    <t>Temporary</t>
  </si>
  <si>
    <t>x1</t>
  </si>
  <si>
    <t>x2</t>
  </si>
  <si>
    <t>Minimise</t>
  </si>
  <si>
    <t>Subject to</t>
  </si>
  <si>
    <t>&gt;=</t>
  </si>
  <si>
    <t>Claims/day</t>
  </si>
  <si>
    <t>&lt;=</t>
  </si>
  <si>
    <t>Desks available</t>
  </si>
  <si>
    <t>Errors/day (expected)</t>
  </si>
  <si>
    <t>2020961602016568692</t>
  </si>
  <si>
    <t>iEZ4UZ8NypvHgfy</t>
  </si>
  <si>
    <t>JRU=</t>
  </si>
  <si>
    <t>WHZu</t>
  </si>
  <si>
    <t>#ERROR!</t>
  </si>
  <si>
    <t>Notice we formulate this constraint as sumproduct(c11:d11, c14:d14), for consistency. We just put 1 as the coefficient.</t>
  </si>
  <si>
    <t>Notice that we have both &lt;= and &gt;= so we can't add all constraints at once. (But a common approach is to multiply by -1 to reverse the inequality)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</si>
</sst>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quotePrefix="1" applyFont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127000</xdr:rowOff>
    </xdr:from>
    <xdr:to>
      <xdr:col>9</xdr:col>
      <xdr:colOff>952500</xdr:colOff>
      <xdr:row>6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A0B8100-0705-AD48-83E5-FE01634B3803}"/>
            </a:ext>
          </a:extLst>
        </xdr:cNvPr>
        <xdr:cNvSpPr txBox="1"/>
      </xdr:nvSpPr>
      <xdr:spPr>
        <a:xfrm>
          <a:off x="177800" y="127000"/>
          <a:ext cx="7785100" cy="1066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call centre processes insurance claims using a pool of data processing operators some of whom are permanent, some are temporary. Permanent operators process 16 claims, generate 0.5 errors and are paid €96 per day. Temp. operator process 12 claims with 1.4 errors and are paid €70 per day. </a:t>
          </a:r>
          <a:endParaRPr lang="en-IE"/>
        </a:p>
        <a:p>
          <a:r>
            <a:rPr lang="en-I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company must process at least 450 claims per day, has 40 hot desking units available and wants to limit errors to no more than 25/day. The supervisor wants to determine the number of permanent and temp operators to schedule for the day’s work rota to minimise costs. </a:t>
          </a:r>
          <a:endParaRPr lang="en-IE"/>
        </a:p>
        <a:p>
          <a:endParaRPr lang="en-GB" sz="1100"/>
        </a:p>
      </xdr:txBody>
    </xdr:sp>
    <xdr:clientData/>
  </xdr:twoCellAnchor>
  <xdr:twoCellAnchor>
    <xdr:from>
      <xdr:col>0</xdr:col>
      <xdr:colOff>584200</xdr:colOff>
      <xdr:row>18</xdr:row>
      <xdr:rowOff>25400</xdr:rowOff>
    </xdr:from>
    <xdr:to>
      <xdr:col>6</xdr:col>
      <xdr:colOff>292100</xdr:colOff>
      <xdr:row>24</xdr:row>
      <xdr:rowOff>50800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205BF36-B2FE-0647-98BA-E00276A1E774}"/>
            </a:ext>
          </a:extLst>
        </xdr:cNvPr>
        <xdr:cNvSpPr txBox="1"/>
      </xdr:nvSpPr>
      <xdr:spPr>
        <a:xfrm>
          <a:off x="584200" y="3454400"/>
          <a:ext cx="3822700" cy="1168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When</a:t>
          </a:r>
          <a:r>
            <a:rPr lang="en-GB" sz="1100" baseline="0"/>
            <a:t> you click Solve, does</a:t>
          </a:r>
          <a:r>
            <a:rPr lang="en-GB" sz="1100"/>
            <a:t> Excel</a:t>
          </a:r>
          <a:r>
            <a:rPr lang="en-GB" sz="1100" baseline="0"/>
            <a:t> Solver give you non-integer values for x1 and x2 even though you set an integer constraint? It could be because there is a checkbox "Ignore integer constraints" under Solver -&gt; Options. Excel kindly checked it for me, perhaps during an update. If you want to do IP, uncheck it!</a:t>
          </a:r>
          <a:endParaRPr lang="en-GB" sz="1100"/>
        </a:p>
      </xdr:txBody>
    </xdr:sp>
    <xdr:clientData/>
  </xdr:twoCellAnchor>
  <xdr:twoCellAnchor editAs="oneCell">
    <xdr:from>
      <xdr:col>6</xdr:col>
      <xdr:colOff>381000</xdr:colOff>
      <xdr:row>18</xdr:row>
      <xdr:rowOff>38100</xdr:rowOff>
    </xdr:from>
    <xdr:to>
      <xdr:col>8</xdr:col>
      <xdr:colOff>1035110</xdr:colOff>
      <xdr:row>37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B1815D2-113A-B747-802A-96F940BC9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95800" y="3467100"/>
          <a:ext cx="2736910" cy="3695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9:I15"/>
  <sheetViews>
    <sheetView tabSelected="1" workbookViewId="0">
      <selection activeCell="J24" sqref="J24"/>
    </sheetView>
  </sheetViews>
  <sheetFormatPr baseColWidth="10" defaultColWidth="14.5" defaultRowHeight="15.75" customHeight="1" x14ac:dyDescent="0.15"/>
  <cols>
    <col min="1" max="7" width="9" customWidth="1"/>
    <col min="8" max="8" width="18.33203125" customWidth="1"/>
  </cols>
  <sheetData>
    <row r="9" spans="2:9" ht="15.75" customHeight="1" x14ac:dyDescent="0.15">
      <c r="C9" s="6" t="s">
        <v>0</v>
      </c>
      <c r="D9" s="6" t="s">
        <v>1</v>
      </c>
    </row>
    <row r="10" spans="2:9" ht="15.75" customHeight="1" x14ac:dyDescent="0.15">
      <c r="C10" s="6" t="s">
        <v>2</v>
      </c>
      <c r="D10" s="6" t="s">
        <v>3</v>
      </c>
    </row>
    <row r="11" spans="2:9" ht="15.75" customHeight="1" x14ac:dyDescent="0.15">
      <c r="C11" s="1">
        <v>23</v>
      </c>
      <c r="D11" s="1">
        <v>7</v>
      </c>
    </row>
    <row r="12" spans="2:9" ht="15.75" customHeight="1" x14ac:dyDescent="0.15">
      <c r="B12" s="6" t="s">
        <v>4</v>
      </c>
      <c r="C12" s="1">
        <v>96</v>
      </c>
      <c r="D12" s="1">
        <v>70</v>
      </c>
      <c r="E12" s="2">
        <f>SUMPRODUCT(C$11:D$11,C12:D12)</f>
        <v>2698</v>
      </c>
      <c r="H12" s="7"/>
    </row>
    <row r="13" spans="2:9" ht="15.75" customHeight="1" x14ac:dyDescent="0.15">
      <c r="B13" s="6" t="s">
        <v>5</v>
      </c>
      <c r="C13" s="1">
        <v>16</v>
      </c>
      <c r="D13" s="1">
        <v>12</v>
      </c>
      <c r="E13" s="2">
        <f>SUMPRODUCT(C$11:D$11,C13:D13)</f>
        <v>452</v>
      </c>
      <c r="F13" s="6" t="s">
        <v>6</v>
      </c>
      <c r="G13" s="1">
        <v>450</v>
      </c>
      <c r="H13" s="1" t="s">
        <v>7</v>
      </c>
      <c r="I13" s="3" t="s">
        <v>17</v>
      </c>
    </row>
    <row r="14" spans="2:9" ht="15.75" customHeight="1" x14ac:dyDescent="0.15">
      <c r="C14" s="1">
        <v>1</v>
      </c>
      <c r="D14" s="1">
        <v>1</v>
      </c>
      <c r="E14" s="2">
        <f>SUMPRODUCT(C$11:D$11,C14:D14)</f>
        <v>30</v>
      </c>
      <c r="F14" s="6" t="s">
        <v>8</v>
      </c>
      <c r="G14" s="1">
        <v>40</v>
      </c>
      <c r="H14" s="1" t="s">
        <v>9</v>
      </c>
      <c r="I14" s="7" t="s">
        <v>16</v>
      </c>
    </row>
    <row r="15" spans="2:9" ht="15.75" customHeight="1" x14ac:dyDescent="0.15">
      <c r="C15" s="1">
        <v>0.5</v>
      </c>
      <c r="D15" s="1">
        <v>1.4</v>
      </c>
      <c r="E15" s="2">
        <f>SUMPRODUCT(C$11:D$11,C15:D15)</f>
        <v>21.299999999999997</v>
      </c>
      <c r="F15" s="6" t="s">
        <v>8</v>
      </c>
      <c r="G15" s="1">
        <v>25</v>
      </c>
      <c r="H15" s="1" t="s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9"/>
  <sheetViews>
    <sheetView workbookViewId="0"/>
  </sheetViews>
  <sheetFormatPr baseColWidth="10" defaultColWidth="14.5" defaultRowHeight="15.75" customHeight="1" x14ac:dyDescent="0.15"/>
  <sheetData>
    <row r="1" spans="1:10" ht="15.75" customHeight="1" x14ac:dyDescent="0.15">
      <c r="A1" s="4" t="s">
        <v>11</v>
      </c>
      <c r="B1" s="2" t="e">
        <f>Sheet1!D5c5:D5 = integer</f>
        <v>#NAME?</v>
      </c>
      <c r="C1" s="2" t="s">
        <v>15</v>
      </c>
      <c r="D1" s="4" t="s">
        <v>12</v>
      </c>
      <c r="J1" s="5">
        <v>1</v>
      </c>
    </row>
    <row r="2" spans="1:10" ht="15.75" customHeight="1" x14ac:dyDescent="0.15">
      <c r="A2" s="2">
        <f>MIN(Sheet1!E12)</f>
        <v>2698</v>
      </c>
    </row>
    <row r="3" spans="1:10" ht="15.75" customHeight="1" x14ac:dyDescent="0.15">
      <c r="A3" s="2" t="e">
        <f>Sheet1!C11:D11</f>
        <v>#VALUE!</v>
      </c>
    </row>
    <row r="4" spans="1:10" ht="15.75" customHeight="1" x14ac:dyDescent="0.15">
      <c r="A4" s="4" t="s">
        <v>13</v>
      </c>
    </row>
    <row r="6" spans="1:10" ht="15.75" customHeight="1" x14ac:dyDescent="0.15">
      <c r="A6" s="4" t="s">
        <v>14</v>
      </c>
    </row>
    <row r="7" spans="1:10" ht="15.75" customHeight="1" x14ac:dyDescent="0.15">
      <c r="A7" s="2" t="e">
        <f>Sheet1!E14:E15 &lt;= Sheet1!G14:G15</f>
        <v>#VALUE!</v>
      </c>
    </row>
    <row r="8" spans="1:10" ht="15.75" customHeight="1" x14ac:dyDescent="0.15">
      <c r="A8" s="2" t="b">
        <f>Sheet1!E13 &lt;= Sheet1!G13</f>
        <v>0</v>
      </c>
    </row>
    <row r="9" spans="1:10" ht="15.75" customHeight="1" x14ac:dyDescent="0.15">
      <c r="A9" s="2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baseColWidth="10" defaultColWidth="14.5" defaultRowHeight="15.75" customHeight="1" x14ac:dyDescent="0.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baseColWidth="10" defaultColWidth="14.5" defaultRowHeight="15.75" customHeight="1" x14ac:dyDescent="0.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"/>
  <sheetViews>
    <sheetView workbookViewId="0"/>
  </sheetViews>
  <sheetFormatPr baseColWidth="10" defaultColWidth="14.5" defaultRowHeight="15.75" customHeight="1" x14ac:dyDescent="0.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"/>
  <sheetViews>
    <sheetView workbookViewId="0"/>
  </sheetViews>
  <sheetFormatPr baseColWidth="10" defaultColWidth="14.5" defaultRowHeight="15.75" customHeight="1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__Solver__</vt:lpstr>
      <vt:lpstr>__Solver___conflict762507347</vt:lpstr>
      <vt:lpstr>__Solver___conflict1602938518</vt:lpstr>
      <vt:lpstr>__Solver___conflict1747477369</vt:lpstr>
      <vt:lpstr>__Solver___conflict1712368179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jamesmichaelmcdermott jamesmichaelmcdermott</cp:lastModifiedBy>
  <dcterms:created xsi:type="dcterms:W3CDTF">2020-10-16T11:00:47Z</dcterms:created>
  <dcterms:modified xsi:type="dcterms:W3CDTF">2020-10-16T11:34:14Z</dcterms:modified>
</cp:coreProperties>
</file>