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28" i="3" l="1"/>
  <c r="D30" i="3" s="1"/>
  <c r="G23" i="3"/>
  <c r="D6" i="3"/>
  <c r="D5" i="3"/>
  <c r="D22" i="3" s="1"/>
  <c r="D23" i="3" l="1"/>
  <c r="D24" i="3" s="1"/>
  <c r="D22" i="1" l="1"/>
</calcChain>
</file>

<file path=xl/sharedStrings.xml><?xml version="1.0" encoding="utf-8"?>
<sst xmlns="http://schemas.openxmlformats.org/spreadsheetml/2006/main" count="106" uniqueCount="47">
  <si>
    <t>Brand</t>
  </si>
  <si>
    <t>capacity</t>
  </si>
  <si>
    <t xml:space="preserve">PES </t>
  </si>
  <si>
    <t>ESP</t>
  </si>
  <si>
    <t>LG WM</t>
  </si>
  <si>
    <t>6 KG</t>
  </si>
  <si>
    <t>SAMSUNG WM</t>
  </si>
  <si>
    <t xml:space="preserve">IFB WM </t>
  </si>
  <si>
    <t>8 KG</t>
  </si>
  <si>
    <t>IFB WM</t>
  </si>
  <si>
    <t>BOSCH WM</t>
  </si>
  <si>
    <t>7 KG</t>
  </si>
  <si>
    <t>BPL WM</t>
  </si>
  <si>
    <t>7.5 KG</t>
  </si>
  <si>
    <t>LLOYD</t>
  </si>
  <si>
    <t>BPL REF</t>
  </si>
  <si>
    <t>546 Liter</t>
  </si>
  <si>
    <t>HAIER REF</t>
  </si>
  <si>
    <t>320 Liter</t>
  </si>
  <si>
    <t xml:space="preserve">Whirlpool  REF </t>
  </si>
  <si>
    <t>340 Liter</t>
  </si>
  <si>
    <t>265 Liter</t>
  </si>
  <si>
    <t>LG REF</t>
  </si>
  <si>
    <t>260 Liter</t>
  </si>
  <si>
    <t>258  Liter</t>
  </si>
  <si>
    <t>MITASHI REF</t>
  </si>
  <si>
    <t>145 Liter</t>
  </si>
  <si>
    <t>50 Liter</t>
  </si>
  <si>
    <t>MITASHI AC</t>
  </si>
  <si>
    <t>1 Ton</t>
  </si>
  <si>
    <t>WHIrlpool AC</t>
  </si>
  <si>
    <t>BPL AC</t>
  </si>
  <si>
    <t>1.5 Ton</t>
  </si>
  <si>
    <t>LG AC</t>
  </si>
  <si>
    <t>TOTEL --22 PES</t>
  </si>
  <si>
    <t>shows total Amaunt</t>
  </si>
  <si>
    <t>1,82,985</t>
  </si>
  <si>
    <t>2,20,899</t>
  </si>
  <si>
    <t>3,58,343</t>
  </si>
  <si>
    <t>1,29,400</t>
  </si>
  <si>
    <t>3,45,505</t>
  </si>
  <si>
    <t>2,93,561</t>
  </si>
  <si>
    <t>Shoes Amaunt</t>
  </si>
  <si>
    <t>31% (-)</t>
  </si>
  <si>
    <t xml:space="preserve">Total </t>
  </si>
  <si>
    <t>Total</t>
  </si>
  <si>
    <t>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</si>
</sst>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8"/>
      <color theme="1"/>
      <name val="Arial Black"/>
      <family val="2"/>
    </font>
    <font>
      <sz val="10"/>
      <color theme="1"/>
      <name val="Arial Black"/>
      <family val="2"/>
    </font>
    <font>
      <sz val="11"/>
      <color theme="1"/>
      <name val="Arial Black"/>
      <family val="2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3" fontId="0" fillId="0" borderId="1" xfId="0" applyNumberFormat="1" applyBorder="1"/>
    <xf numFmtId="0" fontId="0" fillId="0" borderId="1" xfId="0" applyBorder="1"/>
    <xf numFmtId="0" fontId="0" fillId="0" borderId="2" xfId="0" applyBorder="1" applyAlignment="1">
      <alignment horizontal="center"/>
    </xf>
    <xf numFmtId="3" fontId="0" fillId="0" borderId="2" xfId="0" applyNumberFormat="1" applyBorder="1"/>
    <xf numFmtId="0" fontId="0" fillId="2" borderId="1" xfId="0" applyFill="1" applyBorder="1"/>
    <xf numFmtId="3" fontId="0" fillId="2" borderId="1" xfId="0" applyNumberFormat="1" applyFill="1" applyBorder="1"/>
    <xf numFmtId="0" fontId="0" fillId="3" borderId="0" xfId="0" applyFill="1"/>
    <xf numFmtId="3" fontId="2" fillId="0" borderId="1" xfId="0" applyNumberFormat="1" applyFont="1" applyBorder="1" applyAlignment="1">
      <alignment horizontal="center"/>
    </xf>
    <xf numFmtId="3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3" fontId="3" fillId="4" borderId="1" xfId="0" applyNumberFormat="1" applyFont="1" applyFill="1" applyBorder="1"/>
    <xf numFmtId="0" fontId="0" fillId="0" borderId="0" xfId="0" applyBorder="1"/>
    <xf numFmtId="0" fontId="3" fillId="5" borderId="0" xfId="0" applyFont="1" applyFill="1" applyBorder="1"/>
    <xf numFmtId="0" fontId="1" fillId="2" borderId="0" xfId="0" applyFont="1" applyFill="1" applyBorder="1"/>
    <xf numFmtId="3" fontId="0" fillId="0" borderId="0" xfId="0" applyNumberFormat="1" applyBorder="1"/>
    <xf numFmtId="0" fontId="0" fillId="0" borderId="5" xfId="0" applyBorder="1"/>
    <xf numFmtId="3" fontId="2" fillId="0" borderId="6" xfId="0" applyNumberFormat="1" applyFont="1" applyBorder="1" applyAlignment="1">
      <alignment horizontal="center"/>
    </xf>
    <xf numFmtId="3" fontId="0" fillId="0" borderId="7" xfId="0" applyNumberFormat="1" applyBorder="1"/>
    <xf numFmtId="3" fontId="2" fillId="0" borderId="6" xfId="0" applyNumberFormat="1" applyFont="1" applyFill="1" applyBorder="1" applyAlignment="1">
      <alignment horizontal="center"/>
    </xf>
    <xf numFmtId="3" fontId="0" fillId="0" borderId="0" xfId="0" applyNumberFormat="1"/>
    <xf numFmtId="0" fontId="2" fillId="0" borderId="6" xfId="0" applyFont="1" applyFill="1" applyBorder="1" applyAlignment="1">
      <alignment horizontal="center"/>
    </xf>
    <xf numFmtId="3" fontId="0" fillId="2" borderId="0" xfId="0" applyNumberFormat="1" applyFill="1" applyBorder="1"/>
    <xf numFmtId="0" fontId="0" fillId="0" borderId="3" xfId="0" applyBorder="1" applyAlignment="1">
      <alignment horizontal="right"/>
    </xf>
    <xf numFmtId="2" fontId="0" fillId="0" borderId="4" xfId="0" applyNumberFormat="1" applyBorder="1"/>
    <xf numFmtId="2" fontId="0" fillId="0" borderId="0" xfId="0" applyNumberFormat="1" applyBorder="1"/>
    <xf numFmtId="9" fontId="0" fillId="0" borderId="1" xfId="0" applyNumberFormat="1" applyBorder="1" applyAlignment="1">
      <alignment horizontal="right"/>
    </xf>
    <xf numFmtId="0" fontId="0" fillId="0" borderId="8" xfId="0" applyBorder="1" applyAlignment="1">
      <alignment horizontal="right"/>
    </xf>
    <xf numFmtId="2" fontId="0" fillId="0" borderId="9" xfId="0" applyNumberFormat="1" applyBorder="1"/>
    <xf numFmtId="0" fontId="0" fillId="0" borderId="3" xfId="0" applyBorder="1"/>
    <xf numFmtId="0" fontId="0" fillId="0" borderId="4" xfId="0" applyBorder="1"/>
    <xf numFmtId="0" fontId="4" fillId="0" borderId="8" xfId="0" applyFont="1" applyBorder="1" applyAlignment="1">
      <alignment horizontal="right"/>
    </xf>
    <xf numFmtId="0" fontId="4" fillId="0" borderId="9" xfId="0" applyFont="1" applyBorder="1"/>
    <xf numFmtId="0" fontId="0" fillId="0" borderId="8" xfId="0" applyBorder="1"/>
    <xf numFmtId="0" fontId="0" fillId="0" borderId="9" xfId="0" applyBorder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E3" sqref="E3"/>
    </sheetView>
  </sheetViews>
  <sheetFormatPr defaultRowHeight="15" x14ac:dyDescent="0.25"/>
  <cols>
    <col min="1" max="1" width="14.42578125" bestFit="1" customWidth="1"/>
    <col min="2" max="2" width="18.140625" bestFit="1" customWidth="1"/>
    <col min="3" max="3" width="13.85546875" bestFit="1" customWidth="1"/>
    <col min="4" max="4" width="12.140625" customWidth="1"/>
  </cols>
  <sheetData>
    <row r="1" spans="1:4" ht="27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>
        <v>1</v>
      </c>
      <c r="D2" s="3">
        <v>25499</v>
      </c>
    </row>
    <row r="3" spans="1:4" x14ac:dyDescent="0.25">
      <c r="A3" s="2" t="s">
        <v>6</v>
      </c>
      <c r="B3" s="2" t="s">
        <v>5</v>
      </c>
      <c r="C3" s="2">
        <v>1</v>
      </c>
      <c r="D3" s="3">
        <v>21999</v>
      </c>
    </row>
    <row r="4" spans="1:4" x14ac:dyDescent="0.25">
      <c r="A4" s="2" t="s">
        <v>7</v>
      </c>
      <c r="B4" s="2" t="s">
        <v>8</v>
      </c>
      <c r="C4" s="2">
        <v>1</v>
      </c>
      <c r="D4" s="3">
        <v>33031</v>
      </c>
    </row>
    <row r="5" spans="1:4" x14ac:dyDescent="0.25">
      <c r="A5" s="2" t="s">
        <v>9</v>
      </c>
      <c r="B5" s="2" t="s">
        <v>5</v>
      </c>
      <c r="C5" s="2">
        <v>2</v>
      </c>
      <c r="D5" s="3">
        <v>21934</v>
      </c>
    </row>
    <row r="6" spans="1:4" x14ac:dyDescent="0.25">
      <c r="A6" s="2" t="s">
        <v>10</v>
      </c>
      <c r="B6" s="2" t="s">
        <v>11</v>
      </c>
      <c r="C6" s="2">
        <v>2</v>
      </c>
      <c r="D6" s="3">
        <v>28990</v>
      </c>
    </row>
    <row r="7" spans="1:4" x14ac:dyDescent="0.25">
      <c r="A7" s="2" t="s">
        <v>12</v>
      </c>
      <c r="B7" s="2" t="s">
        <v>13</v>
      </c>
      <c r="C7" s="2">
        <v>1</v>
      </c>
      <c r="D7" s="4">
        <v>18118</v>
      </c>
    </row>
    <row r="8" spans="1:4" x14ac:dyDescent="0.25">
      <c r="A8" s="2" t="s">
        <v>14</v>
      </c>
      <c r="B8" s="2" t="s">
        <v>5</v>
      </c>
      <c r="C8" s="2">
        <v>1</v>
      </c>
      <c r="D8" s="3">
        <v>20499</v>
      </c>
    </row>
    <row r="9" spans="1:4" x14ac:dyDescent="0.25">
      <c r="A9" s="2" t="s">
        <v>15</v>
      </c>
      <c r="B9" s="2" t="s">
        <v>16</v>
      </c>
      <c r="C9" s="2">
        <v>1</v>
      </c>
      <c r="D9" s="3">
        <v>48878</v>
      </c>
    </row>
    <row r="10" spans="1:4" x14ac:dyDescent="0.25">
      <c r="A10" s="2" t="s">
        <v>17</v>
      </c>
      <c r="B10" s="2" t="s">
        <v>18</v>
      </c>
      <c r="C10" s="2">
        <v>1</v>
      </c>
      <c r="D10" s="3">
        <v>26990</v>
      </c>
    </row>
    <row r="11" spans="1:4" x14ac:dyDescent="0.25">
      <c r="A11" s="2" t="s">
        <v>19</v>
      </c>
      <c r="B11" s="2" t="s">
        <v>20</v>
      </c>
      <c r="C11" s="2">
        <v>1</v>
      </c>
      <c r="D11" s="3">
        <v>32500</v>
      </c>
    </row>
    <row r="12" spans="1:4" x14ac:dyDescent="0.25">
      <c r="A12" s="2" t="s">
        <v>19</v>
      </c>
      <c r="B12" s="2" t="s">
        <v>21</v>
      </c>
      <c r="C12" s="2">
        <v>1</v>
      </c>
      <c r="D12" s="3">
        <v>21452</v>
      </c>
    </row>
    <row r="13" spans="1:4" x14ac:dyDescent="0.25">
      <c r="A13" s="2" t="s">
        <v>22</v>
      </c>
      <c r="B13" s="2" t="s">
        <v>23</v>
      </c>
      <c r="C13" s="2">
        <v>1</v>
      </c>
      <c r="D13" s="4">
        <v>24980</v>
      </c>
    </row>
    <row r="14" spans="1:4" x14ac:dyDescent="0.25">
      <c r="A14" s="2" t="s">
        <v>19</v>
      </c>
      <c r="B14" s="2" t="s">
        <v>24</v>
      </c>
      <c r="C14" s="2">
        <v>1</v>
      </c>
      <c r="D14" s="3">
        <v>25088</v>
      </c>
    </row>
    <row r="15" spans="1:4" x14ac:dyDescent="0.25">
      <c r="A15" s="2" t="s">
        <v>25</v>
      </c>
      <c r="B15" s="2" t="s">
        <v>26</v>
      </c>
      <c r="C15" s="2">
        <v>1</v>
      </c>
      <c r="D15" s="3">
        <v>12390</v>
      </c>
    </row>
    <row r="16" spans="1:4" x14ac:dyDescent="0.25">
      <c r="A16" s="2" t="s">
        <v>25</v>
      </c>
      <c r="B16" s="2" t="s">
        <v>26</v>
      </c>
      <c r="C16" s="2">
        <v>1</v>
      </c>
      <c r="D16" s="3">
        <v>12390</v>
      </c>
    </row>
    <row r="17" spans="1:4" x14ac:dyDescent="0.25">
      <c r="A17" s="2" t="s">
        <v>17</v>
      </c>
      <c r="B17" s="2" t="s">
        <v>27</v>
      </c>
      <c r="C17" s="2">
        <v>1</v>
      </c>
      <c r="D17" s="4">
        <v>7057</v>
      </c>
    </row>
    <row r="18" spans="1:4" x14ac:dyDescent="0.25">
      <c r="A18" s="2" t="s">
        <v>28</v>
      </c>
      <c r="B18" s="2" t="s">
        <v>29</v>
      </c>
      <c r="C18" s="2">
        <v>1</v>
      </c>
      <c r="D18" s="3">
        <v>28639</v>
      </c>
    </row>
    <row r="19" spans="1:4" x14ac:dyDescent="0.25">
      <c r="A19" s="2" t="s">
        <v>30</v>
      </c>
      <c r="B19" s="2" t="s">
        <v>29</v>
      </c>
      <c r="C19" s="2">
        <v>1</v>
      </c>
      <c r="D19" s="3">
        <v>28999</v>
      </c>
    </row>
    <row r="20" spans="1:4" x14ac:dyDescent="0.25">
      <c r="A20" s="2" t="s">
        <v>31</v>
      </c>
      <c r="B20" s="2" t="s">
        <v>32</v>
      </c>
      <c r="C20" s="2">
        <v>1</v>
      </c>
      <c r="D20" s="3">
        <v>25499</v>
      </c>
    </row>
    <row r="21" spans="1:4" x14ac:dyDescent="0.25">
      <c r="A21" s="5" t="s">
        <v>33</v>
      </c>
      <c r="B21" s="5" t="s">
        <v>32</v>
      </c>
      <c r="C21" s="5">
        <v>1</v>
      </c>
      <c r="D21" s="6">
        <v>45790</v>
      </c>
    </row>
    <row r="22" spans="1:4" x14ac:dyDescent="0.25">
      <c r="A22" s="7"/>
      <c r="B22" s="7"/>
      <c r="C22" s="7" t="s">
        <v>34</v>
      </c>
      <c r="D22" s="8">
        <f>SUM(D2:D21)</f>
        <v>510722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6"/>
  <sheetViews>
    <sheetView workbookViewId="0">
      <selection activeCell="C12" sqref="C12"/>
    </sheetView>
  </sheetViews>
  <sheetFormatPr defaultRowHeight="15" x14ac:dyDescent="0.25"/>
  <cols>
    <col min="1" max="1" width="18.85546875" bestFit="1" customWidth="1"/>
  </cols>
  <sheetData>
    <row r="1" spans="1:1" x14ac:dyDescent="0.25">
      <c r="A1" s="9" t="s">
        <v>35</v>
      </c>
    </row>
    <row r="2" spans="1:1" ht="15.75" x14ac:dyDescent="0.3">
      <c r="A2" s="10">
        <v>51899</v>
      </c>
    </row>
    <row r="3" spans="1:1" ht="15.75" x14ac:dyDescent="0.3">
      <c r="A3" s="10">
        <v>51563</v>
      </c>
    </row>
    <row r="4" spans="1:1" ht="15.75" x14ac:dyDescent="0.3">
      <c r="A4" s="10">
        <v>47209</v>
      </c>
    </row>
    <row r="5" spans="1:1" ht="15.75" x14ac:dyDescent="0.3">
      <c r="A5" s="11">
        <v>48665</v>
      </c>
    </row>
    <row r="6" spans="1:1" ht="15.75" x14ac:dyDescent="0.3">
      <c r="A6" s="11">
        <v>89227</v>
      </c>
    </row>
    <row r="7" spans="1:1" ht="15.75" x14ac:dyDescent="0.3">
      <c r="A7" s="11">
        <v>74597</v>
      </c>
    </row>
    <row r="8" spans="1:1" ht="15.75" x14ac:dyDescent="0.3">
      <c r="A8" s="11">
        <v>64084</v>
      </c>
    </row>
    <row r="9" spans="1:1" ht="15.75" x14ac:dyDescent="0.3">
      <c r="A9" s="11">
        <v>64967</v>
      </c>
    </row>
    <row r="10" spans="1:1" ht="15.75" x14ac:dyDescent="0.3">
      <c r="A10" s="11">
        <v>94878</v>
      </c>
    </row>
    <row r="11" spans="1:1" ht="15.75" x14ac:dyDescent="0.3">
      <c r="A11" s="11">
        <v>23980</v>
      </c>
    </row>
    <row r="12" spans="1:1" ht="15.75" x14ac:dyDescent="0.3">
      <c r="A12" s="11">
        <v>56417</v>
      </c>
    </row>
    <row r="13" spans="1:1" ht="15.75" x14ac:dyDescent="0.3">
      <c r="A13" s="11">
        <v>78317</v>
      </c>
    </row>
    <row r="14" spans="1:1" ht="15.75" x14ac:dyDescent="0.3">
      <c r="A14" s="12" t="s">
        <v>36</v>
      </c>
    </row>
    <row r="15" spans="1:1" ht="15.75" x14ac:dyDescent="0.3">
      <c r="A15" s="12" t="s">
        <v>37</v>
      </c>
    </row>
    <row r="16" spans="1:1" ht="15.75" x14ac:dyDescent="0.3">
      <c r="A16" s="12" t="s">
        <v>38</v>
      </c>
    </row>
    <row r="17" spans="1:1" ht="15.75" x14ac:dyDescent="0.3">
      <c r="A17" s="12" t="s">
        <v>39</v>
      </c>
    </row>
    <row r="18" spans="1:1" ht="15.75" x14ac:dyDescent="0.3">
      <c r="A18" s="11">
        <v>54038</v>
      </c>
    </row>
    <row r="19" spans="1:1" ht="15.75" x14ac:dyDescent="0.3">
      <c r="A19" s="12" t="s">
        <v>40</v>
      </c>
    </row>
    <row r="20" spans="1:1" ht="15.75" x14ac:dyDescent="0.3">
      <c r="A20" s="12" t="s">
        <v>41</v>
      </c>
    </row>
    <row r="21" spans="1:1" ht="15.75" x14ac:dyDescent="0.3">
      <c r="A21" s="11">
        <v>40273</v>
      </c>
    </row>
    <row r="22" spans="1:1" ht="18.75" x14ac:dyDescent="0.4">
      <c r="A22" s="13">
        <v>2370807</v>
      </c>
    </row>
    <row r="23" spans="1:1" x14ac:dyDescent="0.25">
      <c r="A23" s="14"/>
    </row>
    <row r="24" spans="1:1" ht="18.75" x14ac:dyDescent="0.4">
      <c r="A24" s="15"/>
    </row>
    <row r="25" spans="1:1" x14ac:dyDescent="0.25">
      <c r="A25" s="14"/>
    </row>
    <row r="26" spans="1:1" x14ac:dyDescent="0.25">
      <c r="A26" s="14"/>
    </row>
    <row r="27" spans="1:1" x14ac:dyDescent="0.25">
      <c r="A27" s="14"/>
    </row>
    <row r="28" spans="1:1" x14ac:dyDescent="0.25">
      <c r="A28" s="14"/>
    </row>
    <row r="29" spans="1:1" x14ac:dyDescent="0.25">
      <c r="A29" s="14"/>
    </row>
    <row r="30" spans="1:1" x14ac:dyDescent="0.25">
      <c r="A30" s="14"/>
    </row>
    <row r="31" spans="1:1" x14ac:dyDescent="0.25">
      <c r="A31" s="14"/>
    </row>
    <row r="32" spans="1:1" x14ac:dyDescent="0.25">
      <c r="A32" s="14"/>
    </row>
    <row r="33" spans="1:1" x14ac:dyDescent="0.25">
      <c r="A33" s="14"/>
    </row>
    <row r="34" spans="1:1" x14ac:dyDescent="0.25">
      <c r="A34" s="14"/>
    </row>
    <row r="35" spans="1:1" x14ac:dyDescent="0.25">
      <c r="A35" s="14"/>
    </row>
    <row r="36" spans="1:1" x14ac:dyDescent="0.25">
      <c r="A36" s="14"/>
    </row>
    <row r="37" spans="1:1" x14ac:dyDescent="0.25">
      <c r="A37" s="14"/>
    </row>
    <row r="38" spans="1:1" x14ac:dyDescent="0.25">
      <c r="A38" s="14"/>
    </row>
    <row r="39" spans="1:1" x14ac:dyDescent="0.25">
      <c r="A39" s="14"/>
    </row>
    <row r="40" spans="1:1" x14ac:dyDescent="0.25">
      <c r="A40" s="14"/>
    </row>
    <row r="41" spans="1:1" x14ac:dyDescent="0.25">
      <c r="A41" s="14"/>
    </row>
    <row r="42" spans="1:1" x14ac:dyDescent="0.25">
      <c r="A42" s="14"/>
    </row>
    <row r="43" spans="1:1" x14ac:dyDescent="0.25">
      <c r="A43" s="14"/>
    </row>
    <row r="44" spans="1:1" x14ac:dyDescent="0.25">
      <c r="A44" s="14"/>
    </row>
    <row r="45" spans="1:1" x14ac:dyDescent="0.25">
      <c r="A45" s="14"/>
    </row>
    <row r="46" spans="1:1" x14ac:dyDescent="0.25">
      <c r="A46" s="14"/>
    </row>
    <row r="47" spans="1:1" x14ac:dyDescent="0.25">
      <c r="A47" s="14"/>
    </row>
    <row r="48" spans="1:1" x14ac:dyDescent="0.25">
      <c r="A48" s="14"/>
    </row>
    <row r="49" spans="1:1" x14ac:dyDescent="0.25">
      <c r="A49" s="14"/>
    </row>
    <row r="50" spans="1:1" x14ac:dyDescent="0.25">
      <c r="A50" s="14"/>
    </row>
    <row r="51" spans="1:1" x14ac:dyDescent="0.25">
      <c r="A51" s="14"/>
    </row>
    <row r="52" spans="1:1" x14ac:dyDescent="0.25">
      <c r="A52" s="14"/>
    </row>
    <row r="53" spans="1:1" x14ac:dyDescent="0.25">
      <c r="A53" s="14"/>
    </row>
    <row r="54" spans="1:1" x14ac:dyDescent="0.25">
      <c r="A54" s="14"/>
    </row>
    <row r="55" spans="1:1" x14ac:dyDescent="0.25">
      <c r="A55" s="14"/>
    </row>
    <row r="56" spans="1:1" x14ac:dyDescent="0.25">
      <c r="A56" s="14"/>
    </row>
    <row r="57" spans="1:1" x14ac:dyDescent="0.25">
      <c r="A57" s="14"/>
    </row>
    <row r="58" spans="1:1" x14ac:dyDescent="0.25">
      <c r="A58" s="14"/>
    </row>
    <row r="59" spans="1:1" x14ac:dyDescent="0.25">
      <c r="A59" s="14"/>
    </row>
    <row r="60" spans="1:1" x14ac:dyDescent="0.25">
      <c r="A60" s="14"/>
    </row>
    <row r="61" spans="1:1" x14ac:dyDescent="0.25">
      <c r="A61" s="14"/>
    </row>
    <row r="62" spans="1:1" x14ac:dyDescent="0.25">
      <c r="A62" s="14"/>
    </row>
    <row r="63" spans="1:1" x14ac:dyDescent="0.25">
      <c r="A63" s="14"/>
    </row>
    <row r="64" spans="1:1" x14ac:dyDescent="0.25">
      <c r="A64" s="14"/>
    </row>
    <row r="65" spans="1:1" x14ac:dyDescent="0.25">
      <c r="A65" s="14"/>
    </row>
    <row r="66" spans="1:1" x14ac:dyDescent="0.25">
      <c r="A66" s="14"/>
    </row>
    <row r="67" spans="1:1" x14ac:dyDescent="0.25">
      <c r="A67" s="14"/>
    </row>
    <row r="68" spans="1:1" x14ac:dyDescent="0.25">
      <c r="A68" s="14"/>
    </row>
    <row r="69" spans="1:1" x14ac:dyDescent="0.25">
      <c r="A69" s="14"/>
    </row>
    <row r="70" spans="1:1" x14ac:dyDescent="0.25">
      <c r="A70" s="14"/>
    </row>
    <row r="71" spans="1:1" x14ac:dyDescent="0.25">
      <c r="A71" s="14"/>
    </row>
    <row r="72" spans="1:1" x14ac:dyDescent="0.25">
      <c r="A72" s="14"/>
    </row>
    <row r="73" spans="1:1" x14ac:dyDescent="0.25">
      <c r="A73" s="14"/>
    </row>
    <row r="74" spans="1:1" x14ac:dyDescent="0.25">
      <c r="A74" s="14"/>
    </row>
    <row r="75" spans="1:1" x14ac:dyDescent="0.25">
      <c r="A75" s="14"/>
    </row>
    <row r="76" spans="1:1" x14ac:dyDescent="0.25">
      <c r="A76" s="14"/>
    </row>
    <row r="77" spans="1:1" x14ac:dyDescent="0.25">
      <c r="A77" s="14"/>
    </row>
    <row r="78" spans="1:1" x14ac:dyDescent="0.25">
      <c r="A78" s="14"/>
    </row>
    <row r="79" spans="1:1" x14ac:dyDescent="0.25">
      <c r="A79" s="14"/>
    </row>
    <row r="80" spans="1:1" x14ac:dyDescent="0.25">
      <c r="A80" s="14"/>
    </row>
    <row r="81" spans="1:1" x14ac:dyDescent="0.25">
      <c r="A81" s="14"/>
    </row>
    <row r="82" spans="1:1" x14ac:dyDescent="0.25">
      <c r="A82" s="14"/>
    </row>
    <row r="83" spans="1:1" x14ac:dyDescent="0.25">
      <c r="A83" s="14"/>
    </row>
    <row r="84" spans="1:1" x14ac:dyDescent="0.25">
      <c r="A84" s="14"/>
    </row>
    <row r="85" spans="1:1" x14ac:dyDescent="0.25">
      <c r="A85" s="14"/>
    </row>
    <row r="86" spans="1:1" x14ac:dyDescent="0.25">
      <c r="A86" s="14"/>
    </row>
    <row r="87" spans="1:1" x14ac:dyDescent="0.25">
      <c r="A87" s="14"/>
    </row>
    <row r="88" spans="1:1" x14ac:dyDescent="0.25">
      <c r="A88" s="14"/>
    </row>
    <row r="89" spans="1:1" x14ac:dyDescent="0.25">
      <c r="A89" s="14"/>
    </row>
    <row r="90" spans="1:1" x14ac:dyDescent="0.25">
      <c r="A90" s="14"/>
    </row>
    <row r="91" spans="1:1" x14ac:dyDescent="0.25">
      <c r="A91" s="14"/>
    </row>
    <row r="92" spans="1:1" x14ac:dyDescent="0.25">
      <c r="A92" s="14"/>
    </row>
    <row r="93" spans="1:1" x14ac:dyDescent="0.25">
      <c r="A93" s="14"/>
    </row>
    <row r="94" spans="1:1" x14ac:dyDescent="0.25">
      <c r="A94" s="14"/>
    </row>
    <row r="95" spans="1:1" x14ac:dyDescent="0.25">
      <c r="A95" s="14"/>
    </row>
    <row r="96" spans="1:1" x14ac:dyDescent="0.25">
      <c r="A96" s="14"/>
    </row>
    <row r="97" spans="1:1" x14ac:dyDescent="0.25">
      <c r="A97" s="14"/>
    </row>
    <row r="98" spans="1:1" x14ac:dyDescent="0.25">
      <c r="A98" s="14"/>
    </row>
    <row r="99" spans="1:1" x14ac:dyDescent="0.25">
      <c r="A99" s="14"/>
    </row>
    <row r="100" spans="1:1" x14ac:dyDescent="0.25">
      <c r="A100" s="14"/>
    </row>
    <row r="101" spans="1:1" x14ac:dyDescent="0.25">
      <c r="A101" s="14"/>
    </row>
    <row r="102" spans="1:1" x14ac:dyDescent="0.25">
      <c r="A102" s="14"/>
    </row>
    <row r="103" spans="1:1" x14ac:dyDescent="0.25">
      <c r="A103" s="14"/>
    </row>
    <row r="104" spans="1:1" x14ac:dyDescent="0.25">
      <c r="A104" s="14"/>
    </row>
    <row r="105" spans="1:1" x14ac:dyDescent="0.25">
      <c r="A105" s="14"/>
    </row>
    <row r="106" spans="1:1" x14ac:dyDescent="0.25">
      <c r="A106" s="14"/>
    </row>
    <row r="107" spans="1:1" x14ac:dyDescent="0.25">
      <c r="A107" s="14"/>
    </row>
    <row r="108" spans="1:1" x14ac:dyDescent="0.25">
      <c r="A108" s="14"/>
    </row>
    <row r="109" spans="1:1" x14ac:dyDescent="0.25">
      <c r="A109" s="14"/>
    </row>
    <row r="110" spans="1:1" x14ac:dyDescent="0.25">
      <c r="A110" s="14"/>
    </row>
    <row r="111" spans="1:1" x14ac:dyDescent="0.25">
      <c r="A111" s="14"/>
    </row>
    <row r="112" spans="1:1" x14ac:dyDescent="0.25">
      <c r="A112" s="14"/>
    </row>
    <row r="113" spans="1:1" x14ac:dyDescent="0.25">
      <c r="A113" s="14"/>
    </row>
    <row r="114" spans="1:1" x14ac:dyDescent="0.25">
      <c r="A114" s="14"/>
    </row>
    <row r="115" spans="1:1" x14ac:dyDescent="0.25">
      <c r="A115" s="14"/>
    </row>
    <row r="116" spans="1:1" x14ac:dyDescent="0.25">
      <c r="A116" s="14"/>
    </row>
    <row r="117" spans="1:1" x14ac:dyDescent="0.25">
      <c r="A117" s="14"/>
    </row>
    <row r="118" spans="1:1" x14ac:dyDescent="0.25">
      <c r="A118" s="14"/>
    </row>
    <row r="119" spans="1:1" x14ac:dyDescent="0.25">
      <c r="A119" s="14"/>
    </row>
    <row r="120" spans="1:1" x14ac:dyDescent="0.25">
      <c r="A120" s="14"/>
    </row>
    <row r="121" spans="1:1" x14ac:dyDescent="0.25">
      <c r="A121" s="14"/>
    </row>
    <row r="122" spans="1:1" x14ac:dyDescent="0.25">
      <c r="A122" s="14"/>
    </row>
    <row r="123" spans="1:1" x14ac:dyDescent="0.25">
      <c r="A123" s="14"/>
    </row>
    <row r="124" spans="1:1" x14ac:dyDescent="0.25">
      <c r="A124" s="14"/>
    </row>
    <row r="125" spans="1:1" x14ac:dyDescent="0.25">
      <c r="A125" s="14"/>
    </row>
    <row r="126" spans="1:1" x14ac:dyDescent="0.25">
      <c r="A126" s="14"/>
    </row>
    <row r="127" spans="1:1" x14ac:dyDescent="0.25">
      <c r="A127" s="14"/>
    </row>
    <row r="128" spans="1:1" x14ac:dyDescent="0.25">
      <c r="A128" s="14"/>
    </row>
    <row r="129" spans="1:1" x14ac:dyDescent="0.25">
      <c r="A129" s="14"/>
    </row>
    <row r="130" spans="1:1" x14ac:dyDescent="0.25">
      <c r="A130" s="14"/>
    </row>
    <row r="131" spans="1:1" x14ac:dyDescent="0.25">
      <c r="A131" s="14"/>
    </row>
    <row r="132" spans="1:1" x14ac:dyDescent="0.25">
      <c r="A132" s="14"/>
    </row>
    <row r="133" spans="1:1" x14ac:dyDescent="0.25">
      <c r="A133" s="14"/>
    </row>
    <row r="134" spans="1:1" x14ac:dyDescent="0.25">
      <c r="A134" s="14"/>
    </row>
    <row r="135" spans="1:1" x14ac:dyDescent="0.25">
      <c r="A135" s="14"/>
    </row>
    <row r="136" spans="1:1" x14ac:dyDescent="0.25">
      <c r="A13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N1" sqref="N1"/>
    </sheetView>
  </sheetViews>
  <sheetFormatPr defaultRowHeight="15" x14ac:dyDescent="0.25"/>
  <cols>
    <col min="1" max="1" width="14.42578125" bestFit="1" customWidth="1"/>
    <col min="2" max="2" width="18.140625" bestFit="1" customWidth="1"/>
    <col min="3" max="3" width="13.85546875" bestFit="1" customWidth="1"/>
    <col min="4" max="4" width="12.85546875" customWidth="1"/>
    <col min="7" max="7" width="12.7109375" bestFit="1" customWidth="1"/>
  </cols>
  <sheetData>
    <row r="1" spans="1:10" ht="27" x14ac:dyDescent="0.5">
      <c r="A1" s="1" t="s">
        <v>0</v>
      </c>
      <c r="B1" s="1" t="s">
        <v>1</v>
      </c>
      <c r="C1" s="1" t="s">
        <v>2</v>
      </c>
      <c r="D1" s="1" t="s">
        <v>3</v>
      </c>
      <c r="E1" s="16"/>
      <c r="F1" s="37" t="s">
        <v>42</v>
      </c>
      <c r="G1" s="38"/>
    </row>
    <row r="2" spans="1:10" ht="15.75" x14ac:dyDescent="0.3">
      <c r="A2" s="2" t="s">
        <v>4</v>
      </c>
      <c r="B2" s="2" t="s">
        <v>5</v>
      </c>
      <c r="C2" s="2">
        <v>1</v>
      </c>
      <c r="D2" s="3">
        <v>25499</v>
      </c>
      <c r="E2" s="17"/>
      <c r="F2" s="18"/>
      <c r="G2" s="19">
        <v>51899</v>
      </c>
    </row>
    <row r="3" spans="1:10" ht="15.75" x14ac:dyDescent="0.3">
      <c r="A3" s="2" t="s">
        <v>6</v>
      </c>
      <c r="B3" s="2" t="s">
        <v>5</v>
      </c>
      <c r="C3" s="2">
        <v>1</v>
      </c>
      <c r="D3" s="3">
        <v>21999</v>
      </c>
      <c r="E3" s="17"/>
      <c r="F3" s="18"/>
      <c r="G3" s="19">
        <v>51563</v>
      </c>
    </row>
    <row r="4" spans="1:10" ht="15.75" x14ac:dyDescent="0.3">
      <c r="A4" s="2" t="s">
        <v>7</v>
      </c>
      <c r="B4" s="2" t="s">
        <v>8</v>
      </c>
      <c r="C4" s="2">
        <v>1</v>
      </c>
      <c r="D4" s="3">
        <v>33031</v>
      </c>
      <c r="E4" s="17"/>
      <c r="F4" s="18"/>
      <c r="G4" s="19">
        <v>47209</v>
      </c>
      <c r="H4" s="20"/>
    </row>
    <row r="5" spans="1:10" ht="15.75" x14ac:dyDescent="0.3">
      <c r="A5" s="2" t="s">
        <v>9</v>
      </c>
      <c r="B5" s="2" t="s">
        <v>5</v>
      </c>
      <c r="C5" s="2">
        <v>2</v>
      </c>
      <c r="D5" s="3">
        <f>21934*2</f>
        <v>43868</v>
      </c>
      <c r="E5" s="17"/>
      <c r="F5" s="18"/>
      <c r="G5" s="21">
        <v>48665</v>
      </c>
    </row>
    <row r="6" spans="1:10" ht="15.75" x14ac:dyDescent="0.3">
      <c r="A6" s="2" t="s">
        <v>10</v>
      </c>
      <c r="B6" s="2" t="s">
        <v>11</v>
      </c>
      <c r="C6" s="2">
        <v>2</v>
      </c>
      <c r="D6" s="3">
        <f>28990*2</f>
        <v>57980</v>
      </c>
      <c r="E6" s="17"/>
      <c r="F6" s="18"/>
      <c r="G6" s="21">
        <v>89227</v>
      </c>
      <c r="H6" s="20"/>
    </row>
    <row r="7" spans="1:10" ht="15.75" x14ac:dyDescent="0.3">
      <c r="A7" s="2" t="s">
        <v>12</v>
      </c>
      <c r="B7" s="2" t="s">
        <v>13</v>
      </c>
      <c r="C7" s="2">
        <v>1</v>
      </c>
      <c r="D7" s="4">
        <v>18118</v>
      </c>
      <c r="E7" s="14"/>
      <c r="F7" s="18"/>
      <c r="G7" s="21">
        <v>74597</v>
      </c>
    </row>
    <row r="8" spans="1:10" ht="15.75" x14ac:dyDescent="0.3">
      <c r="A8" s="2" t="s">
        <v>14</v>
      </c>
      <c r="B8" s="2" t="s">
        <v>5</v>
      </c>
      <c r="C8" s="2">
        <v>1</v>
      </c>
      <c r="D8" s="3">
        <v>20499</v>
      </c>
      <c r="E8" s="17"/>
      <c r="F8" s="18"/>
      <c r="G8" s="21">
        <v>64084</v>
      </c>
    </row>
    <row r="9" spans="1:10" ht="15.75" x14ac:dyDescent="0.3">
      <c r="A9" s="2" t="s">
        <v>15</v>
      </c>
      <c r="B9" s="2" t="s">
        <v>16</v>
      </c>
      <c r="C9" s="2">
        <v>1</v>
      </c>
      <c r="D9" s="3">
        <v>48878</v>
      </c>
      <c r="E9" s="17"/>
      <c r="F9" s="18"/>
      <c r="G9" s="21">
        <v>64967</v>
      </c>
    </row>
    <row r="10" spans="1:10" ht="15.75" x14ac:dyDescent="0.3">
      <c r="A10" s="2" t="s">
        <v>17</v>
      </c>
      <c r="B10" s="2" t="s">
        <v>18</v>
      </c>
      <c r="C10" s="2">
        <v>1</v>
      </c>
      <c r="D10" s="3">
        <v>26990</v>
      </c>
      <c r="E10" s="17"/>
      <c r="F10" s="18"/>
      <c r="G10" s="21">
        <v>94878</v>
      </c>
    </row>
    <row r="11" spans="1:10" ht="15.75" x14ac:dyDescent="0.3">
      <c r="A11" s="2" t="s">
        <v>19</v>
      </c>
      <c r="B11" s="2" t="s">
        <v>20</v>
      </c>
      <c r="C11" s="2">
        <v>1</v>
      </c>
      <c r="D11" s="3">
        <v>32500</v>
      </c>
      <c r="E11" s="17"/>
      <c r="F11" s="18"/>
      <c r="G11" s="21">
        <v>23980</v>
      </c>
    </row>
    <row r="12" spans="1:10" ht="15.75" x14ac:dyDescent="0.3">
      <c r="A12" s="2" t="s">
        <v>19</v>
      </c>
      <c r="B12" s="2" t="s">
        <v>21</v>
      </c>
      <c r="C12" s="2">
        <v>1</v>
      </c>
      <c r="D12" s="3">
        <v>21452</v>
      </c>
      <c r="E12" s="17"/>
      <c r="F12" s="18"/>
      <c r="G12" s="21">
        <v>56417</v>
      </c>
    </row>
    <row r="13" spans="1:10" ht="15.75" x14ac:dyDescent="0.3">
      <c r="A13" s="2" t="s">
        <v>22</v>
      </c>
      <c r="B13" s="2" t="s">
        <v>23</v>
      </c>
      <c r="C13" s="2">
        <v>1</v>
      </c>
      <c r="D13" s="4">
        <v>24980</v>
      </c>
      <c r="E13" s="14"/>
      <c r="F13" s="18"/>
      <c r="G13" s="21">
        <v>78317</v>
      </c>
      <c r="J13" s="22"/>
    </row>
    <row r="14" spans="1:10" ht="15.75" x14ac:dyDescent="0.3">
      <c r="A14" s="2" t="s">
        <v>19</v>
      </c>
      <c r="B14" s="2" t="s">
        <v>24</v>
      </c>
      <c r="C14" s="2">
        <v>1</v>
      </c>
      <c r="D14" s="3">
        <v>25088</v>
      </c>
      <c r="E14" s="17"/>
      <c r="F14" s="18"/>
      <c r="G14" s="23">
        <v>182985</v>
      </c>
    </row>
    <row r="15" spans="1:10" ht="15.75" x14ac:dyDescent="0.3">
      <c r="A15" s="2" t="s">
        <v>25</v>
      </c>
      <c r="B15" s="2" t="s">
        <v>26</v>
      </c>
      <c r="C15" s="2">
        <v>1</v>
      </c>
      <c r="D15" s="3">
        <v>12390</v>
      </c>
      <c r="E15" s="17"/>
      <c r="F15" s="18"/>
      <c r="G15" s="23">
        <v>220899</v>
      </c>
    </row>
    <row r="16" spans="1:10" ht="15.75" x14ac:dyDescent="0.3">
      <c r="A16" s="2" t="s">
        <v>25</v>
      </c>
      <c r="B16" s="2" t="s">
        <v>26</v>
      </c>
      <c r="C16" s="2">
        <v>1</v>
      </c>
      <c r="D16" s="3">
        <v>12390</v>
      </c>
      <c r="E16" s="17"/>
      <c r="F16" s="18"/>
      <c r="G16" s="23" t="s">
        <v>38</v>
      </c>
    </row>
    <row r="17" spans="1:9" ht="15.75" x14ac:dyDescent="0.3">
      <c r="A17" s="2" t="s">
        <v>17</v>
      </c>
      <c r="B17" s="2" t="s">
        <v>27</v>
      </c>
      <c r="C17" s="2">
        <v>1</v>
      </c>
      <c r="D17" s="4">
        <v>7057</v>
      </c>
      <c r="E17" s="14"/>
      <c r="F17" s="18"/>
      <c r="G17" s="23" t="s">
        <v>39</v>
      </c>
    </row>
    <row r="18" spans="1:9" ht="15.75" x14ac:dyDescent="0.3">
      <c r="A18" s="2" t="s">
        <v>28</v>
      </c>
      <c r="B18" s="2" t="s">
        <v>29</v>
      </c>
      <c r="C18" s="2">
        <v>1</v>
      </c>
      <c r="D18" s="3">
        <v>28639</v>
      </c>
      <c r="E18" s="17"/>
      <c r="F18" s="18"/>
      <c r="G18" s="21">
        <v>54038</v>
      </c>
    </row>
    <row r="19" spans="1:9" ht="15.75" x14ac:dyDescent="0.3">
      <c r="A19" s="2" t="s">
        <v>30</v>
      </c>
      <c r="B19" s="2" t="s">
        <v>29</v>
      </c>
      <c r="C19" s="2">
        <v>1</v>
      </c>
      <c r="D19" s="3">
        <v>28999</v>
      </c>
      <c r="E19" s="17"/>
      <c r="F19" s="18"/>
      <c r="G19" s="23" t="s">
        <v>40</v>
      </c>
    </row>
    <row r="20" spans="1:9" ht="15.75" x14ac:dyDescent="0.3">
      <c r="A20" s="2" t="s">
        <v>31</v>
      </c>
      <c r="B20" s="2" t="s">
        <v>32</v>
      </c>
      <c r="C20" s="2">
        <v>1</v>
      </c>
      <c r="D20" s="3">
        <v>25499</v>
      </c>
      <c r="E20" s="17"/>
      <c r="F20" s="18"/>
      <c r="G20" s="23" t="s">
        <v>41</v>
      </c>
      <c r="I20" s="22"/>
    </row>
    <row r="21" spans="1:9" ht="15.75" x14ac:dyDescent="0.3">
      <c r="A21" s="5" t="s">
        <v>33</v>
      </c>
      <c r="B21" s="5" t="s">
        <v>32</v>
      </c>
      <c r="C21" s="5">
        <v>1</v>
      </c>
      <c r="D21" s="6">
        <v>45790</v>
      </c>
      <c r="E21" s="17"/>
      <c r="F21" s="18"/>
      <c r="G21" s="21">
        <v>40273</v>
      </c>
      <c r="I21" s="22"/>
    </row>
    <row r="22" spans="1:9" ht="18.75" x14ac:dyDescent="0.4">
      <c r="A22" s="7"/>
      <c r="B22" s="7"/>
      <c r="C22" s="7" t="s">
        <v>34</v>
      </c>
      <c r="D22" s="8">
        <f>SUM(D2:D21)</f>
        <v>561646</v>
      </c>
      <c r="E22" s="24"/>
      <c r="F22" s="4"/>
      <c r="G22" s="13">
        <v>2370807</v>
      </c>
    </row>
    <row r="23" spans="1:9" x14ac:dyDescent="0.25">
      <c r="C23" s="25" t="s">
        <v>43</v>
      </c>
      <c r="D23" s="26">
        <f>D22*31/100</f>
        <v>174110.26</v>
      </c>
      <c r="E23" s="27"/>
      <c r="F23" s="28">
        <v>0.19</v>
      </c>
      <c r="G23" s="4">
        <f>G22*19/100</f>
        <v>450453.33</v>
      </c>
    </row>
    <row r="24" spans="1:9" x14ac:dyDescent="0.25">
      <c r="C24" s="29" t="s">
        <v>44</v>
      </c>
      <c r="D24" s="30">
        <f>D22-D23</f>
        <v>387535.74</v>
      </c>
      <c r="E24" s="27"/>
    </row>
    <row r="26" spans="1:9" x14ac:dyDescent="0.25">
      <c r="C26" s="31"/>
      <c r="D26" s="32">
        <v>450453.33</v>
      </c>
      <c r="E26" s="14"/>
    </row>
    <row r="27" spans="1:9" x14ac:dyDescent="0.25">
      <c r="C27" s="18"/>
      <c r="D27" s="30">
        <v>387535.74</v>
      </c>
      <c r="E27" s="27"/>
    </row>
    <row r="28" spans="1:9" ht="15.75" x14ac:dyDescent="0.25">
      <c r="C28" s="33" t="s">
        <v>45</v>
      </c>
      <c r="D28" s="34">
        <f>SUM(D26:D27)</f>
        <v>837989.07000000007</v>
      </c>
      <c r="E28" s="14"/>
    </row>
    <row r="29" spans="1:9" x14ac:dyDescent="0.25">
      <c r="C29" s="25" t="s">
        <v>46</v>
      </c>
      <c r="D29" s="32">
        <v>200000</v>
      </c>
      <c r="E29" s="14"/>
    </row>
    <row r="30" spans="1:9" x14ac:dyDescent="0.25">
      <c r="C30" s="35"/>
      <c r="D30" s="36">
        <f>D28-D29</f>
        <v>637989.07000000007</v>
      </c>
      <c r="E30" s="14"/>
    </row>
  </sheetData>
  <mergeCells count="1"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2020-11-17T10:40:59Z</dcterms:modified>
</cp:coreProperties>
</file>