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ylerFiles\GitHubRepos\BatteryModel\Model\KalmanFilter\"/>
    </mc:Choice>
  </mc:AlternateContent>
  <xr:revisionPtr revIDLastSave="0" documentId="13_ncr:1_{3A283390-456F-4ABE-B2EF-5CEED05DD46B}" xr6:coauthVersionLast="36" xr6:coauthVersionMax="36" xr10:uidLastSave="{00000000-0000-0000-0000-000000000000}"/>
  <bookViews>
    <workbookView xWindow="0" yWindow="0" windowWidth="21570" windowHeight="7980" activeTab="2" xr2:uid="{15BF8053-C418-4BC1-B31F-823075204AC6}"/>
  </bookViews>
  <sheets>
    <sheet name="Error Covar DARE" sheetId="1" r:id="rId1"/>
    <sheet name="Error Covar ASY" sheetId="3" r:id="rId2"/>
    <sheet name="Error Covar VAR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1" i="1" l="1"/>
  <c r="AE21" i="1"/>
  <c r="AD21" i="1"/>
  <c r="AC21" i="1"/>
  <c r="AB21" i="1"/>
  <c r="AA21" i="1"/>
  <c r="AF20" i="1"/>
  <c r="AE20" i="1"/>
  <c r="AD20" i="1"/>
  <c r="AC20" i="1"/>
  <c r="AB20" i="1"/>
  <c r="AA20" i="1"/>
  <c r="AF19" i="1"/>
  <c r="AE19" i="1"/>
  <c r="AD19" i="1"/>
  <c r="AC19" i="1"/>
  <c r="AB19" i="1"/>
  <c r="AA19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E15" i="1"/>
  <c r="AD15" i="1"/>
  <c r="AC15" i="1"/>
  <c r="AB15" i="1"/>
  <c r="AA15" i="1"/>
  <c r="AF14" i="1"/>
  <c r="AE14" i="1"/>
  <c r="AD14" i="1"/>
  <c r="AC14" i="1"/>
  <c r="AB14" i="1"/>
  <c r="AA14" i="1"/>
  <c r="Z21" i="1"/>
  <c r="Y21" i="1"/>
  <c r="X21" i="1"/>
  <c r="W21" i="1"/>
  <c r="V21" i="1"/>
  <c r="U21" i="1"/>
  <c r="Z20" i="1"/>
  <c r="Y20" i="1"/>
  <c r="X20" i="1"/>
  <c r="W20" i="1"/>
  <c r="V20" i="1"/>
  <c r="U20" i="1"/>
  <c r="Z19" i="1"/>
  <c r="Y19" i="1"/>
  <c r="X19" i="1"/>
  <c r="W19" i="1"/>
  <c r="V19" i="1"/>
  <c r="U19" i="1"/>
  <c r="Z18" i="1"/>
  <c r="Y18" i="1"/>
  <c r="X18" i="1"/>
  <c r="W18" i="1"/>
  <c r="V18" i="1"/>
  <c r="U18" i="1"/>
  <c r="Z17" i="1"/>
  <c r="Y17" i="1"/>
  <c r="X17" i="1"/>
  <c r="W17" i="1"/>
  <c r="V17" i="1"/>
  <c r="U17" i="1"/>
  <c r="Z16" i="1"/>
  <c r="Y16" i="1"/>
  <c r="X16" i="1"/>
  <c r="W16" i="1"/>
  <c r="V16" i="1"/>
  <c r="U16" i="1"/>
  <c r="Z15" i="1"/>
  <c r="Y15" i="1"/>
  <c r="X15" i="1"/>
  <c r="W15" i="1"/>
  <c r="V15" i="1"/>
  <c r="U15" i="1"/>
  <c r="Z14" i="1"/>
  <c r="Y14" i="1"/>
  <c r="X14" i="1"/>
  <c r="W14" i="1"/>
  <c r="V14" i="1"/>
  <c r="U14" i="1"/>
  <c r="O14" i="1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T17" i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N14" i="1"/>
  <c r="M14" i="1"/>
  <c r="L14" i="1"/>
  <c r="K14" i="1"/>
  <c r="J14" i="1"/>
  <c r="I14" i="1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O16" i="3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O16" i="4"/>
  <c r="I17" i="4"/>
  <c r="J17" i="4"/>
  <c r="K17" i="4"/>
  <c r="L17" i="4"/>
  <c r="M17" i="4"/>
  <c r="N17" i="4"/>
  <c r="I18" i="4"/>
  <c r="J18" i="4"/>
  <c r="K18" i="4"/>
  <c r="L18" i="4"/>
  <c r="M18" i="4"/>
  <c r="N18" i="4"/>
  <c r="I19" i="4"/>
  <c r="J19" i="4"/>
  <c r="K19" i="4"/>
  <c r="L19" i="4"/>
  <c r="M19" i="4"/>
  <c r="N19" i="4"/>
  <c r="I20" i="4"/>
  <c r="J20" i="4"/>
  <c r="K20" i="4"/>
  <c r="L20" i="4"/>
  <c r="M20" i="4"/>
  <c r="N20" i="4"/>
  <c r="I21" i="4"/>
  <c r="J21" i="4"/>
  <c r="K21" i="4"/>
  <c r="L21" i="4"/>
  <c r="M21" i="4"/>
  <c r="N21" i="4"/>
  <c r="I22" i="4"/>
  <c r="J22" i="4"/>
  <c r="K22" i="4"/>
  <c r="L22" i="4"/>
  <c r="M22" i="4"/>
  <c r="N22" i="4"/>
  <c r="I23" i="4"/>
  <c r="J23" i="4"/>
  <c r="K23" i="4"/>
  <c r="L23" i="4"/>
  <c r="M23" i="4"/>
  <c r="N23" i="4"/>
  <c r="J16" i="4"/>
  <c r="K16" i="4"/>
  <c r="L16" i="4"/>
  <c r="M16" i="4"/>
  <c r="N16" i="4"/>
  <c r="I16" i="4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J16" i="3"/>
  <c r="K16" i="3"/>
  <c r="L16" i="3"/>
  <c r="M16" i="3"/>
  <c r="N16" i="3"/>
  <c r="I16" i="3"/>
  <c r="C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D16" i="3"/>
  <c r="E16" i="3"/>
  <c r="F16" i="3"/>
  <c r="G16" i="3"/>
  <c r="H16" i="3"/>
  <c r="C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D16" i="4"/>
  <c r="E16" i="4"/>
  <c r="F16" i="4"/>
  <c r="G16" i="4"/>
  <c r="H16" i="4"/>
</calcChain>
</file>

<file path=xl/sharedStrings.xml><?xml version="1.0" encoding="utf-8"?>
<sst xmlns="http://schemas.openxmlformats.org/spreadsheetml/2006/main" count="21" uniqueCount="5">
  <si>
    <t>R</t>
  </si>
  <si>
    <t>Q</t>
  </si>
  <si>
    <t>Magnitude Difference</t>
  </si>
  <si>
    <t>CPCT calc</t>
  </si>
  <si>
    <t>Concentrations don't change WRT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</si>
</sst>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1" fontId="0" fillId="0" borderId="4" xfId="0" applyNumberFormat="1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6" xfId="0" applyBorder="1"/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3" xfId="0" applyNumberFormat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12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" fontId="0" fillId="0" borderId="4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67" fontId="0" fillId="0" borderId="1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0" fontId="0" fillId="0" borderId="7" xfId="0" applyBorder="1" applyAlignment="1">
      <alignment horizontal="center" vertical="center" wrapText="1"/>
    </xf>
    <xf numFmtId="11" fontId="0" fillId="0" borderId="1" xfId="0" applyNumberFormat="1" applyBorder="1"/>
    <xf numFmtId="11" fontId="0" fillId="0" borderId="2" xfId="0" applyNumberFormat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FAD3-2121-4554-B364-1AB695895EA4}">
  <dimension ref="A1:BA48"/>
  <sheetViews>
    <sheetView topLeftCell="E1" workbookViewId="0">
      <selection activeCell="AD24" sqref="AD24"/>
    </sheetView>
  </sheetViews>
  <sheetFormatPr defaultRowHeight="15" x14ac:dyDescent="0.25"/>
  <sheetData>
    <row r="1" spans="1:35" x14ac:dyDescent="0.25">
      <c r="A1" s="26"/>
      <c r="B1" s="27"/>
      <c r="C1" s="23" t="s">
        <v>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</row>
    <row r="2" spans="1:35" x14ac:dyDescent="0.25">
      <c r="A2" s="12"/>
      <c r="B2" s="7"/>
      <c r="C2" s="13">
        <v>9.9999999999999995E-7</v>
      </c>
      <c r="D2" s="14"/>
      <c r="E2" s="14"/>
      <c r="F2" s="14"/>
      <c r="G2" s="14"/>
      <c r="H2" s="15"/>
      <c r="I2" s="13">
        <v>1.0000000000000001E-5</v>
      </c>
      <c r="J2" s="14"/>
      <c r="K2" s="14"/>
      <c r="L2" s="14"/>
      <c r="M2" s="14"/>
      <c r="N2" s="15"/>
      <c r="O2" s="13">
        <v>1E-4</v>
      </c>
      <c r="P2" s="14"/>
      <c r="Q2" s="14"/>
      <c r="R2" s="14"/>
      <c r="S2" s="14"/>
      <c r="T2" s="15"/>
      <c r="U2" s="13">
        <v>1E-3</v>
      </c>
      <c r="V2" s="14"/>
      <c r="W2" s="14"/>
      <c r="X2" s="14"/>
      <c r="Y2" s="14"/>
      <c r="Z2" s="15"/>
      <c r="AA2" s="13">
        <v>0.01</v>
      </c>
      <c r="AB2" s="14"/>
      <c r="AC2" s="14"/>
      <c r="AD2" s="14"/>
      <c r="AE2" s="14"/>
      <c r="AF2" s="15"/>
    </row>
    <row r="3" spans="1:35" x14ac:dyDescent="0.25">
      <c r="A3" s="16" t="s">
        <v>0</v>
      </c>
      <c r="B3" s="20">
        <v>9.9999999999999995E-7</v>
      </c>
      <c r="C3" s="4">
        <v>1.27275561385102E-11</v>
      </c>
      <c r="D3" s="8">
        <v>3.2880205769849199E-12</v>
      </c>
      <c r="E3" s="8">
        <v>4.6162053295702897E-13</v>
      </c>
      <c r="F3" s="8">
        <v>9.2835697070496702E-13</v>
      </c>
      <c r="G3" s="8">
        <v>3.52220263896693E-10</v>
      </c>
      <c r="H3" s="9">
        <v>3.3393674335924498E-11</v>
      </c>
      <c r="I3" s="4">
        <v>9.3926079724592598E-11</v>
      </c>
      <c r="J3" s="8">
        <v>3.0624895913377997E-11</v>
      </c>
      <c r="K3" s="8">
        <v>4.61620527556759E-12</v>
      </c>
      <c r="L3" s="8">
        <v>1.3489641019397299E-12</v>
      </c>
      <c r="M3" s="8">
        <v>1.2082520693602101E-9</v>
      </c>
      <c r="N3" s="9">
        <v>1.58172284183389E-10</v>
      </c>
      <c r="O3" s="4">
        <v>8.1098805380517103E-10</v>
      </c>
      <c r="P3" s="8">
        <v>2.9513024691422001E-10</v>
      </c>
      <c r="Q3" s="8">
        <v>4.6162048175662102E-11</v>
      </c>
      <c r="R3" s="8">
        <v>5.55448473058685E-12</v>
      </c>
      <c r="S3" s="8">
        <v>4.3565555231729201E-9</v>
      </c>
      <c r="T3" s="9">
        <v>1.3800272259416599E-9</v>
      </c>
      <c r="U3" s="4">
        <v>7.6782532287281206E-9</v>
      </c>
      <c r="V3" s="8">
        <v>2.9108810791171799E-9</v>
      </c>
      <c r="W3" s="8">
        <v>4.6162023981548102E-10</v>
      </c>
      <c r="X3" s="8">
        <v>4.7562390008924902E-11</v>
      </c>
      <c r="Y3" s="8">
        <v>1.6998709190075999E-8</v>
      </c>
      <c r="Z3" s="9">
        <v>1.17816362483112E-8</v>
      </c>
      <c r="AA3" s="4">
        <v>7.5369430409669499E-8</v>
      </c>
      <c r="AB3" s="8">
        <v>2.8973945714445299E-8</v>
      </c>
      <c r="AC3" s="8">
        <v>4.6161882438893598E-9</v>
      </c>
      <c r="AD3" s="8">
        <v>4.64518018260398E-10</v>
      </c>
      <c r="AE3" s="8">
        <v>7.3736861445428706E-8</v>
      </c>
      <c r="AF3" s="9">
        <v>7.0754529453542401E-8</v>
      </c>
    </row>
    <row r="4" spans="1:35" x14ac:dyDescent="0.25">
      <c r="A4" s="18"/>
      <c r="B4" s="21">
        <v>1.0000000000000001E-5</v>
      </c>
      <c r="C4" s="4">
        <v>1.8408672528371701E-11</v>
      </c>
      <c r="D4" s="8">
        <v>3.49011308426735E-12</v>
      </c>
      <c r="E4" s="8">
        <v>4.6162053350794297E-13</v>
      </c>
      <c r="F4" s="8">
        <v>8.8629569561356008E-12</v>
      </c>
      <c r="G4" s="8">
        <v>1.11286471790962E-9</v>
      </c>
      <c r="H4" s="9">
        <v>2.0888673960605099E-10</v>
      </c>
      <c r="I4" s="4">
        <v>1.2727556138451399E-10</v>
      </c>
      <c r="J4" s="8">
        <v>3.2880205770303301E-11</v>
      </c>
      <c r="K4" s="8">
        <v>4.6162053295695504E-12</v>
      </c>
      <c r="L4" s="8">
        <v>9.2835697068087595E-12</v>
      </c>
      <c r="M4" s="8">
        <v>3.5222026389558399E-9</v>
      </c>
      <c r="N4" s="9">
        <v>3.3393674334925E-10</v>
      </c>
      <c r="O4" s="4">
        <v>9.392607972572591E-10</v>
      </c>
      <c r="P4" s="8">
        <v>3.0624895913405002E-10</v>
      </c>
      <c r="Q4" s="8">
        <v>4.6162052755678598E-11</v>
      </c>
      <c r="R4" s="8">
        <v>1.34896410163179E-11</v>
      </c>
      <c r="S4" s="8">
        <v>1.20825206936023E-8</v>
      </c>
      <c r="T4" s="9">
        <v>1.58172284183642E-9</v>
      </c>
      <c r="U4" s="4">
        <v>8.1098805380470105E-9</v>
      </c>
      <c r="V4" s="8">
        <v>2.95130246914321E-9</v>
      </c>
      <c r="W4" s="8">
        <v>4.6162048175555801E-10</v>
      </c>
      <c r="X4" s="8">
        <v>5.5544847305579301E-11</v>
      </c>
      <c r="Y4" s="8">
        <v>4.3565555231735398E-8</v>
      </c>
      <c r="Z4" s="9">
        <v>1.3800272259420099E-8</v>
      </c>
      <c r="AA4" s="4">
        <v>7.6782532287278506E-8</v>
      </c>
      <c r="AB4" s="8">
        <v>2.9108810791171401E-8</v>
      </c>
      <c r="AC4" s="8">
        <v>4.6162023981548204E-9</v>
      </c>
      <c r="AD4" s="8">
        <v>4.7562390008933402E-10</v>
      </c>
      <c r="AE4" s="8">
        <v>1.6998709190076701E-7</v>
      </c>
      <c r="AF4" s="9">
        <v>1.1781636248305501E-7</v>
      </c>
    </row>
    <row r="5" spans="1:35" x14ac:dyDescent="0.25">
      <c r="A5" s="18"/>
      <c r="B5" s="21">
        <v>1E-4</v>
      </c>
      <c r="C5" s="4">
        <v>2.19875212709237E-11</v>
      </c>
      <c r="D5" s="8">
        <v>3.54268863037082E-12</v>
      </c>
      <c r="E5" s="8">
        <v>4.6162053356141103E-13</v>
      </c>
      <c r="F5" s="8">
        <v>8.8208956270212599E-11</v>
      </c>
      <c r="G5" s="8">
        <v>4.0705293597487398E-9</v>
      </c>
      <c r="H5" s="9">
        <v>1.9637901249710399E-9</v>
      </c>
      <c r="I5" s="4">
        <v>1.84086725314308E-10</v>
      </c>
      <c r="J5" s="8">
        <v>3.4901130845259301E-11</v>
      </c>
      <c r="K5" s="8">
        <v>4.6162053350778503E-12</v>
      </c>
      <c r="L5" s="8">
        <v>8.8629569492913604E-11</v>
      </c>
      <c r="M5" s="8">
        <v>1.11286471789895E-8</v>
      </c>
      <c r="N5" s="9">
        <v>2.08886739627464E-9</v>
      </c>
      <c r="O5" s="4">
        <v>1.27275561386829E-9</v>
      </c>
      <c r="P5" s="8">
        <v>3.2880205770209398E-10</v>
      </c>
      <c r="Q5" s="8">
        <v>4.6162053295695602E-11</v>
      </c>
      <c r="R5" s="8">
        <v>9.2835697074611397E-11</v>
      </c>
      <c r="S5" s="8">
        <v>3.5222026389633301E-8</v>
      </c>
      <c r="T5" s="9">
        <v>3.3393674336983702E-9</v>
      </c>
      <c r="U5" s="4">
        <v>9.3926079725071197E-9</v>
      </c>
      <c r="V5" s="8">
        <v>3.0624895913295401E-9</v>
      </c>
      <c r="W5" s="8">
        <v>4.6162052755678799E-10</v>
      </c>
      <c r="X5" s="8">
        <v>1.3489641022203399E-10</v>
      </c>
      <c r="Y5" s="8">
        <v>1.20825206936005E-7</v>
      </c>
      <c r="Z5" s="9">
        <v>1.5817228418317E-8</v>
      </c>
      <c r="AA5" s="4">
        <v>8.1098805380463401E-8</v>
      </c>
      <c r="AB5" s="8">
        <v>2.9513024691427501E-8</v>
      </c>
      <c r="AC5" s="8">
        <v>4.6162048175548502E-9</v>
      </c>
      <c r="AD5" s="8">
        <v>5.5544847307211797E-10</v>
      </c>
      <c r="AE5" s="8">
        <v>4.35655552317218E-7</v>
      </c>
      <c r="AF5" s="9">
        <v>1.3800272259407301E-7</v>
      </c>
    </row>
    <row r="6" spans="1:35" x14ac:dyDescent="0.25">
      <c r="A6" s="18"/>
      <c r="B6" s="21">
        <v>1E-3</v>
      </c>
      <c r="C6" s="4">
        <v>2.2668995611522099E-11</v>
      </c>
      <c r="D6" s="8">
        <v>3.5490255549393201E-12</v>
      </c>
      <c r="E6" s="8">
        <v>4.61620533568093E-13</v>
      </c>
      <c r="F6" s="8">
        <v>8.8166896330232001E-10</v>
      </c>
      <c r="G6" s="8">
        <v>2.05594476423396E-8</v>
      </c>
      <c r="H6" s="9">
        <v>1.9512821255614598E-8</v>
      </c>
      <c r="I6" s="4">
        <v>2.19875212737982E-10</v>
      </c>
      <c r="J6" s="8">
        <v>3.5426886304096499E-11</v>
      </c>
      <c r="K6" s="8">
        <v>4.6162053356300402E-12</v>
      </c>
      <c r="L6" s="8">
        <v>8.8208956490942096E-10</v>
      </c>
      <c r="M6" s="8">
        <v>4.0705293597772297E-8</v>
      </c>
      <c r="N6" s="9">
        <v>1.96379012535698E-8</v>
      </c>
      <c r="O6" s="4">
        <v>1.8408672528455601E-9</v>
      </c>
      <c r="P6" s="8">
        <v>3.4901130844649599E-10</v>
      </c>
      <c r="Q6" s="8">
        <v>4.6162053350774102E-11</v>
      </c>
      <c r="R6" s="8">
        <v>8.8629572377147395E-10</v>
      </c>
      <c r="S6" s="8">
        <v>1.11286471790983E-7</v>
      </c>
      <c r="T6" s="9">
        <v>2.08886739577789E-8</v>
      </c>
      <c r="U6" s="4">
        <v>1.27275561387508E-8</v>
      </c>
      <c r="V6" s="8">
        <v>3.2880205770815799E-9</v>
      </c>
      <c r="W6" s="8">
        <v>4.6162053295695303E-10</v>
      </c>
      <c r="X6" s="8">
        <v>9.2835696192462097E-10</v>
      </c>
      <c r="Y6" s="8">
        <v>3.5222026389686899E-7</v>
      </c>
      <c r="Z6" s="9">
        <v>3.3393674317500099E-8</v>
      </c>
      <c r="AA6" s="4">
        <v>9.3926079725382405E-8</v>
      </c>
      <c r="AB6" s="8">
        <v>3.06248959134114E-8</v>
      </c>
      <c r="AC6" s="8">
        <v>4.6162052755677804E-9</v>
      </c>
      <c r="AD6" s="8">
        <v>1.34896409893099E-9</v>
      </c>
      <c r="AE6" s="8">
        <v>1.2082520693581499E-6</v>
      </c>
      <c r="AF6" s="9">
        <v>1.5817228418207499E-7</v>
      </c>
      <c r="AG6" s="1"/>
    </row>
    <row r="7" spans="1:35" x14ac:dyDescent="0.25">
      <c r="A7" s="18"/>
      <c r="B7" s="21">
        <v>0.01</v>
      </c>
      <c r="C7" s="4">
        <v>2.27444166461655E-11</v>
      </c>
      <c r="D7" s="8">
        <v>3.5496728872882799E-12</v>
      </c>
      <c r="E7" s="8">
        <v>4.6162053356834998E-13</v>
      </c>
      <c r="F7" s="8">
        <v>8.8162690374395998E-9</v>
      </c>
      <c r="G7" s="8">
        <v>1.6286181968226601E-7</v>
      </c>
      <c r="H7" s="9">
        <v>1.95003131078499E-7</v>
      </c>
      <c r="I7" s="4">
        <v>2.2668995626581901E-10</v>
      </c>
      <c r="J7" s="8">
        <v>3.5490255471725397E-11</v>
      </c>
      <c r="K7" s="8">
        <v>4.6162053356849403E-12</v>
      </c>
      <c r="L7" s="8">
        <v>8.8166897568681898E-9</v>
      </c>
      <c r="M7" s="8">
        <v>2.0559447640842699E-7</v>
      </c>
      <c r="N7" s="9">
        <v>1.9512821342622799E-7</v>
      </c>
      <c r="O7" s="4">
        <v>2.1987521269675098E-9</v>
      </c>
      <c r="P7" s="8">
        <v>3.5426886304861302E-10</v>
      </c>
      <c r="Q7" s="8">
        <v>4.61620533562932E-11</v>
      </c>
      <c r="R7" s="8">
        <v>8.8208942214922792E-9</v>
      </c>
      <c r="S7" s="8">
        <v>4.0705293597336599E-7</v>
      </c>
      <c r="T7" s="9">
        <v>1.96379011069874E-7</v>
      </c>
      <c r="U7" s="4">
        <v>1.8408672528607101E-8</v>
      </c>
      <c r="V7" s="8">
        <v>3.49011308433861E-9</v>
      </c>
      <c r="W7" s="8">
        <v>4.6162053350773899E-10</v>
      </c>
      <c r="X7" s="8">
        <v>8.8629566178537298E-9</v>
      </c>
      <c r="Y7" s="8">
        <v>1.1128647179135199E-6</v>
      </c>
      <c r="Z7" s="9">
        <v>2.08886738873701E-7</v>
      </c>
      <c r="AA7" s="4">
        <v>1.2727556138316801E-7</v>
      </c>
      <c r="AB7" s="8">
        <v>3.2880205770045299E-8</v>
      </c>
      <c r="AC7" s="8">
        <v>4.6162053295694701E-9</v>
      </c>
      <c r="AD7" s="8">
        <v>9.2835697842517607E-9</v>
      </c>
      <c r="AE7" s="8">
        <v>3.5222026389702402E-6</v>
      </c>
      <c r="AF7" s="9">
        <v>3.3393674134183901E-7</v>
      </c>
      <c r="AG7" s="1"/>
    </row>
    <row r="8" spans="1:35" x14ac:dyDescent="0.25">
      <c r="A8" s="18"/>
      <c r="B8" s="21">
        <v>0.1</v>
      </c>
      <c r="C8" s="4">
        <v>2.2752042923208199E-11</v>
      </c>
      <c r="D8" s="8">
        <v>3.5497377596094902E-12</v>
      </c>
      <c r="E8" s="8">
        <v>4.6162053356724603E-13</v>
      </c>
      <c r="F8" s="8">
        <v>8.81622847805872E-8</v>
      </c>
      <c r="G8" s="8">
        <v>1.5734584274776799E-6</v>
      </c>
      <c r="H8" s="9">
        <v>1.9499062802399802E-6</v>
      </c>
      <c r="I8" s="4">
        <v>2.2744416455439699E-10</v>
      </c>
      <c r="J8" s="8">
        <v>3.5496728905627803E-11</v>
      </c>
      <c r="K8" s="8">
        <v>4.6162053356897798E-12</v>
      </c>
      <c r="L8" s="8">
        <v>8.8162753783878195E-8</v>
      </c>
      <c r="M8" s="8">
        <v>1.62861819685738E-6</v>
      </c>
      <c r="N8" s="9">
        <v>1.9500314372215999E-6</v>
      </c>
      <c r="O8" s="4">
        <v>2.2668995622205401E-9</v>
      </c>
      <c r="P8" s="8">
        <v>3.5490255446501798E-10</v>
      </c>
      <c r="Q8" s="8">
        <v>4.6162053356847301E-11</v>
      </c>
      <c r="R8" s="8">
        <v>8.81676130597249E-8</v>
      </c>
      <c r="S8" s="8">
        <v>2.0559447639907401E-6</v>
      </c>
      <c r="T8" s="9">
        <v>1.9512821161526402E-6</v>
      </c>
      <c r="U8" s="4">
        <v>2.19875212718479E-8</v>
      </c>
      <c r="V8" s="8">
        <v>3.5426886305802E-9</v>
      </c>
      <c r="W8" s="8">
        <v>4.6162053356293701E-10</v>
      </c>
      <c r="X8" s="8">
        <v>8.8209008146730004E-8</v>
      </c>
      <c r="Y8" s="8">
        <v>4.0705293596561301E-6</v>
      </c>
      <c r="Z8" s="9">
        <v>1.9637904150126299E-6</v>
      </c>
      <c r="AA8" s="4">
        <v>1.84086725284898E-7</v>
      </c>
      <c r="AB8" s="8">
        <v>3.49011308438671E-8</v>
      </c>
      <c r="AC8" s="8">
        <v>4.6162053350772803E-9</v>
      </c>
      <c r="AD8" s="8">
        <v>8.8629571533482406E-8</v>
      </c>
      <c r="AE8" s="8">
        <v>1.11286471792686E-5</v>
      </c>
      <c r="AF8" s="9">
        <v>2.0888672803508499E-6</v>
      </c>
    </row>
    <row r="9" spans="1:35" x14ac:dyDescent="0.25">
      <c r="A9" s="18"/>
      <c r="B9" s="21">
        <v>1</v>
      </c>
      <c r="C9" s="4">
        <v>2.2752804487487199E-11</v>
      </c>
      <c r="D9" s="8">
        <v>3.54974425839955E-12</v>
      </c>
      <c r="E9" s="8">
        <v>4.6162053356803797E-13</v>
      </c>
      <c r="F9" s="8">
        <v>8.8163684061640003E-7</v>
      </c>
      <c r="G9" s="8">
        <v>1.5677315676802301E-5</v>
      </c>
      <c r="H9" s="9">
        <v>1.9498935569859399E-5</v>
      </c>
      <c r="I9" s="4">
        <v>2.2752041183541299E-10</v>
      </c>
      <c r="J9" s="8">
        <v>3.5497377657835097E-11</v>
      </c>
      <c r="K9" s="8">
        <v>4.6162053356911999E-12</v>
      </c>
      <c r="L9" s="8">
        <v>8.8162154589968798E-7</v>
      </c>
      <c r="M9" s="8">
        <v>1.5734584273019E-5</v>
      </c>
      <c r="N9" s="9">
        <v>1.9499072178321399E-5</v>
      </c>
      <c r="O9" s="4">
        <v>2.2744416455163398E-9</v>
      </c>
      <c r="P9" s="8">
        <v>3.54967289033254E-10</v>
      </c>
      <c r="Q9" s="8">
        <v>4.6162053356900001E-11</v>
      </c>
      <c r="R9" s="8">
        <v>8.8163215650346201E-7</v>
      </c>
      <c r="S9" s="8">
        <v>1.6286181970461099E-5</v>
      </c>
      <c r="T9" s="9">
        <v>1.9500314642581601E-5</v>
      </c>
      <c r="U9" s="4">
        <v>2.2668995624660601E-8</v>
      </c>
      <c r="V9" s="8">
        <v>3.5490255447831099E-9</v>
      </c>
      <c r="W9" s="8">
        <v>4.6162053356844898E-10</v>
      </c>
      <c r="X9" s="8">
        <v>8.81660413958232E-7</v>
      </c>
      <c r="Y9" s="8">
        <v>2.0559447642935199E-5</v>
      </c>
      <c r="Z9" s="9">
        <v>1.9512809771759001E-5</v>
      </c>
      <c r="AA9" s="4">
        <v>2.1987521274982999E-7</v>
      </c>
      <c r="AB9" s="8">
        <v>3.5426886305152401E-8</v>
      </c>
      <c r="AC9" s="8">
        <v>4.6162053356294399E-9</v>
      </c>
      <c r="AD9" s="8">
        <v>8.8209077783315695E-7</v>
      </c>
      <c r="AE9" s="8">
        <v>4.0705293598964399E-5</v>
      </c>
      <c r="AF9" s="9">
        <v>1.9637896444850699E-5</v>
      </c>
    </row>
    <row r="10" spans="1:35" x14ac:dyDescent="0.25">
      <c r="A10" s="19"/>
      <c r="B10" s="22">
        <v>10</v>
      </c>
      <c r="C10" s="5">
        <v>2.2752880661642001E-11</v>
      </c>
      <c r="D10" s="10">
        <v>3.5497448987119701E-12</v>
      </c>
      <c r="E10" s="10">
        <v>4.6162053356756702E-13</v>
      </c>
      <c r="F10" s="10">
        <v>8.8175828502379192E-6</v>
      </c>
      <c r="G10" s="6">
        <v>1.5671566071422401E-4</v>
      </c>
      <c r="H10" s="7">
        <v>1.9498905357015801E-4</v>
      </c>
      <c r="I10" s="5">
        <v>2.2752804500846701E-10</v>
      </c>
      <c r="J10" s="10">
        <v>3.5497442559049103E-11</v>
      </c>
      <c r="K10" s="10">
        <v>4.6162053356913897E-12</v>
      </c>
      <c r="L10" s="10">
        <v>8.8172695046112602E-6</v>
      </c>
      <c r="M10" s="10">
        <v>1.5677315707239399E-4</v>
      </c>
      <c r="N10" s="11">
        <v>1.9498825106430601E-4</v>
      </c>
      <c r="O10" s="5">
        <v>2.2752041195175402E-9</v>
      </c>
      <c r="P10" s="10">
        <v>3.5497377661330399E-10</v>
      </c>
      <c r="Q10" s="10">
        <v>4.6162053356907801E-11</v>
      </c>
      <c r="R10" s="10">
        <v>8.8183106419923904E-6</v>
      </c>
      <c r="S10" s="6">
        <v>1.5734584288498501E-4</v>
      </c>
      <c r="T10" s="11">
        <v>1.9499026289092499E-4</v>
      </c>
      <c r="U10" s="5">
        <v>2.2744416450689799E-8</v>
      </c>
      <c r="V10" s="10">
        <v>3.5496728912132602E-9</v>
      </c>
      <c r="W10" s="10">
        <v>4.6162053356901002E-10</v>
      </c>
      <c r="X10" s="10">
        <v>8.8156601306991403E-6</v>
      </c>
      <c r="Y10" s="6">
        <v>1.6286181970387299E-4</v>
      </c>
      <c r="Z10" s="7">
        <v>1.95003460588658E-4</v>
      </c>
      <c r="AA10" s="5">
        <v>2.26689956301998E-7</v>
      </c>
      <c r="AB10" s="10">
        <v>3.5490255445678602E-8</v>
      </c>
      <c r="AC10" s="10">
        <v>4.6162053356846203E-9</v>
      </c>
      <c r="AD10" s="10">
        <v>8.8166629823043995E-6</v>
      </c>
      <c r="AE10" s="10">
        <v>2.0559447639744501E-4</v>
      </c>
      <c r="AF10" s="11">
        <v>1.9512820082374601E-4</v>
      </c>
      <c r="AG10" s="1"/>
    </row>
    <row r="12" spans="1:35" x14ac:dyDescent="0.25">
      <c r="B12" s="1"/>
      <c r="Q12" s="1"/>
      <c r="T12" s="1"/>
      <c r="AI12" s="1"/>
    </row>
    <row r="13" spans="1:35" x14ac:dyDescent="0.25">
      <c r="B13" s="1"/>
      <c r="Q13" s="1"/>
      <c r="T13" s="1"/>
      <c r="AI13" s="1"/>
    </row>
    <row r="14" spans="1:35" x14ac:dyDescent="0.25">
      <c r="B14" s="1"/>
      <c r="I14" s="53">
        <f>ABS(LOG10($C3)-LOG10(I3))</f>
        <v>0.86804117489098154</v>
      </c>
      <c r="J14" s="54">
        <f>ABS(LOG10($D3)-LOG10(J3))</f>
        <v>0.96914009454876648</v>
      </c>
      <c r="K14" s="54">
        <f>ABS(LOG10($E3)-LOG10(K3))</f>
        <v>0.9999999949194045</v>
      </c>
      <c r="L14" s="54">
        <f>ABS(LOG10($F3)-LOG10(L3))</f>
        <v>0.16228538984043084</v>
      </c>
      <c r="M14" s="54">
        <f>ABS(LOG10($G3)-LOG10(M3))</f>
        <v>0.5353432094915842</v>
      </c>
      <c r="N14" s="17">
        <f>ABS(LOG10($H3)-LOG10(N3))</f>
        <v>0.67546617886837979</v>
      </c>
      <c r="O14" s="53">
        <f>ABS(LOG10($C3)-LOG10(O3))</f>
        <v>1.8042694356249864</v>
      </c>
      <c r="P14" s="54">
        <f>ABS(LOG10($D3)-LOG10(P3))</f>
        <v>1.9530791944089128</v>
      </c>
      <c r="Q14" s="54">
        <f>ABS(LOG10($E3)-LOG10(Q3))</f>
        <v>1.9999999518304445</v>
      </c>
      <c r="R14" s="54">
        <f>ABS(LOG10($F3)-LOG10(R3))</f>
        <v>0.77692877449592501</v>
      </c>
      <c r="S14" s="54">
        <f>ABS(LOG10($G3)-LOG10(S3))</f>
        <v>1.0923289152447495</v>
      </c>
      <c r="T14" s="17">
        <f>ABS(LOG10($H3)-LOG10(T3))</f>
        <v>1.6162234469931871</v>
      </c>
      <c r="U14" s="53">
        <f>ABS(LOG10($C3)-LOG10(U3))</f>
        <v>2.7805174097529388</v>
      </c>
      <c r="V14" s="54">
        <f>ABS(LOG10($D3)-LOG10(V3))</f>
        <v>2.9470899364078651</v>
      </c>
      <c r="W14" s="54">
        <f>ABS(LOG10($E3)-LOG10(W3))</f>
        <v>2.9999997242111469</v>
      </c>
      <c r="X14" s="54">
        <f>ABS(LOG10($F3)-LOG10(X3))</f>
        <v>1.709548667057204</v>
      </c>
      <c r="Y14" s="54">
        <f>ABS(LOG10($G3)-LOG10(Y3))</f>
        <v>1.6836016060167909</v>
      </c>
      <c r="Z14" s="17">
        <f>ABS(LOG10($H3)-LOG10(Z3))</f>
        <v>2.5475414025034739</v>
      </c>
      <c r="AA14" s="53">
        <f>ABS(LOG10($C3)-LOG10(AA3))</f>
        <v>3.7724502118920533</v>
      </c>
      <c r="AB14" s="54">
        <f>ABS(LOG10($D3)-LOG10(AB3))</f>
        <v>3.9450731153267453</v>
      </c>
      <c r="AC14" s="54">
        <f>ABS(LOG10($E3)-LOG10(AC3))</f>
        <v>3.9999983925691875</v>
      </c>
      <c r="AD14" s="54">
        <f>ABS(LOG10($F3)-LOG10(AD3))</f>
        <v>2.6992875618466332</v>
      </c>
      <c r="AE14" s="54">
        <f>ABS(LOG10($G3)-LOG10(AE3))</f>
        <v>2.320870310111018</v>
      </c>
      <c r="AF14" s="17">
        <f>ABS(LOG10($H3)-LOG10(AF3))</f>
        <v>3.326090039580972</v>
      </c>
      <c r="AI14" s="1"/>
    </row>
    <row r="15" spans="1:35" x14ac:dyDescent="0.25">
      <c r="B15" s="1"/>
      <c r="C15" s="1"/>
      <c r="E15" s="1"/>
      <c r="I15" s="4">
        <f t="shared" ref="I15:I21" si="0">ABS(LOG10($C4)-LOG10(I4))</f>
        <v>0.83972254915799205</v>
      </c>
      <c r="J15" s="8">
        <f t="shared" ref="J15:J21" si="1">ABS(LOG10($D4)-LOG10(J4))</f>
        <v>0.97409502786911517</v>
      </c>
      <c r="K15" s="8">
        <f t="shared" ref="K15:K21" si="2">ABS(LOG10($E4)-LOG10(K4))</f>
        <v>0.99999999948162888</v>
      </c>
      <c r="L15" s="8">
        <f t="shared" ref="L15:L21" si="3">ABS(LOG10($F4)-LOG10(L4))</f>
        <v>2.0136362600004176E-2</v>
      </c>
      <c r="M15" s="8">
        <f t="shared" ref="M15:M21" si="4">ABS(LOG10($G4)-LOG10(M4))</f>
        <v>0.50037196430408315</v>
      </c>
      <c r="N15" s="9">
        <f t="shared" ref="N15:N21" si="5">ABS(LOG10($H4)-LOG10(N4))</f>
        <v>0.20375333618837033</v>
      </c>
      <c r="O15" s="4">
        <f t="shared" ref="O15:O21" si="6">ABS(LOG10($C4)-LOG10(O4))</f>
        <v>1.7077637240562211</v>
      </c>
      <c r="P15" s="8">
        <f t="shared" ref="P15:P21" si="7">ABS(LOG10($D4)-LOG10(P4))</f>
        <v>1.9432351224122666</v>
      </c>
      <c r="Q15" s="8">
        <f t="shared" ref="Q15:Q21" si="8">ABS(LOG10($E4)-LOG10(Q4))</f>
        <v>1.9999999944011275</v>
      </c>
      <c r="R15" s="8">
        <f t="shared" ref="R15:R21" si="9">ABS(LOG10($F4)-LOG10(R4))</f>
        <v>0.18242175235256397</v>
      </c>
      <c r="S15" s="8">
        <f t="shared" ref="S15:S21" si="10">ABS(LOG10($G4)-LOG10(S4))</f>
        <v>1.0357151737970431</v>
      </c>
      <c r="T15" s="9">
        <f t="shared" ref="T15:T21" si="11">ABS(LOG10($H4)-LOG10(T4))</f>
        <v>0.87921951507044405</v>
      </c>
      <c r="U15" s="4">
        <f t="shared" ref="U15:U21" si="12">ABS(LOG10($C4)-LOG10(U4))</f>
        <v>2.6439919847847335</v>
      </c>
      <c r="V15" s="8">
        <f t="shared" ref="V15:V21" si="13">ABS(LOG10($D4)-LOG10(V4))</f>
        <v>2.9271742222721784</v>
      </c>
      <c r="W15" s="8">
        <f t="shared" ref="W15:W21" si="14">ABS(LOG10($E4)-LOG10(W4))</f>
        <v>2.9999999513111426</v>
      </c>
      <c r="X15" s="8">
        <f t="shared" ref="X15:X21" si="15">ABS(LOG10($F4)-LOG10(X4))</f>
        <v>0.79706513710493709</v>
      </c>
      <c r="Y15" s="8">
        <f t="shared" ref="Y15:Y21" si="16">ABS(LOG10($G4)-LOG10(Y4))</f>
        <v>1.5927008795502617</v>
      </c>
      <c r="Z15" s="9">
        <f t="shared" ref="Z15:Z21" si="17">ABS(LOG10($H4)-LOG10(Z4))</f>
        <v>1.8199767831946669</v>
      </c>
      <c r="AA15" s="4">
        <f t="shared" ref="AA15:AA21" si="18">ABS(LOG10($C4)-LOG10(AA4))</f>
        <v>3.6202399589129231</v>
      </c>
      <c r="AB15" s="8">
        <f t="shared" ref="AB15:AB21" si="19">ABS(LOG10($D4)-LOG10(AB4))</f>
        <v>3.9211849642709753</v>
      </c>
      <c r="AC15" s="8">
        <f t="shared" ref="AC15:AC21" si="20">ABS(LOG10($E4)-LOG10(AC4))</f>
        <v>3.9999997236928468</v>
      </c>
      <c r="AD15" s="8">
        <f t="shared" ref="AD15:AD21" si="21">ABS(LOG10($F4)-LOG10(AD4))</f>
        <v>1.7296850296685555</v>
      </c>
      <c r="AE15" s="8">
        <f t="shared" ref="AE15:AE21" si="22">ABS(LOG10($G4)-LOG10(AE4))</f>
        <v>2.1839735703222596</v>
      </c>
      <c r="AF15" s="9">
        <f t="shared" ref="AF15:AF21" si="23">ABS(LOG10($H4)-LOG10(AF4))</f>
        <v>2.7512947387046331</v>
      </c>
      <c r="AI15" s="1"/>
    </row>
    <row r="16" spans="1:35" x14ac:dyDescent="0.25">
      <c r="B16" s="1"/>
      <c r="C16" s="1"/>
      <c r="E16" s="1"/>
      <c r="I16" s="4">
        <f t="shared" si="0"/>
        <v>0.92284619959917258</v>
      </c>
      <c r="J16" s="8">
        <f t="shared" si="1"/>
        <v>0.99350651539900525</v>
      </c>
      <c r="K16" s="8">
        <f t="shared" si="2"/>
        <v>0.99999999994954969</v>
      </c>
      <c r="L16" s="8">
        <f t="shared" si="3"/>
        <v>2.0659564461151803E-3</v>
      </c>
      <c r="M16" s="8">
        <f t="shared" si="4"/>
        <v>0.43679148227019304</v>
      </c>
      <c r="N16" s="9">
        <f t="shared" si="5"/>
        <v>2.6815799514920968E-2</v>
      </c>
      <c r="O16" s="4">
        <f t="shared" si="6"/>
        <v>1.7625687486928943</v>
      </c>
      <c r="P16" s="8">
        <f t="shared" si="7"/>
        <v>1.9676015432347018</v>
      </c>
      <c r="Q16" s="8">
        <f t="shared" si="8"/>
        <v>1.999999999431326</v>
      </c>
      <c r="R16" s="8">
        <f t="shared" si="9"/>
        <v>2.2202319412013338E-2</v>
      </c>
      <c r="S16" s="8">
        <f t="shared" si="10"/>
        <v>0.93716344657936368</v>
      </c>
      <c r="T16" s="9">
        <f t="shared" si="11"/>
        <v>0.23056913568554371</v>
      </c>
      <c r="U16" s="4">
        <f t="shared" si="12"/>
        <v>2.630609923580197</v>
      </c>
      <c r="V16" s="8">
        <f t="shared" si="13"/>
        <v>2.9367416377775406</v>
      </c>
      <c r="W16" s="8">
        <f t="shared" si="14"/>
        <v>2.9999999943508264</v>
      </c>
      <c r="X16" s="8">
        <f t="shared" si="15"/>
        <v>0.18448770932353753</v>
      </c>
      <c r="Y16" s="8">
        <f t="shared" si="16"/>
        <v>1.4725066560713351</v>
      </c>
      <c r="Z16" s="9">
        <f t="shared" si="17"/>
        <v>0.90603531453954922</v>
      </c>
      <c r="AA16" s="4">
        <f t="shared" si="18"/>
        <v>3.5668381843117007</v>
      </c>
      <c r="AB16" s="8">
        <f t="shared" si="19"/>
        <v>3.9206807376389383</v>
      </c>
      <c r="AC16" s="8">
        <f t="shared" si="20"/>
        <v>3.9999999512607705</v>
      </c>
      <c r="AD16" s="8">
        <f t="shared" si="21"/>
        <v>0.79913109389919335</v>
      </c>
      <c r="AE16" s="8">
        <f t="shared" si="22"/>
        <v>2.0294923618244836</v>
      </c>
      <c r="AF16" s="9">
        <f t="shared" si="23"/>
        <v>1.8467925826646638</v>
      </c>
      <c r="AI16" s="1"/>
    </row>
    <row r="17" spans="2:53" x14ac:dyDescent="0.25">
      <c r="B17" s="1"/>
      <c r="C17" s="1"/>
      <c r="D17" s="1"/>
      <c r="I17" s="4">
        <f t="shared" si="0"/>
        <v>0.98674399426710657</v>
      </c>
      <c r="J17" s="8">
        <f t="shared" si="1"/>
        <v>0.99922385702073591</v>
      </c>
      <c r="K17" s="8">
        <f t="shared" si="2"/>
        <v>0.99999999999521272</v>
      </c>
      <c r="L17" s="8">
        <f t="shared" si="3"/>
        <v>2.0713148379947199E-4</v>
      </c>
      <c r="M17" s="8">
        <f t="shared" si="4"/>
        <v>0.29663944898950323</v>
      </c>
      <c r="N17" s="9">
        <f t="shared" si="5"/>
        <v>2.7750056319399974E-3</v>
      </c>
      <c r="O17" s="4">
        <f t="shared" si="6"/>
        <v>1.9095901937393123</v>
      </c>
      <c r="P17" s="8">
        <f t="shared" si="7"/>
        <v>1.9927303724073937</v>
      </c>
      <c r="Q17" s="8">
        <f t="shared" si="8"/>
        <v>1.9999999999432205</v>
      </c>
      <c r="R17" s="8">
        <f t="shared" si="9"/>
        <v>2.2731009762182453E-3</v>
      </c>
      <c r="S17" s="8">
        <f t="shared" si="10"/>
        <v>0.73343093126090153</v>
      </c>
      <c r="T17" s="9">
        <f t="shared" si="11"/>
        <v>2.9590804958229633E-2</v>
      </c>
      <c r="U17" s="4">
        <f t="shared" si="12"/>
        <v>2.7493127429055404</v>
      </c>
      <c r="V17" s="8">
        <f t="shared" si="13"/>
        <v>2.9668254002586867</v>
      </c>
      <c r="W17" s="8">
        <f t="shared" si="14"/>
        <v>2.9999999994250377</v>
      </c>
      <c r="X17" s="8">
        <f t="shared" si="15"/>
        <v>2.2409445682276541E-2</v>
      </c>
      <c r="Y17" s="8">
        <f t="shared" si="16"/>
        <v>1.2338028955664875</v>
      </c>
      <c r="Z17" s="9">
        <f t="shared" si="17"/>
        <v>0.23334414097874312</v>
      </c>
      <c r="AA17" s="4">
        <f t="shared" si="18"/>
        <v>3.6173539177919647</v>
      </c>
      <c r="AB17" s="8">
        <f t="shared" si="19"/>
        <v>3.9359654947951608</v>
      </c>
      <c r="AC17" s="8">
        <f t="shared" si="20"/>
        <v>3.999999994344531</v>
      </c>
      <c r="AD17" s="8">
        <f t="shared" si="21"/>
        <v>0.18469483866158676</v>
      </c>
      <c r="AE17" s="8">
        <f t="shared" si="22"/>
        <v>1.7691461050571151</v>
      </c>
      <c r="AF17" s="9">
        <f t="shared" si="23"/>
        <v>0.90881032008313145</v>
      </c>
      <c r="AI17" s="1"/>
    </row>
    <row r="18" spans="2:53" x14ac:dyDescent="0.25">
      <c r="B18" s="1"/>
      <c r="C18" s="1"/>
      <c r="D18" s="1"/>
      <c r="E18" s="1"/>
      <c r="I18" s="4">
        <f t="shared" si="0"/>
        <v>0.99855747625647417</v>
      </c>
      <c r="J18" s="8">
        <f t="shared" si="1"/>
        <v>0.9999207921723805</v>
      </c>
      <c r="K18" s="8">
        <f t="shared" si="2"/>
        <v>1.0000000000001368</v>
      </c>
      <c r="L18" s="8">
        <f t="shared" si="3"/>
        <v>2.0724386466497435E-5</v>
      </c>
      <c r="M18" s="8">
        <f t="shared" si="4"/>
        <v>0.10119215960494099</v>
      </c>
      <c r="N18" s="9">
        <f t="shared" si="5"/>
        <v>2.7848352114556718E-4</v>
      </c>
      <c r="O18" s="4">
        <f t="shared" si="6"/>
        <v>1.985301470153626</v>
      </c>
      <c r="P18" s="8">
        <f t="shared" si="7"/>
        <v>1.999144650152914</v>
      </c>
      <c r="Q18" s="8">
        <f t="shared" si="8"/>
        <v>1.9999999999949036</v>
      </c>
      <c r="R18" s="8">
        <f t="shared" si="9"/>
        <v>2.2777948226959666E-4</v>
      </c>
      <c r="S18" s="8">
        <f t="shared" si="10"/>
        <v>0.39783160862141553</v>
      </c>
      <c r="T18" s="9">
        <f t="shared" si="11"/>
        <v>3.0534839748677101E-3</v>
      </c>
      <c r="U18" s="4">
        <f t="shared" si="12"/>
        <v>2.9081476697108446</v>
      </c>
      <c r="V18" s="8">
        <f t="shared" si="13"/>
        <v>2.9926511655144736</v>
      </c>
      <c r="W18" s="8">
        <f t="shared" si="14"/>
        <v>2.9999999999429772</v>
      </c>
      <c r="X18" s="8">
        <f t="shared" si="15"/>
        <v>2.2937888884388968E-3</v>
      </c>
      <c r="Y18" s="8">
        <f t="shared" si="16"/>
        <v>0.8346230908989023</v>
      </c>
      <c r="Z18" s="9">
        <f t="shared" si="17"/>
        <v>2.9869285078981456E-2</v>
      </c>
      <c r="AA18" s="4">
        <f t="shared" si="18"/>
        <v>3.7478702188586892</v>
      </c>
      <c r="AB18" s="8">
        <f t="shared" si="19"/>
        <v>3.9667461933713133</v>
      </c>
      <c r="AC18" s="8">
        <f t="shared" si="20"/>
        <v>3.9999999994247908</v>
      </c>
      <c r="AD18" s="8">
        <f t="shared" si="21"/>
        <v>2.2430171687480183E-2</v>
      </c>
      <c r="AE18" s="8">
        <f t="shared" si="22"/>
        <v>1.3349950552032404</v>
      </c>
      <c r="AF18" s="9">
        <f t="shared" si="23"/>
        <v>0.23362262017927726</v>
      </c>
      <c r="AI18" s="1"/>
    </row>
    <row r="19" spans="2:53" x14ac:dyDescent="0.25">
      <c r="B19" s="1"/>
      <c r="C19" s="1"/>
      <c r="D19" s="1"/>
      <c r="E19" s="1"/>
      <c r="I19" s="4">
        <f t="shared" si="0"/>
        <v>0.99985440041073304</v>
      </c>
      <c r="J19" s="8">
        <f t="shared" si="1"/>
        <v>0.99999206349078129</v>
      </c>
      <c r="K19" s="8">
        <f t="shared" si="2"/>
        <v>1.0000000000016289</v>
      </c>
      <c r="L19" s="8">
        <f t="shared" si="3"/>
        <v>2.3103416610936733E-6</v>
      </c>
      <c r="M19" s="8">
        <f t="shared" si="4"/>
        <v>1.496401008044046E-2</v>
      </c>
      <c r="N19" s="9">
        <f t="shared" si="5"/>
        <v>2.7874797212668057E-5</v>
      </c>
      <c r="O19" s="4">
        <f t="shared" si="6"/>
        <v>1.9984118802251878</v>
      </c>
      <c r="P19" s="8">
        <f t="shared" si="7"/>
        <v>1.9999128549538732</v>
      </c>
      <c r="Q19" s="8">
        <f t="shared" si="8"/>
        <v>2.0000000000011529</v>
      </c>
      <c r="R19" s="8">
        <f t="shared" si="9"/>
        <v>2.62467370149011E-5</v>
      </c>
      <c r="S19" s="8">
        <f t="shared" si="10"/>
        <v>0.11615616965636644</v>
      </c>
      <c r="T19" s="9">
        <f t="shared" si="11"/>
        <v>3.0632612882719457E-4</v>
      </c>
      <c r="U19" s="4">
        <f t="shared" si="12"/>
        <v>2.9851558742491004</v>
      </c>
      <c r="V19" s="8">
        <f t="shared" si="13"/>
        <v>2.9991367132545985</v>
      </c>
      <c r="W19" s="8">
        <f t="shared" si="14"/>
        <v>2.9999999999959446</v>
      </c>
      <c r="X19" s="8">
        <f t="shared" si="15"/>
        <v>2.3010207874119004E-4</v>
      </c>
      <c r="Y19" s="8">
        <f t="shared" si="16"/>
        <v>0.41279561868432602</v>
      </c>
      <c r="Z19" s="9">
        <f t="shared" si="17"/>
        <v>3.0813979125570157E-3</v>
      </c>
      <c r="AA19" s="4">
        <f t="shared" si="18"/>
        <v>3.9080020737606347</v>
      </c>
      <c r="AB19" s="8">
        <f t="shared" si="19"/>
        <v>3.9926432286106133</v>
      </c>
      <c r="AC19" s="8">
        <f t="shared" si="20"/>
        <v>3.9999999999440039</v>
      </c>
      <c r="AD19" s="8">
        <f t="shared" si="21"/>
        <v>2.2958131112682523E-3</v>
      </c>
      <c r="AE19" s="8">
        <f t="shared" si="22"/>
        <v>0.84958710097529089</v>
      </c>
      <c r="AF19" s="9">
        <f t="shared" si="23"/>
        <v>2.9897109182837056E-2</v>
      </c>
      <c r="AI19" s="1"/>
    </row>
    <row r="20" spans="2:53" x14ac:dyDescent="0.25">
      <c r="I20" s="4">
        <f t="shared" si="0"/>
        <v>0.99998543018059394</v>
      </c>
      <c r="J20" s="8">
        <f t="shared" si="1"/>
        <v>0.99999920565829825</v>
      </c>
      <c r="K20" s="8">
        <f t="shared" si="2"/>
        <v>1.0000000000010179</v>
      </c>
      <c r="L20" s="8">
        <f t="shared" si="3"/>
        <v>7.5342458272231738E-6</v>
      </c>
      <c r="M20" s="8">
        <f t="shared" si="4"/>
        <v>1.583569470140489E-3</v>
      </c>
      <c r="N20" s="9">
        <f t="shared" si="5"/>
        <v>3.042632414462787E-6</v>
      </c>
      <c r="O20" s="4">
        <f t="shared" si="6"/>
        <v>1.9998398637930812</v>
      </c>
      <c r="P20" s="8">
        <f t="shared" si="7"/>
        <v>1.9999912683655463</v>
      </c>
      <c r="Q20" s="8">
        <f t="shared" si="8"/>
        <v>2.0000000000009059</v>
      </c>
      <c r="R20" s="8">
        <f t="shared" si="9"/>
        <v>2.3074010888635144E-6</v>
      </c>
      <c r="S20" s="8">
        <f t="shared" si="10"/>
        <v>1.6547579649426325E-2</v>
      </c>
      <c r="T20" s="9">
        <f t="shared" si="11"/>
        <v>3.0714625045114019E-5</v>
      </c>
      <c r="U20" s="4">
        <f t="shared" si="12"/>
        <v>2.9983973436598479</v>
      </c>
      <c r="V20" s="8">
        <f t="shared" si="13"/>
        <v>2.9999120598730737</v>
      </c>
      <c r="W20" s="8">
        <f t="shared" si="14"/>
        <v>3.0000000000003872</v>
      </c>
      <c r="X20" s="8">
        <f t="shared" si="15"/>
        <v>1.1612077602585202E-5</v>
      </c>
      <c r="Y20" s="8">
        <f t="shared" si="16"/>
        <v>0.11773973923898318</v>
      </c>
      <c r="Z20" s="9">
        <f t="shared" si="17"/>
        <v>3.0890643456693567E-4</v>
      </c>
      <c r="AA20" s="4">
        <f t="shared" si="18"/>
        <v>3.9851413376986482</v>
      </c>
      <c r="AB20" s="8">
        <f t="shared" si="19"/>
        <v>3.9991359181495705</v>
      </c>
      <c r="AC20" s="8">
        <f t="shared" si="20"/>
        <v>3.9999999999952074</v>
      </c>
      <c r="AD20" s="8">
        <f t="shared" si="21"/>
        <v>2.2355201637580535E-4</v>
      </c>
      <c r="AE20" s="8">
        <f t="shared" si="22"/>
        <v>0.41437918822862319</v>
      </c>
      <c r="AF20" s="9">
        <f t="shared" si="23"/>
        <v>3.0840613159561769E-3</v>
      </c>
    </row>
    <row r="21" spans="2:53" x14ac:dyDescent="0.25">
      <c r="I21" s="5">
        <f t="shared" si="0"/>
        <v>0.99999854628216234</v>
      </c>
      <c r="J21" s="10">
        <f t="shared" si="1"/>
        <v>0.99999992135559346</v>
      </c>
      <c r="K21" s="10">
        <f t="shared" si="2"/>
        <v>1.0000000000014779</v>
      </c>
      <c r="L21" s="10">
        <f t="shared" si="3"/>
        <v>1.5433560072608543E-5</v>
      </c>
      <c r="M21" s="10">
        <f t="shared" si="4"/>
        <v>1.5930616944537235E-4</v>
      </c>
      <c r="N21" s="11">
        <f t="shared" si="5"/>
        <v>1.7874058775291246E-6</v>
      </c>
      <c r="O21" s="5">
        <f t="shared" si="6"/>
        <v>1.9999839764298297</v>
      </c>
      <c r="P21" s="10">
        <f t="shared" si="7"/>
        <v>1.9999991273618623</v>
      </c>
      <c r="Q21" s="10">
        <f t="shared" si="8"/>
        <v>2.0000000000014211</v>
      </c>
      <c r="R21" s="10">
        <f t="shared" si="9"/>
        <v>3.5844619186597981E-5</v>
      </c>
      <c r="S21" s="10">
        <f t="shared" si="10"/>
        <v>1.7428752236687828E-3</v>
      </c>
      <c r="T21" s="11">
        <f t="shared" si="11"/>
        <v>2.693483032167876E-6</v>
      </c>
      <c r="U21" s="5">
        <f t="shared" si="12"/>
        <v>2.9998384097348234</v>
      </c>
      <c r="V21" s="10">
        <f t="shared" si="13"/>
        <v>2.9999911901341019</v>
      </c>
      <c r="W21" s="10">
        <f t="shared" si="14"/>
        <v>3.0000000000013571</v>
      </c>
      <c r="X21" s="10">
        <f t="shared" si="15"/>
        <v>9.471048407228011E-5</v>
      </c>
      <c r="Y21" s="10">
        <f t="shared" si="16"/>
        <v>1.6706884973732183E-2</v>
      </c>
      <c r="Z21" s="11">
        <f t="shared" si="17"/>
        <v>3.2087224297150385E-5</v>
      </c>
      <c r="AA21" s="5">
        <f t="shared" si="18"/>
        <v>3.9983958897931311</v>
      </c>
      <c r="AB21" s="10">
        <f t="shared" si="19"/>
        <v>3.9999119815075348</v>
      </c>
      <c r="AC21" s="10">
        <f t="shared" si="20"/>
        <v>4.000000000000842</v>
      </c>
      <c r="AD21" s="10">
        <f t="shared" si="21"/>
        <v>4.5308835066038E-5</v>
      </c>
      <c r="AE21" s="10">
        <f t="shared" si="22"/>
        <v>0.11789904449785737</v>
      </c>
      <c r="AF21" s="11">
        <f t="shared" si="23"/>
        <v>3.0980883971309936E-4</v>
      </c>
    </row>
    <row r="23" spans="2:53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4</v>
      </c>
      <c r="AE23" s="1"/>
      <c r="AF23" s="1"/>
      <c r="AG23" s="1"/>
      <c r="AI23" s="1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2:53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I24" s="1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31" spans="2:53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2:53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2:33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2:33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2:3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2:3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2:3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2:3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2:3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2:3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2:3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2:33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2:3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2:3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7" spans="2:33" x14ac:dyDescent="0.25">
      <c r="B47" s="3"/>
      <c r="C47" s="3"/>
      <c r="T47" s="1"/>
    </row>
    <row r="48" spans="2:33" x14ac:dyDescent="0.25">
      <c r="B48" s="3"/>
      <c r="C48" s="3"/>
    </row>
  </sheetData>
  <mergeCells count="7">
    <mergeCell ref="C1:AF1"/>
    <mergeCell ref="C2:H2"/>
    <mergeCell ref="I2:N2"/>
    <mergeCell ref="O2:T2"/>
    <mergeCell ref="U2:Z2"/>
    <mergeCell ref="AA2:AF2"/>
    <mergeCell ref="A3:A10"/>
  </mergeCells>
  <conditionalFormatting sqref="I14:AF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AE29-2DCD-47F0-8968-276BEE18F635}">
  <dimension ref="A1:BA48"/>
  <sheetViews>
    <sheetView workbookViewId="0">
      <selection activeCell="K37" sqref="K37"/>
    </sheetView>
  </sheetViews>
  <sheetFormatPr defaultRowHeight="15" x14ac:dyDescent="0.25"/>
  <sheetData>
    <row r="1" spans="1:35" x14ac:dyDescent="0.25">
      <c r="A1" s="16" t="s">
        <v>3</v>
      </c>
      <c r="B1" s="28"/>
      <c r="C1" s="23" t="s">
        <v>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</row>
    <row r="2" spans="1:35" x14ac:dyDescent="0.25">
      <c r="A2" s="19"/>
      <c r="B2" s="29"/>
      <c r="C2" s="13">
        <v>9.9999999999999995E-7</v>
      </c>
      <c r="D2" s="14"/>
      <c r="E2" s="14"/>
      <c r="F2" s="14"/>
      <c r="G2" s="14"/>
      <c r="H2" s="15"/>
      <c r="I2" s="13">
        <v>1.0000000000000001E-5</v>
      </c>
      <c r="J2" s="14"/>
      <c r="K2" s="14"/>
      <c r="L2" s="14"/>
      <c r="M2" s="14"/>
      <c r="N2" s="15"/>
      <c r="O2" s="13">
        <v>1E-4</v>
      </c>
      <c r="P2" s="14"/>
      <c r="Q2" s="14"/>
      <c r="R2" s="14"/>
      <c r="S2" s="14"/>
      <c r="T2" s="15"/>
      <c r="U2" s="13">
        <v>1E-3</v>
      </c>
      <c r="V2" s="14"/>
      <c r="W2" s="14"/>
      <c r="X2" s="14"/>
      <c r="Y2" s="14"/>
      <c r="Z2" s="15"/>
      <c r="AA2" s="13">
        <v>0.01</v>
      </c>
      <c r="AB2" s="14"/>
      <c r="AC2" s="14"/>
      <c r="AD2" s="14"/>
      <c r="AE2" s="14"/>
      <c r="AF2" s="15"/>
    </row>
    <row r="3" spans="1:35" x14ac:dyDescent="0.25">
      <c r="A3" s="16" t="s">
        <v>0</v>
      </c>
      <c r="B3" s="20">
        <v>9.9999999999999995E-7</v>
      </c>
      <c r="C3" s="4">
        <v>1.6317833587933699E-9</v>
      </c>
      <c r="D3" s="8">
        <v>3.2812319387113299E-10</v>
      </c>
      <c r="E3" s="8">
        <v>1.5349582948365401E-12</v>
      </c>
      <c r="F3" s="8">
        <v>3.0263175954400001E-13</v>
      </c>
      <c r="G3" s="8">
        <v>3.8373202030124001E-9</v>
      </c>
      <c r="H3" s="9">
        <v>2.1562275805955E-10</v>
      </c>
      <c r="I3" s="4">
        <v>8.1404029495939503E-10</v>
      </c>
      <c r="J3" s="8">
        <v>6.6219061869813997E-10</v>
      </c>
      <c r="K3" s="8">
        <v>4.9889360288999103E-12</v>
      </c>
      <c r="L3" s="8">
        <v>8.1259915589893303E-13</v>
      </c>
      <c r="M3" s="8">
        <v>7.9192770560789398E-9</v>
      </c>
      <c r="N3" s="9">
        <v>2.3829088780231201E-10</v>
      </c>
      <c r="O3" s="4">
        <v>7.47650412249839E-9</v>
      </c>
      <c r="P3" s="8">
        <v>3.1230041228093799E-10</v>
      </c>
      <c r="Q3" s="8">
        <v>5.0602858107229E-11</v>
      </c>
      <c r="R3" s="8">
        <v>8.3938591129183505E-12</v>
      </c>
      <c r="S3" s="8">
        <v>5.0375336032238895E-7</v>
      </c>
      <c r="T3" s="9">
        <v>2.49972003263074E-9</v>
      </c>
      <c r="U3" s="4">
        <v>1.37726560603924E-8</v>
      </c>
      <c r="V3" s="8">
        <v>3.13099662128294E-9</v>
      </c>
      <c r="W3" s="8">
        <v>4.8789507084319597E-10</v>
      </c>
      <c r="X3" s="8">
        <v>7.2353678844926304E-11</v>
      </c>
      <c r="Y3" s="8">
        <v>9.1878780663476402E-8</v>
      </c>
      <c r="Z3" s="9">
        <v>2.54860354778858E-8</v>
      </c>
      <c r="AA3" s="4">
        <v>7.4499594361421397E-8</v>
      </c>
      <c r="AB3" s="8">
        <v>3.0125411569233598E-8</v>
      </c>
      <c r="AC3" s="8">
        <v>4.8663516919639999E-9</v>
      </c>
      <c r="AD3" s="8">
        <v>7.0494784904939398E-10</v>
      </c>
      <c r="AE3" s="8">
        <v>1.7301551995923699E-6</v>
      </c>
      <c r="AF3" s="9">
        <v>2.36819953515562E-7</v>
      </c>
    </row>
    <row r="4" spans="1:35" x14ac:dyDescent="0.25">
      <c r="A4" s="18"/>
      <c r="B4" s="21">
        <v>1.0000000000000001E-5</v>
      </c>
      <c r="C4" s="4">
        <v>2.7880282707577498E-9</v>
      </c>
      <c r="D4" s="8">
        <v>5.1298840089202404E-10</v>
      </c>
      <c r="E4" s="8">
        <v>1.0219652904770299E-12</v>
      </c>
      <c r="F4" s="8">
        <v>1.1002385724023501E-13</v>
      </c>
      <c r="G4" s="8">
        <v>5.0200474352132003E-8</v>
      </c>
      <c r="H4" s="9">
        <v>2.1334516078633901E-11</v>
      </c>
      <c r="I4" s="4">
        <v>7.8859991423769897E-10</v>
      </c>
      <c r="J4" s="8">
        <v>5.8181084046586998E-11</v>
      </c>
      <c r="K4" s="8">
        <v>5.7670850951901699E-12</v>
      </c>
      <c r="L4" s="8">
        <v>7.5262706826610603E-13</v>
      </c>
      <c r="M4" s="8">
        <v>1.77730490039622E-7</v>
      </c>
      <c r="N4" s="9">
        <v>4.7177351085907301E-10</v>
      </c>
      <c r="O4" s="4">
        <v>1.4451715378755E-9</v>
      </c>
      <c r="P4" s="8">
        <v>3.07582197281899E-10</v>
      </c>
      <c r="Q4" s="8">
        <v>4.9424831062562403E-11</v>
      </c>
      <c r="R4" s="8">
        <v>7.1129509031592298E-12</v>
      </c>
      <c r="S4" s="8">
        <v>2.5974237315661099E-9</v>
      </c>
      <c r="T4" s="9">
        <v>2.3530875324742901E-9</v>
      </c>
      <c r="U4" s="4">
        <v>9.0903168895685204E-9</v>
      </c>
      <c r="V4" s="8">
        <v>3.1498647726802299E-9</v>
      </c>
      <c r="W4" s="8">
        <v>4.8721522607092202E-10</v>
      </c>
      <c r="X4" s="8">
        <v>7.2258821648733303E-11</v>
      </c>
      <c r="Y4" s="8">
        <v>8.4298109756895701E-8</v>
      </c>
      <c r="Z4" s="9">
        <v>2.3731136978469501E-8</v>
      </c>
      <c r="AA4" s="4">
        <v>8.0119551555420102E-8</v>
      </c>
      <c r="AB4" s="8">
        <v>3.0809684535233999E-8</v>
      </c>
      <c r="AC4" s="8">
        <v>4.8729379711288904E-9</v>
      </c>
      <c r="AD4" s="8">
        <v>7.0667364765353596E-10</v>
      </c>
      <c r="AE4" s="8">
        <v>3.80619046265879E-6</v>
      </c>
      <c r="AF4" s="9">
        <v>2.4075261392871798E-7</v>
      </c>
    </row>
    <row r="5" spans="1:35" x14ac:dyDescent="0.25">
      <c r="A5" s="18"/>
      <c r="B5" s="21">
        <v>1E-4</v>
      </c>
      <c r="C5" s="4">
        <v>2.9833366662349698E-10</v>
      </c>
      <c r="D5" s="8">
        <v>3.8140039781086897E-11</v>
      </c>
      <c r="E5" s="8">
        <v>5.3457854410734899E-13</v>
      </c>
      <c r="F5" s="8">
        <v>1.96336847673648E-13</v>
      </c>
      <c r="G5" s="8">
        <v>1.0853836615602899E-7</v>
      </c>
      <c r="H5" s="9">
        <v>9.2246200804714098E-11</v>
      </c>
      <c r="I5" s="4">
        <v>1.21197194977426E-8</v>
      </c>
      <c r="J5" s="8">
        <v>1.81506699534136E-10</v>
      </c>
      <c r="K5" s="8">
        <v>5.0713022994878998E-12</v>
      </c>
      <c r="L5" s="8">
        <v>2.3065578711832701E-12</v>
      </c>
      <c r="M5" s="8">
        <v>3.6255701937828898E-9</v>
      </c>
      <c r="N5" s="9">
        <v>2.1776177509882601E-10</v>
      </c>
      <c r="O5" s="4">
        <v>2.5413708278665201E-9</v>
      </c>
      <c r="P5" s="8">
        <v>4.0129888922732197E-10</v>
      </c>
      <c r="Q5" s="8">
        <v>4.8911971401266701E-11</v>
      </c>
      <c r="R5" s="8">
        <v>8.1386442157488401E-12</v>
      </c>
      <c r="S5" s="8">
        <v>1.99977334382106E-7</v>
      </c>
      <c r="T5" s="9">
        <v>2.2987635858099399E-9</v>
      </c>
      <c r="U5" s="4">
        <v>1.64061498568772E-8</v>
      </c>
      <c r="V5" s="8">
        <v>3.8463843733886504E-9</v>
      </c>
      <c r="W5" s="8">
        <v>4.8710332466502497E-10</v>
      </c>
      <c r="X5" s="8">
        <v>7.4292820421831102E-11</v>
      </c>
      <c r="Y5" s="8">
        <v>8.4424076176227402E-7</v>
      </c>
      <c r="Z5" s="9">
        <v>2.3564007692606599E-8</v>
      </c>
      <c r="AA5" s="4">
        <v>9.7439713577502599E-8</v>
      </c>
      <c r="AB5" s="8">
        <v>3.0606348566461901E-8</v>
      </c>
      <c r="AC5" s="8">
        <v>4.8741820933679501E-9</v>
      </c>
      <c r="AD5" s="8">
        <v>7.1015398258441397E-10</v>
      </c>
      <c r="AE5" s="8">
        <v>2.5614977650843101E-6</v>
      </c>
      <c r="AF5" s="9">
        <v>2.37883351787998E-7</v>
      </c>
    </row>
    <row r="6" spans="1:35" x14ac:dyDescent="0.25">
      <c r="A6" s="18"/>
      <c r="B6" s="21">
        <v>1E-3</v>
      </c>
      <c r="C6" s="4">
        <v>6.0674404529136904E-9</v>
      </c>
      <c r="D6" s="8">
        <v>6.6746994220030404E-11</v>
      </c>
      <c r="E6" s="8">
        <v>8.2331993508367703E-13</v>
      </c>
      <c r="F6" s="8">
        <v>4.3843896787809403E-12</v>
      </c>
      <c r="G6" s="8">
        <v>1.7396364818416299E-7</v>
      </c>
      <c r="H6" s="9">
        <v>7.6681854154046296E-10</v>
      </c>
      <c r="I6" s="4">
        <v>2.3164605798445899E-10</v>
      </c>
      <c r="J6" s="8">
        <v>7.3499987101900202E-10</v>
      </c>
      <c r="K6" s="8">
        <v>4.8917428568297798E-12</v>
      </c>
      <c r="L6" s="8">
        <v>5.27693139729363E-12</v>
      </c>
      <c r="M6" s="8">
        <v>9.7364183133441203E-9</v>
      </c>
      <c r="N6" s="9">
        <v>2.48121593145613E-9</v>
      </c>
      <c r="O6" s="4">
        <v>2.01964936640862E-9</v>
      </c>
      <c r="P6" s="8">
        <v>3.0551363355278101E-10</v>
      </c>
      <c r="Q6" s="8">
        <v>4.8688726094566199E-11</v>
      </c>
      <c r="R6" s="8">
        <v>1.8555354873053301E-11</v>
      </c>
      <c r="S6" s="8">
        <v>1.0617783667610499E-7</v>
      </c>
      <c r="T6" s="9">
        <v>3.2107365176797599E-9</v>
      </c>
      <c r="U6" s="4">
        <v>7.9575231892589698E-9</v>
      </c>
      <c r="V6" s="8">
        <v>3.86816852892667E-9</v>
      </c>
      <c r="W6" s="8">
        <v>4.8725754473088305E-10</v>
      </c>
      <c r="X6" s="8">
        <v>8.2484604257608604E-11</v>
      </c>
      <c r="Y6" s="8">
        <v>2.6510847061092499E-8</v>
      </c>
      <c r="Z6" s="9">
        <v>2.4450200636717801E-8</v>
      </c>
      <c r="AA6" s="4">
        <v>8.0512541234221104E-8</v>
      </c>
      <c r="AB6" s="8">
        <v>3.0581818792328797E-8</v>
      </c>
      <c r="AC6" s="8">
        <v>4.8731415791304901E-9</v>
      </c>
      <c r="AD6" s="8">
        <v>7.3115253641930299E-10</v>
      </c>
      <c r="AE6" s="8">
        <v>1.66322527938859E-6</v>
      </c>
      <c r="AF6" s="9">
        <v>2.34758809721219E-7</v>
      </c>
      <c r="AG6" s="1"/>
    </row>
    <row r="7" spans="1:35" x14ac:dyDescent="0.25">
      <c r="A7" s="18"/>
      <c r="B7" s="21">
        <v>0.01</v>
      </c>
      <c r="C7" s="4">
        <v>3.3032389437587101E-10</v>
      </c>
      <c r="D7" s="8">
        <v>6.2883647104608503E-10</v>
      </c>
      <c r="E7" s="8">
        <v>4.98031414326109E-13</v>
      </c>
      <c r="F7" s="8">
        <v>4.9261670036295697E-11</v>
      </c>
      <c r="G7" s="8">
        <v>6.7665031460516498E-8</v>
      </c>
      <c r="H7" s="9">
        <v>1.27949721814387E-8</v>
      </c>
      <c r="I7" s="4">
        <v>1.2761459215933001E-8</v>
      </c>
      <c r="J7" s="8">
        <v>3.05781095544785E-11</v>
      </c>
      <c r="K7" s="8">
        <v>4.8667096752773404E-12</v>
      </c>
      <c r="L7" s="8">
        <v>5.0717679790163303E-11</v>
      </c>
      <c r="M7" s="8">
        <v>1.7164403372103199E-7</v>
      </c>
      <c r="N7" s="9">
        <v>1.1047079892810701E-8</v>
      </c>
      <c r="O7" s="4">
        <v>1.0067986639437901E-8</v>
      </c>
      <c r="P7" s="8">
        <v>1.20291083170787E-9</v>
      </c>
      <c r="Q7" s="8">
        <v>4.9111269788101299E-11</v>
      </c>
      <c r="R7" s="8">
        <v>7.0375113857612002E-11</v>
      </c>
      <c r="S7" s="8">
        <v>3.2763207292034098E-7</v>
      </c>
      <c r="T7" s="9">
        <v>1.26662971275555E-8</v>
      </c>
      <c r="U7" s="4">
        <v>1.7610011812517E-8</v>
      </c>
      <c r="V7" s="8">
        <v>3.0533368173943699E-9</v>
      </c>
      <c r="W7" s="8">
        <v>4.9037978608293699E-10</v>
      </c>
      <c r="X7" s="8">
        <v>1.5036429012525401E-10</v>
      </c>
      <c r="Y7" s="8">
        <v>2.64112146011575E-8</v>
      </c>
      <c r="Z7" s="9">
        <v>3.6079740317327698E-8</v>
      </c>
      <c r="AA7" s="4">
        <v>9.3981465630302805E-8</v>
      </c>
      <c r="AB7" s="8">
        <v>3.0866271339726899E-8</v>
      </c>
      <c r="AC7" s="8">
        <v>4.8692873850432099E-9</v>
      </c>
      <c r="AD7" s="8">
        <v>8.3435725718256803E-10</v>
      </c>
      <c r="AE7" s="8">
        <v>4.0435462127330298E-6</v>
      </c>
      <c r="AF7" s="9">
        <v>2.2846793853964701E-7</v>
      </c>
      <c r="AG7" s="1"/>
    </row>
    <row r="8" spans="1:35" x14ac:dyDescent="0.25">
      <c r="A8" s="18"/>
      <c r="B8" s="21">
        <v>0.1</v>
      </c>
      <c r="C8" s="4">
        <v>4.3418898731796398E-10</v>
      </c>
      <c r="D8" s="8">
        <v>7.4827505868013701E-11</v>
      </c>
      <c r="E8" s="8">
        <v>7.3962743864341401E-13</v>
      </c>
      <c r="F8" s="8">
        <v>4.2425247867045502E-10</v>
      </c>
      <c r="G8" s="8">
        <v>2.43967810378882E-7</v>
      </c>
      <c r="H8" s="9">
        <v>1.18622456069687E-7</v>
      </c>
      <c r="I8" s="4">
        <v>3.6549705962711699E-9</v>
      </c>
      <c r="J8" s="8">
        <v>5.6945670040679401E-11</v>
      </c>
      <c r="K8" s="8">
        <v>4.8712238265447797E-12</v>
      </c>
      <c r="L8" s="8">
        <v>4.5174238962937002E-10</v>
      </c>
      <c r="M8" s="8">
        <v>8.9358306283618696E-9</v>
      </c>
      <c r="N8" s="9">
        <v>1.18734965795818E-7</v>
      </c>
      <c r="O8" s="4">
        <v>4.3693791086867697E-9</v>
      </c>
      <c r="P8" s="8">
        <v>1.2583110650781701E-9</v>
      </c>
      <c r="Q8" s="8">
        <v>4.8882203200229603E-11</v>
      </c>
      <c r="R8" s="8">
        <v>4.72441804947575E-10</v>
      </c>
      <c r="S8" s="8">
        <v>3.3678760332067601E-9</v>
      </c>
      <c r="T8" s="9">
        <v>1.2940078524964001E-7</v>
      </c>
      <c r="U8" s="4">
        <v>1.6877799324864399E-8</v>
      </c>
      <c r="V8" s="8">
        <v>3.2286653093600899E-9</v>
      </c>
      <c r="W8" s="8">
        <v>4.8697396491479399E-10</v>
      </c>
      <c r="X8" s="8">
        <v>5.4910649610451998E-10</v>
      </c>
      <c r="Y8" s="8">
        <v>3.66352986354139E-7</v>
      </c>
      <c r="Z8" s="9">
        <v>1.21224579758904E-7</v>
      </c>
      <c r="AA8" s="4">
        <v>9.8772281527171501E-8</v>
      </c>
      <c r="AB8" s="8">
        <v>3.0553224203222501E-8</v>
      </c>
      <c r="AC8" s="8">
        <v>4.8709164397047398E-9</v>
      </c>
      <c r="AD8" s="8">
        <v>1.3796751239084701E-9</v>
      </c>
      <c r="AE8" s="8">
        <v>3.9303499516182196E-6</v>
      </c>
      <c r="AF8" s="9">
        <v>2.96033230623446E-7</v>
      </c>
    </row>
    <row r="9" spans="1:35" x14ac:dyDescent="0.25">
      <c r="A9" s="18"/>
      <c r="B9" s="21">
        <v>1</v>
      </c>
      <c r="C9" s="4">
        <v>1.79832473255716E-9</v>
      </c>
      <c r="D9" s="8">
        <v>7.7042315772906202E-11</v>
      </c>
      <c r="E9" s="8">
        <v>1.62112407893009E-12</v>
      </c>
      <c r="F9" s="8">
        <v>4.4326373233056401E-9</v>
      </c>
      <c r="G9" s="8">
        <v>4.1285297242301898E-7</v>
      </c>
      <c r="H9" s="9">
        <v>1.1939659464502E-6</v>
      </c>
      <c r="I9" s="4">
        <v>9.5210012588089802E-11</v>
      </c>
      <c r="J9" s="8">
        <v>8.4444159721721597E-11</v>
      </c>
      <c r="K9" s="8">
        <v>4.9268380576950703E-12</v>
      </c>
      <c r="L9" s="8">
        <v>4.3924078662603896E-9</v>
      </c>
      <c r="M9" s="8">
        <v>2.5121983517645902E-7</v>
      </c>
      <c r="N9" s="9">
        <v>1.2721357881856199E-6</v>
      </c>
      <c r="O9" s="4">
        <v>1.7161814821653801E-8</v>
      </c>
      <c r="P9" s="8">
        <v>3.3583223444737598E-10</v>
      </c>
      <c r="Q9" s="8">
        <v>4.9006765094138001E-11</v>
      </c>
      <c r="R9" s="8">
        <v>4.4808132722798101E-9</v>
      </c>
      <c r="S9" s="8">
        <v>2.9827409381135799E-7</v>
      </c>
      <c r="T9" s="9">
        <v>1.18754974241814E-6</v>
      </c>
      <c r="U9" s="4">
        <v>7.9267894377166693E-9</v>
      </c>
      <c r="V9" s="8">
        <v>3.0504075431821802E-9</v>
      </c>
      <c r="W9" s="8">
        <v>4.8692662001270604E-10</v>
      </c>
      <c r="X9" s="8">
        <v>4.68718740933934E-9</v>
      </c>
      <c r="Y9" s="8">
        <v>4.7248661652335902E-7</v>
      </c>
      <c r="Z9" s="9">
        <v>1.23118683472028E-6</v>
      </c>
      <c r="AA9" s="4">
        <v>8.1999324869381504E-8</v>
      </c>
      <c r="AB9" s="8">
        <v>3.05130028290793E-8</v>
      </c>
      <c r="AC9" s="8">
        <v>4.8694924313134402E-9</v>
      </c>
      <c r="AD9" s="8">
        <v>5.9779500119474597E-9</v>
      </c>
      <c r="AE9" s="8">
        <v>2.31654153264209E-6</v>
      </c>
      <c r="AF9" s="9">
        <v>1.2038500970029599E-6</v>
      </c>
    </row>
    <row r="10" spans="1:35" x14ac:dyDescent="0.25">
      <c r="A10" s="19"/>
      <c r="B10" s="22">
        <v>10</v>
      </c>
      <c r="C10" s="5">
        <v>1.8654443598303501E-8</v>
      </c>
      <c r="D10" s="10">
        <v>1.8472370900094601E-10</v>
      </c>
      <c r="E10" s="10">
        <v>6.4800263238934201E-13</v>
      </c>
      <c r="F10" s="10">
        <v>4.39165574968942E-8</v>
      </c>
      <c r="G10" s="10">
        <v>3.2853603734337702E-8</v>
      </c>
      <c r="H10" s="11">
        <v>1.2271067719090501E-5</v>
      </c>
      <c r="I10" s="5">
        <v>1.4986100926579601E-9</v>
      </c>
      <c r="J10" s="10">
        <v>7.9881563562751499E-11</v>
      </c>
      <c r="K10" s="10">
        <v>5.0337291111761197E-12</v>
      </c>
      <c r="L10" s="10">
        <v>4.3539898769616199E-8</v>
      </c>
      <c r="M10" s="10">
        <v>2.4475771034831999E-7</v>
      </c>
      <c r="N10" s="11">
        <v>1.21717244759025E-5</v>
      </c>
      <c r="O10" s="5">
        <v>1.0170088978462701E-9</v>
      </c>
      <c r="P10" s="10">
        <v>4.0429962208246902E-10</v>
      </c>
      <c r="Q10" s="10">
        <v>4.9524000269200698E-11</v>
      </c>
      <c r="R10" s="10">
        <v>4.4026048948820402E-8</v>
      </c>
      <c r="S10" s="10">
        <v>1.3062782953897301E-7</v>
      </c>
      <c r="T10" s="11">
        <v>1.22934788500004E-5</v>
      </c>
      <c r="U10" s="5">
        <v>1.02358750506741E-8</v>
      </c>
      <c r="V10" s="10">
        <v>3.4130323681785402E-9</v>
      </c>
      <c r="W10" s="10">
        <v>4.8749319654806304E-10</v>
      </c>
      <c r="X10" s="10">
        <v>4.4403702276451003E-8</v>
      </c>
      <c r="Y10" s="10">
        <v>1.30131404447321E-6</v>
      </c>
      <c r="Z10" s="11">
        <v>1.20213069356512E-5</v>
      </c>
      <c r="AA10" s="5">
        <v>9.87314231887896E-8</v>
      </c>
      <c r="AB10" s="10">
        <v>3.0521999235836098E-8</v>
      </c>
      <c r="AC10" s="10">
        <v>4.8693488021191201E-9</v>
      </c>
      <c r="AD10" s="10">
        <v>4.71201216692615E-8</v>
      </c>
      <c r="AE10" s="10">
        <v>2.76230297496367E-6</v>
      </c>
      <c r="AF10" s="11">
        <v>1.16543670953368E-5</v>
      </c>
      <c r="AG10" s="1"/>
    </row>
    <row r="12" spans="1:35" x14ac:dyDescent="0.25">
      <c r="B12" s="1"/>
      <c r="Q12" s="1"/>
      <c r="T12" s="1"/>
      <c r="AI12" s="1"/>
    </row>
    <row r="13" spans="1:35" x14ac:dyDescent="0.25">
      <c r="B13" s="1"/>
      <c r="Q13" s="1"/>
      <c r="T13" s="1"/>
      <c r="AI13" s="1"/>
    </row>
    <row r="14" spans="1:35" x14ac:dyDescent="0.25">
      <c r="A14" s="30" t="s">
        <v>2</v>
      </c>
      <c r="B14" s="31"/>
      <c r="C14" s="23" t="s">
        <v>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  <c r="AI14" s="1"/>
    </row>
    <row r="15" spans="1:35" x14ac:dyDescent="0.25">
      <c r="A15" s="32"/>
      <c r="B15" s="33"/>
      <c r="C15" s="13">
        <v>9.9999999999999995E-7</v>
      </c>
      <c r="D15" s="14"/>
      <c r="E15" s="14"/>
      <c r="F15" s="14"/>
      <c r="G15" s="14"/>
      <c r="H15" s="15"/>
      <c r="I15" s="13">
        <v>1.0000000000000001E-5</v>
      </c>
      <c r="J15" s="14"/>
      <c r="K15" s="14"/>
      <c r="L15" s="14"/>
      <c r="M15" s="14"/>
      <c r="N15" s="15"/>
      <c r="O15" s="13">
        <v>1E-4</v>
      </c>
      <c r="P15" s="14"/>
      <c r="Q15" s="14"/>
      <c r="R15" s="14"/>
      <c r="S15" s="14"/>
      <c r="T15" s="15"/>
      <c r="U15" s="13">
        <v>1E-3</v>
      </c>
      <c r="V15" s="14"/>
      <c r="W15" s="14"/>
      <c r="X15" s="14"/>
      <c r="Y15" s="14"/>
      <c r="Z15" s="15"/>
      <c r="AA15" s="13">
        <v>0.01</v>
      </c>
      <c r="AB15" s="14"/>
      <c r="AC15" s="14"/>
      <c r="AD15" s="14"/>
      <c r="AE15" s="14"/>
      <c r="AF15" s="15"/>
      <c r="AI15" s="1"/>
    </row>
    <row r="16" spans="1:35" x14ac:dyDescent="0.25">
      <c r="A16" s="16" t="s">
        <v>0</v>
      </c>
      <c r="B16" s="20">
        <v>9.9999999999999995E-7</v>
      </c>
      <c r="C16" s="34">
        <f>ABS(LOG10('Error Covar DARE'!C3) -LOG10(C3))</f>
        <v>2.1079174785133077</v>
      </c>
      <c r="D16" s="39">
        <f>ABS(LOG10('Error Covar DARE'!D3) -LOG10(D3))</f>
        <v>1.9991024034517455</v>
      </c>
      <c r="E16" s="39">
        <f>ABS(LOG10('Error Covar DARE'!E3) -LOG10(E3))</f>
        <v>0.52181146202726403</v>
      </c>
      <c r="F16" s="39">
        <f>ABS(LOG10('Error Covar DARE'!F3) -LOG10(F3))</f>
        <v>0.48680049982105089</v>
      </c>
      <c r="G16" s="39">
        <f>ABS(LOG10('Error Covar DARE'!G3) -LOG10(G3))</f>
        <v>1.0372137020362029</v>
      </c>
      <c r="H16" s="40">
        <f>ABS(LOG10('Error Covar DARE'!H3) -LOG10(H3))</f>
        <v>0.81003038936355409</v>
      </c>
      <c r="I16" s="34">
        <f>ABS(LOG10('Error Covar DARE'!I3) -LOG10(I3))</f>
        <v>0.9378597067953045</v>
      </c>
      <c r="J16" s="39">
        <f>ABS(LOG10('Error Covar DARE'!J3) -LOG10(J3))</f>
        <v>1.3349084024655617</v>
      </c>
      <c r="K16" s="39">
        <f>ABS(LOG10('Error Covar DARE'!K3) -LOG10(K3))</f>
        <v>3.3722822206652125E-2</v>
      </c>
      <c r="L16" s="39">
        <f>ABS(LOG10('Error Covar DARE'!L3) -LOG10(L3))</f>
        <v>0.22012402570529765</v>
      </c>
      <c r="M16" s="39">
        <f>ABS(LOG10('Error Covar DARE'!M3) -LOG10(M3))</f>
        <v>0.81652798941014559</v>
      </c>
      <c r="N16" s="40">
        <f>ABS(LOG10('Error Covar DARE'!N3) -LOG10(N3))</f>
        <v>0.17797704896348598</v>
      </c>
      <c r="O16" s="34">
        <f>ABS(LOG10('Error Covar DARE'!O3) -LOG10(O3))</f>
        <v>0.96468412019723004</v>
      </c>
      <c r="P16" s="39">
        <f>ABS(LOG10('Error Covar DARE'!P3) -LOG10(P3))</f>
        <v>2.4558836387800653E-2</v>
      </c>
      <c r="Q16" s="39">
        <f>ABS(LOG10('Error Covar DARE'!Q3) -LOG10(Q3))</f>
        <v>3.9889977083428008E-2</v>
      </c>
      <c r="R16" s="39">
        <f>ABS(LOG10('Error Covar DARE'!R3) -LOG10(R3))</f>
        <v>0.17931789828192279</v>
      </c>
      <c r="S16" s="39">
        <f>ABS(LOG10('Error Covar DARE'!S3) -LOG10(S3))</f>
        <v>2.063074702774693</v>
      </c>
      <c r="T16" s="40">
        <f>ABS(LOG10('Error Covar DARE'!T3) -LOG10(T3))</f>
        <v>0.25800371614724504</v>
      </c>
      <c r="U16" s="34">
        <f>ABS(LOG10('Error Covar DARE'!U3) -LOG10(U3))</f>
        <v>0.25375527109452545</v>
      </c>
      <c r="V16" s="39">
        <f>ABS(LOG10('Error Covar DARE'!V3) -LOG10(V3))</f>
        <v>3.1658135789683683E-2</v>
      </c>
      <c r="W16" s="39">
        <f>ABS(LOG10('Error Covar DARE'!W3) -LOG10(W3))</f>
        <v>2.4041588220949706E-2</v>
      </c>
      <c r="X16" s="39">
        <f>ABS(LOG10('Error Covar DARE'!X3) -LOG10(X3))</f>
        <v>0.18219694807020481</v>
      </c>
      <c r="Y16" s="39">
        <f>ABS(LOG10('Error Covar DARE'!Y3) -LOG10(Y3))</f>
        <v>0.7327992788284412</v>
      </c>
      <c r="Z16" s="40">
        <f>ABS(LOG10('Error Covar DARE'!Z3) -LOG10(Z3))</f>
        <v>0.33509667333350013</v>
      </c>
      <c r="AA16" s="34">
        <f>ABS(LOG10('Error Covar DARE'!AA3) -LOG10(AA3))</f>
        <v>5.0413250955658739E-3</v>
      </c>
      <c r="AB16" s="39">
        <f>ABS(LOG10('Error Covar DARE'!AB3) -LOG10(AB3))</f>
        <v>1.692534680393365E-2</v>
      </c>
      <c r="AC16" s="39">
        <f>ABS(LOG10('Error Covar DARE'!AC3) -LOG10(AC3))</f>
        <v>2.291998161982356E-2</v>
      </c>
      <c r="AD16" s="39">
        <f>ABS(LOG10('Error Covar DARE'!AD3) -LOG10(AD3))</f>
        <v>0.18115442517485114</v>
      </c>
      <c r="AE16" s="39">
        <f>ABS(LOG10('Error Covar DARE'!AE3) -LOG10(AE3))</f>
        <v>1.3704004140212644</v>
      </c>
      <c r="AF16" s="40">
        <f>ABS(LOG10('Error Covar DARE'!AF3) -LOG10(AF3))</f>
        <v>0.5246640444575652</v>
      </c>
      <c r="AI16" s="1"/>
    </row>
    <row r="17" spans="1:53" x14ac:dyDescent="0.25">
      <c r="A17" s="18"/>
      <c r="B17" s="21">
        <v>1.0000000000000001E-5</v>
      </c>
      <c r="C17" s="34">
        <f>ABS(LOG10('Error Covar DARE'!C4) -LOG10(C4))</f>
        <v>2.1802747010848122</v>
      </c>
      <c r="D17" s="39">
        <f>ABS(LOG10('Error Covar DARE'!D4) -LOG10(D4))</f>
        <v>2.1672680465506975</v>
      </c>
      <c r="E17" s="39">
        <f>ABS(LOG10('Error Covar DARE'!E4) -LOG10(E4))</f>
        <v>0.3451510273010765</v>
      </c>
      <c r="F17" s="39">
        <f>ABS(LOG10('Error Covar DARE'!F4) -LOG10(F4))</f>
        <v>1.9060917736427836</v>
      </c>
      <c r="G17" s="39">
        <f>ABS(LOG10('Error Covar DARE'!G4) -LOG10(G4))</f>
        <v>1.6542654470549119</v>
      </c>
      <c r="H17" s="40">
        <f>ABS(LOG10('Error Covar DARE'!H4) -LOG10(H4))</f>
        <v>0.9908280748954077</v>
      </c>
      <c r="I17" s="34">
        <f>ABS(LOG10('Error Covar DARE'!I4) -LOG10(I4))</f>
        <v>0.79211170421548616</v>
      </c>
      <c r="J17" s="39">
        <f>ABS(LOG10('Error Covar DARE'!J4) -LOG10(J4))</f>
        <v>0.24784728211502838</v>
      </c>
      <c r="K17" s="39">
        <f>ABS(LOG10('Error Covar DARE'!K4) -LOG10(K4))</f>
        <v>9.6671241545504216E-2</v>
      </c>
      <c r="L17" s="39">
        <f>ABS(LOG10('Error Covar DARE'!L4) -LOG10(L4))</f>
        <v>1.0911351690283571</v>
      </c>
      <c r="M17" s="39">
        <f>ABS(LOG10('Error Covar DARE'!M4) -LOG10(M4))</f>
        <v>1.7029476001990496</v>
      </c>
      <c r="N17" s="40">
        <f>ABS(LOG10('Error Covar DARE'!N4) -LOG10(N4))</f>
        <v>0.15006934498415525</v>
      </c>
      <c r="O17" s="34">
        <f>ABS(LOG10('Error Covar DARE'!O4) -LOG10(O4))</f>
        <v>0.18713320352005347</v>
      </c>
      <c r="P17" s="39">
        <f>ABS(LOG10('Error Covar DARE'!P4) -LOG10(P4))</f>
        <v>1.886573775676581E-3</v>
      </c>
      <c r="Q17" s="39">
        <f>ABS(LOG10('Error Covar DARE'!Q4) -LOG10(Q4))</f>
        <v>2.9660080553604473E-2</v>
      </c>
      <c r="R17" s="39">
        <f>ABS(LOG10('Error Covar DARE'!R4) -LOG10(R4))</f>
        <v>0.27795058145704665</v>
      </c>
      <c r="S17" s="39">
        <f>ABS(LOG10('Error Covar DARE'!S4) -LOG10(S4))</f>
        <v>0.66761474344240757</v>
      </c>
      <c r="T17" s="40">
        <f>ABS(LOG10('Error Covar DARE'!T4) -LOG10(T4))</f>
        <v>0.17250769642783759</v>
      </c>
      <c r="U17" s="34">
        <f>ABS(LOG10('Error Covar DARE'!U4) -LOG10(U4))</f>
        <v>4.9564566127285659E-2</v>
      </c>
      <c r="V17" s="39">
        <f>ABS(LOG10('Error Covar DARE'!V4) -LOG10(V4))</f>
        <v>2.8278188254509118E-2</v>
      </c>
      <c r="W17" s="39">
        <f>ABS(LOG10('Error Covar DARE'!W4) -LOG10(W4))</f>
        <v>2.3435782173374164E-2</v>
      </c>
      <c r="X17" s="39">
        <f>ABS(LOG10('Error Covar DARE'!X4) -LOG10(X4))</f>
        <v>0.11424709787094045</v>
      </c>
      <c r="Y17" s="39">
        <f>ABS(LOG10('Error Covar DARE'!Y4) -LOG10(Y4))</f>
        <v>0.28667458303554305</v>
      </c>
      <c r="Z17" s="40">
        <f>ABS(LOG10('Error Covar DARE'!Z4) -LOG10(Z4))</f>
        <v>0.23543089163689057</v>
      </c>
      <c r="AA17" s="34">
        <f>ABS(LOG10('Error Covar DARE'!AA4) -LOG10(AA4))</f>
        <v>1.8476078752387437E-2</v>
      </c>
      <c r="AB17" s="39">
        <f>ABS(LOG10('Error Covar DARE'!AB4) -LOG10(AB4))</f>
        <v>2.4662788364224753E-2</v>
      </c>
      <c r="AC17" s="39">
        <f>ABS(LOG10('Error Covar DARE'!AC4) -LOG10(AC4))</f>
        <v>2.3506040892923963E-2</v>
      </c>
      <c r="AD17" s="39">
        <f>ABS(LOG10('Error Covar DARE'!AD4) -LOG10(AD4))</f>
        <v>0.17195522669461916</v>
      </c>
      <c r="AE17" s="39">
        <f>ABS(LOG10('Error Covar DARE'!AE4) -LOG10(AE4))</f>
        <v>1.3500745725437371</v>
      </c>
      <c r="AF17" s="40">
        <f>ABS(LOG10('Error Covar DARE'!AF4) -LOG10(AF4))</f>
        <v>0.31036540109934929</v>
      </c>
      <c r="AI17" s="1"/>
    </row>
    <row r="18" spans="1:53" x14ac:dyDescent="0.25">
      <c r="A18" s="18"/>
      <c r="B18" s="21">
        <v>1E-4</v>
      </c>
      <c r="C18" s="34">
        <f>ABS(LOG10('Error Covar DARE'!C5) -LOG10(C5))</f>
        <v>1.1325259931722993</v>
      </c>
      <c r="D18" s="39">
        <f>ABS(LOG10('Error Covar DARE'!D5) -LOG10(D5))</f>
        <v>1.0320481581566732</v>
      </c>
      <c r="E18" s="39">
        <f>ABS(LOG10('Error Covar DARE'!E5) -LOG10(E5))</f>
        <v>6.372640525211537E-2</v>
      </c>
      <c r="F18" s="39">
        <f>ABS(LOG10('Error Covar DARE'!F5) -LOG10(F5))</f>
        <v>2.6525108695212172</v>
      </c>
      <c r="G18" s="39">
        <f>ABS(LOG10('Error Covar DARE'!G5) -LOG10(G5))</f>
        <v>1.4259323882424146</v>
      </c>
      <c r="H18" s="40">
        <f>ABS(LOG10('Error Covar DARE'!H5) -LOG10(H5))</f>
        <v>1.3281465832089161</v>
      </c>
      <c r="I18" s="34">
        <f>ABS(LOG10('Error Covar DARE'!I5) -LOG10(I5))</f>
        <v>1.8184700963055347</v>
      </c>
      <c r="J18" s="39">
        <f>ABS(LOG10('Error Covar DARE'!J5) -LOG10(J5))</f>
        <v>0.7160531608354983</v>
      </c>
      <c r="K18" s="39">
        <f>ABS(LOG10('Error Covar DARE'!K5) -LOG10(K5))</f>
        <v>4.0834380956184191E-2</v>
      </c>
      <c r="L18" s="39">
        <f>ABS(LOG10('Error Covar DARE'!L5) -LOG10(L5))</f>
        <v>1.5846142843152009</v>
      </c>
      <c r="M18" s="39">
        <f>ABS(LOG10('Error Covar DARE'!M5) -LOG10(M5))</f>
        <v>0.48706605600721886</v>
      </c>
      <c r="N18" s="40">
        <f>ABS(LOG10('Error Covar DARE'!N5) -LOG10(N5))</f>
        <v>0.98192922328534848</v>
      </c>
      <c r="O18" s="34">
        <f>ABS(LOG10('Error Covar DARE'!O5) -LOG10(O5))</f>
        <v>0.30032301909410108</v>
      </c>
      <c r="P18" s="39">
        <f>ABS(LOG10('Error Covar DARE'!P5) -LOG10(P5))</f>
        <v>8.6533430863813265E-2</v>
      </c>
      <c r="Q18" s="39">
        <f>ABS(LOG10('Error Covar DARE'!Q5) -LOG10(Q5))</f>
        <v>2.5130049383923492E-2</v>
      </c>
      <c r="R18" s="39">
        <f>ABS(LOG10('Error Covar DARE'!R5) -LOG10(R5))</f>
        <v>1.0571629392135424</v>
      </c>
      <c r="S18" s="39">
        <f>ABS(LOG10('Error Covar DARE'!S5) -LOG10(S5))</f>
        <v>0.75416643698001806</v>
      </c>
      <c r="T18" s="40">
        <f>ABS(LOG10('Error Covar DARE'!T5) -LOG10(T5))</f>
        <v>0.16216989855224462</v>
      </c>
      <c r="U18" s="34">
        <f>ABS(LOG10('Error Covar DARE'!U5) -LOG10(U5))</f>
        <v>0.24222047797478297</v>
      </c>
      <c r="V18" s="39">
        <f>ABS(LOG10('Error Covar DARE'!V5) -LOG10(V5))</f>
        <v>9.8978060280771274E-2</v>
      </c>
      <c r="W18" s="39">
        <f>ABS(LOG10('Error Covar DARE'!W5) -LOG10(W5))</f>
        <v>2.3335980819982893E-2</v>
      </c>
      <c r="X18" s="39">
        <f>ABS(LOG10('Error Covar DARE'!X5) -LOG10(X5))</f>
        <v>0.25905354661824909</v>
      </c>
      <c r="Y18" s="39">
        <f>ABS(LOG10('Error Covar DARE'!Y5) -LOG10(Y5))</f>
        <v>0.84430876937462163</v>
      </c>
      <c r="Z18" s="40">
        <f>ABS(LOG10('Error Covar DARE'!Z5) -LOG10(Z5))</f>
        <v>0.17311876947943539</v>
      </c>
      <c r="AA18" s="34">
        <f>ABS(LOG10('Error Covar DARE'!AA5) -LOG10(AA5))</f>
        <v>7.9721541771147209E-2</v>
      </c>
      <c r="AB18" s="39">
        <f>ABS(LOG10('Error Covar DARE'!AB5) -LOG10(AB5))</f>
        <v>1.5797798818401709E-2</v>
      </c>
      <c r="AC18" s="39">
        <f>ABS(LOG10('Error Covar DARE'!AC5) -LOG10(AC5))</f>
        <v>2.3616679955848596E-2</v>
      </c>
      <c r="AD18" s="39">
        <f>ABS(LOG10('Error Covar DARE'!AD5) -LOG10(AD5))</f>
        <v>0.10670874970769439</v>
      </c>
      <c r="AE18" s="39">
        <f>ABS(LOG10('Error Covar DARE'!AE5) -LOG10(AE5))</f>
        <v>0.76935072791298964</v>
      </c>
      <c r="AF18" s="40">
        <f>ABS(LOG10('Error Covar DARE'!AF5) -LOG10(AF5))</f>
        <v>0.23647639461312231</v>
      </c>
      <c r="AI18" s="1"/>
    </row>
    <row r="19" spans="1:53" x14ac:dyDescent="0.25">
      <c r="A19" s="18"/>
      <c r="B19" s="21">
        <v>1E-3</v>
      </c>
      <c r="C19" s="34">
        <f>ABS(LOG10('Error Covar DARE'!C6) -LOG10(C6))</f>
        <v>2.4275732443753721</v>
      </c>
      <c r="D19" s="39">
        <f>ABS(LOG10('Error Covar DARE'!D6) -LOG10(D6))</f>
        <v>1.2743225866186414</v>
      </c>
      <c r="E19" s="39">
        <f>ABS(LOG10('Error Covar DARE'!E6) -LOG10(E6))</f>
        <v>0.25128351248921454</v>
      </c>
      <c r="F19" s="39">
        <f>ABS(LOG10('Error Covar DARE'!F6) -LOG10(F6))</f>
        <v>2.3033964062215837</v>
      </c>
      <c r="G19" s="39">
        <f>ABS(LOG10('Error Covar DARE'!G6) -LOG10(G6))</f>
        <v>0.9274470640944994</v>
      </c>
      <c r="H19" s="40">
        <f>ABS(LOG10('Error Covar DARE'!H6) -LOG10(H6))</f>
        <v>1.4056274607774792</v>
      </c>
      <c r="I19" s="34">
        <f>ABS(LOG10('Error Covar DARE'!I6) -LOG10(I6))</f>
        <v>2.2648641372709832E-2</v>
      </c>
      <c r="J19" s="39">
        <f>ABS(LOG10('Error Covar DARE'!J6) -LOG10(J6))</f>
        <v>1.3169542793331726</v>
      </c>
      <c r="K19" s="39">
        <f>ABS(LOG10('Error Covar DARE'!K6) -LOG10(K6))</f>
        <v>2.5178500864598163E-2</v>
      </c>
      <c r="L19" s="39">
        <f>ABS(LOG10('Error Covar DARE'!L6) -LOG10(L6))</f>
        <v>2.2231312362470472</v>
      </c>
      <c r="M19" s="39">
        <f>ABS(LOG10('Error Covar DARE'!M6) -LOG10(M6))</f>
        <v>0.6212516669987922</v>
      </c>
      <c r="N19" s="40">
        <f>ABS(LOG10('Error Covar DARE'!N6) -LOG10(N6))</f>
        <v>0.89843051087704406</v>
      </c>
      <c r="O19" s="34">
        <f>ABS(LOG10('Error Covar DARE'!O6) -LOG10(O6))</f>
        <v>4.0253505503782705E-2</v>
      </c>
      <c r="P19" s="39">
        <f>ABS(LOG10('Error Covar DARE'!P6) -LOG10(P6))</f>
        <v>5.7808903513736354E-2</v>
      </c>
      <c r="Q19" s="39">
        <f>ABS(LOG10('Error Covar DARE'!Q6) -LOG10(Q6))</f>
        <v>2.3143293107153795E-2</v>
      </c>
      <c r="R19" s="39">
        <f>ABS(LOG10('Error Covar DARE'!R6) -LOG10(R6))</f>
        <v>1.6791093892207289</v>
      </c>
      <c r="S19" s="39">
        <f>ABS(LOG10('Error Covar DARE'!S6) -LOG10(S6))</f>
        <v>2.0408501278258662E-2</v>
      </c>
      <c r="T19" s="40">
        <f>ABS(LOG10('Error Covar DARE'!T6) -LOG10(T6))</f>
        <v>0.81330620366646311</v>
      </c>
      <c r="U19" s="34">
        <f>ABS(LOG10('Error Covar DARE'!U6) -LOG10(U6))</f>
        <v>0.20396710841570975</v>
      </c>
      <c r="V19" s="39">
        <f>ABS(LOG10('Error Covar DARE'!V6) -LOG10(V6))</f>
        <v>7.0570860450963835E-2</v>
      </c>
      <c r="W19" s="39">
        <f>ABS(LOG10('Error Covar DARE'!W6) -LOG10(W6))</f>
        <v>2.3473454421694129E-2</v>
      </c>
      <c r="X19" s="39">
        <f>ABS(LOG10('Error Covar DARE'!X6) -LOG10(X6))</f>
        <v>1.0513421035209483</v>
      </c>
      <c r="Y19" s="39">
        <f>ABS(LOG10('Error Covar DARE'!Y6) -LOG10(Y6))</f>
        <v>1.1233907338206013</v>
      </c>
      <c r="Z19" s="40">
        <f>ABS(LOG10('Error Covar DARE'!Z6) -LOG10(Z6))</f>
        <v>0.13538177998924272</v>
      </c>
      <c r="AA19" s="34">
        <f>ABS(LOG10('Error Covar DARE'!AA6) -LOG10(AA6))</f>
        <v>6.6922661601251932E-2</v>
      </c>
      <c r="AB19" s="39">
        <f>ABS(LOG10('Error Covar DARE'!AB6) -LOG10(AB6))</f>
        <v>6.1131067600328493E-4</v>
      </c>
      <c r="AC19" s="39">
        <f>ABS(LOG10('Error Covar DARE'!AC6) -LOG10(AC6))</f>
        <v>2.3523916113200372E-2</v>
      </c>
      <c r="AD19" s="39">
        <f>ABS(LOG10('Error Covar DARE'!AD6) -LOG10(AD6))</f>
        <v>0.26599240066541974</v>
      </c>
      <c r="AE19" s="39">
        <f>ABS(LOG10('Error Covar DARE'!AE6) -LOG10(AE6))</f>
        <v>0.13879352960034375</v>
      </c>
      <c r="AF19" s="40">
        <f>ABS(LOG10('Error Covar DARE'!AF6) -LOG10(AF6))</f>
        <v>0.17149151251912542</v>
      </c>
      <c r="AI19" s="1"/>
    </row>
    <row r="20" spans="1:53" x14ac:dyDescent="0.25">
      <c r="A20" s="18"/>
      <c r="B20" s="21">
        <v>0.01</v>
      </c>
      <c r="C20" s="34">
        <f>ABS(LOG10('Error Covar DARE'!C7) -LOG10(C7))</f>
        <v>1.1620651876131873</v>
      </c>
      <c r="D20" s="39">
        <f>ABS(LOG10('Error Covar DARE'!D7) -LOG10(D7))</f>
        <v>2.2483493884314605</v>
      </c>
      <c r="E20" s="39">
        <f>ABS(LOG10('Error Covar DARE'!E7) -LOG10(E7))</f>
        <v>3.2971618973283157E-2</v>
      </c>
      <c r="F20" s="39">
        <f>ABS(LOG10('Error Covar DARE'!F7) -LOG10(F7))</f>
        <v>2.252775703734244</v>
      </c>
      <c r="G20" s="39">
        <f>ABS(LOG10('Error Covar DARE'!G7) -LOG10(G7))</f>
        <v>0.38145499485210888</v>
      </c>
      <c r="H20" s="40">
        <f>ABS(LOG10('Error Covar DARE'!H7) -LOG10(H7))</f>
        <v>1.1830022387014978</v>
      </c>
      <c r="I20" s="34">
        <f>ABS(LOG10('Error Covar DARE'!I7) -LOG10(I7))</f>
        <v>1.7504680581769216</v>
      </c>
      <c r="J20" s="39">
        <f>ABS(LOG10('Error Covar DARE'!J7) -LOG10(J7))</f>
        <v>6.4698493263309231E-2</v>
      </c>
      <c r="K20" s="39">
        <f>ABS(LOG10('Error Covar DARE'!K7) -LOG10(K7))</f>
        <v>2.2950320433308136E-2</v>
      </c>
      <c r="L20" s="39">
        <f>ABS(LOG10('Error Covar DARE'!L7) -LOG10(L7))</f>
        <v>2.2401461816178614</v>
      </c>
      <c r="M20" s="39">
        <f>ABS(LOG10('Error Covar DARE'!M7) -LOG10(M7))</f>
        <v>7.8382730414437773E-2</v>
      </c>
      <c r="N20" s="40">
        <f>ABS(LOG10('Error Covar DARE'!N7) -LOG10(N7))</f>
        <v>1.2470725733624173</v>
      </c>
      <c r="O20" s="34">
        <f>ABS(LOG10('Error Covar DARE'!O7) -LOG10(O7))</f>
        <v>0.66076635797169381</v>
      </c>
      <c r="P20" s="39">
        <f>ABS(LOG10('Error Covar DARE'!P7) -LOG10(P7))</f>
        <v>0.53090045199375346</v>
      </c>
      <c r="Q20" s="39">
        <f>ABS(LOG10('Error Covar DARE'!Q7) -LOG10(Q7))</f>
        <v>2.6896044466898417E-2</v>
      </c>
      <c r="R20" s="39">
        <f>ABS(LOG10('Error Covar DARE'!R7) -LOG10(R7))</f>
        <v>2.0980935036402464</v>
      </c>
      <c r="S20" s="39">
        <f>ABS(LOG10('Error Covar DARE'!S7) -LOG10(S7))</f>
        <v>9.4264481945993239E-2</v>
      </c>
      <c r="T20" s="40">
        <f>ABS(LOG10('Error Covar DARE'!T7) -LOG10(T7))</f>
        <v>1.1904453971224509</v>
      </c>
      <c r="U20" s="34">
        <f>ABS(LOG10('Error Covar DARE'!U7) -LOG10(U7))</f>
        <v>1.9262824853389482E-2</v>
      </c>
      <c r="V20" s="39">
        <f>ABS(LOG10('Error Covar DARE'!V7) -LOG10(V7))</f>
        <v>5.8064784402613867E-2</v>
      </c>
      <c r="W20" s="39">
        <f>ABS(LOG10('Error Covar DARE'!W7) -LOG10(W7))</f>
        <v>2.6247441266148641E-2</v>
      </c>
      <c r="X20" s="39">
        <f>ABS(LOG10('Error Covar DARE'!X7) -LOG10(X7))</f>
        <v>1.7704339152269704</v>
      </c>
      <c r="Y20" s="39">
        <f>ABS(LOG10('Error Covar DARE'!Y7) -LOG10(Y7))</f>
        <v>1.6246539997901586</v>
      </c>
      <c r="Z20" s="40">
        <f>ABS(LOG10('Error Covar DARE'!Z7) -LOG10(Z7))</f>
        <v>0.76264746670894823</v>
      </c>
      <c r="AA20" s="34">
        <f>ABS(LOG10('Error Covar DARE'!AA7) -LOG10(AA7))</f>
        <v>0.13170280777351007</v>
      </c>
      <c r="AB20" s="39">
        <f>ABS(LOG10('Error Covar DARE'!AB7) -LOG10(AB7))</f>
        <v>2.7450357096467926E-2</v>
      </c>
      <c r="AC20" s="39">
        <f>ABS(LOG10('Error Covar DARE'!AC7) -LOG10(AC7))</f>
        <v>2.318028926901583E-2</v>
      </c>
      <c r="AD20" s="39">
        <f>ABS(LOG10('Error Covar DARE'!AD7) -LOG10(AD7))</f>
        <v>1.046362958575159</v>
      </c>
      <c r="AE20" s="39">
        <f>ABS(LOG10('Error Covar DARE'!AE7) -LOG10(AE7))</f>
        <v>5.9948072792058937E-2</v>
      </c>
      <c r="AF20" s="40">
        <f>ABS(LOG10('Error Covar DARE'!AF7) -LOG10(AF7))</f>
        <v>0.16483894178798852</v>
      </c>
    </row>
    <row r="21" spans="1:53" x14ac:dyDescent="0.25">
      <c r="A21" s="18"/>
      <c r="B21" s="21">
        <v>0.1</v>
      </c>
      <c r="C21" s="34">
        <f>ABS(LOG10('Error Covar DARE'!C8) -LOG10(C8))</f>
        <v>1.2806584055250934</v>
      </c>
      <c r="D21" s="39">
        <f>ABS(LOG10('Error Covar DARE'!D8) -LOG10(D8))</f>
        <v>1.3238649993621934</v>
      </c>
      <c r="E21" s="39">
        <f>ABS(LOG10('Error Covar DARE'!E8) -LOG10(E8))</f>
        <v>0.2047278955690075</v>
      </c>
      <c r="F21" s="39">
        <f>ABS(LOG10('Error Covar DARE'!F8) -LOG10(F8))</f>
        <v>2.3176584483284728</v>
      </c>
      <c r="G21" s="39">
        <f>ABS(LOG10('Error Covar DARE'!G8) -LOG10(G8))</f>
        <v>0.8095227444573867</v>
      </c>
      <c r="H21" s="40">
        <f>ABS(LOG10('Error Covar DARE'!H8) -LOG10(H8))</f>
        <v>1.2158468262260227</v>
      </c>
      <c r="I21" s="34">
        <f>ABS(LOG10('Error Covar DARE'!I8) -LOG10(I8))</f>
        <v>1.2060090886834267</v>
      </c>
      <c r="J21" s="39">
        <f>ABS(LOG10('Error Covar DARE'!J8) -LOG10(J8))</f>
        <v>0.20527237356656158</v>
      </c>
      <c r="K21" s="39">
        <f>ABS(LOG10('Error Covar DARE'!K8) -LOG10(K8))</f>
        <v>2.3352966666982056E-2</v>
      </c>
      <c r="L21" s="39">
        <f>ABS(LOG10('Error Covar DARE'!L8) -LOG10(L8))</f>
        <v>2.2903943021438176</v>
      </c>
      <c r="M21" s="39">
        <f>ABS(LOG10('Error Covar DARE'!M8) -LOG10(M8))</f>
        <v>2.2606843544624464</v>
      </c>
      <c r="N21" s="40">
        <f>ABS(LOG10('Error Covar DARE'!N8) -LOG10(N8))</f>
        <v>1.2154629813770192</v>
      </c>
      <c r="O21" s="34">
        <f>ABS(LOG10('Error Covar DARE'!O8) -LOG10(O8))</f>
        <v>0.28498744925582997</v>
      </c>
      <c r="P21" s="39">
        <f>ABS(LOG10('Error Covar DARE'!P8) -LOG10(P8))</f>
        <v>0.54967889037093975</v>
      </c>
      <c r="Q21" s="39">
        <f>ABS(LOG10('Error Covar DARE'!Q8) -LOG10(Q8))</f>
        <v>2.4865653390401476E-2</v>
      </c>
      <c r="R21" s="39">
        <f>ABS(LOG10('Error Covar DARE'!R8) -LOG10(R8))</f>
        <v>2.2709607633548181</v>
      </c>
      <c r="S21" s="39">
        <f>ABS(LOG10('Error Covar DARE'!S8) -LOG10(S8))</f>
        <v>2.7856553451627262</v>
      </c>
      <c r="T21" s="40">
        <f>ABS(LOG10('Error Covar DARE'!T8) -LOG10(T8))</f>
        <v>1.1783831523893529</v>
      </c>
      <c r="U21" s="34">
        <f>ABS(LOG10('Error Covar DARE'!U8) -LOG10(U8))</f>
        <v>0.11486045375732079</v>
      </c>
      <c r="V21" s="39">
        <f>ABS(LOG10('Error Covar DARE'!V8) -LOG10(V8))</f>
        <v>4.0309956143268266E-2</v>
      </c>
      <c r="W21" s="39">
        <f>ABS(LOG10('Error Covar DARE'!W8) -LOG10(W8))</f>
        <v>2.3220624515710497E-2</v>
      </c>
      <c r="X21" s="39">
        <f>ABS(LOG10('Error Covar DARE'!X8) -LOG10(X8))</f>
        <v>2.2058563571629763</v>
      </c>
      <c r="Y21" s="39">
        <f>ABS(LOG10('Error Covar DARE'!Y8) -LOG10(Y8))</f>
        <v>1.0457511554678858</v>
      </c>
      <c r="Z21" s="40">
        <f>ABS(LOG10('Error Covar DARE'!Z8) -LOG10(Z8))</f>
        <v>1.2095044487152666</v>
      </c>
      <c r="AA21" s="34">
        <f>ABS(LOG10('Error Covar DARE'!AA8) -LOG10(AA8))</f>
        <v>0.2703873865436508</v>
      </c>
      <c r="AB21" s="39">
        <f>ABS(LOG10('Error Covar DARE'!AB8) -LOG10(AB8))</f>
        <v>5.7782451938693136E-2</v>
      </c>
      <c r="AC21" s="39">
        <f>ABS(LOG10('Error Covar DARE'!AC8) -LOG10(AC8))</f>
        <v>2.3325560753264085E-2</v>
      </c>
      <c r="AD21" s="39">
        <f>ABS(LOG10('Error Covar DARE'!AD8) -LOG10(AD8))</f>
        <v>1.8078018159151865</v>
      </c>
      <c r="AE21" s="39">
        <f>ABS(LOG10('Error Covar DARE'!AE8) -LOG10(AE8))</f>
        <v>0.45201115289991023</v>
      </c>
      <c r="AF21" s="40">
        <f>ABS(LOG10('Error Covar DARE'!AF8) -LOG10(AF8))</f>
        <v>0.84857038257477413</v>
      </c>
    </row>
    <row r="22" spans="1:53" x14ac:dyDescent="0.25">
      <c r="A22" s="18"/>
      <c r="B22" s="21">
        <v>1</v>
      </c>
      <c r="C22" s="34">
        <f>ABS(LOG10('Error Covar DARE'!C9) -LOG10(C9))</f>
        <v>1.8978331822336916</v>
      </c>
      <c r="D22" s="39">
        <f>ABS(LOG10('Error Covar DARE'!D9) -LOG10(D9))</f>
        <v>1.3365322631308878</v>
      </c>
      <c r="E22" s="39">
        <f>ABS(LOG10('Error Covar DARE'!E9) -LOG10(E9))</f>
        <v>0.54553113786751339</v>
      </c>
      <c r="F22" s="39">
        <f>ABS(LOG10('Error Covar DARE'!F9) -LOG10(F9))</f>
        <v>2.2986275306376571</v>
      </c>
      <c r="G22" s="39">
        <f>ABS(LOG10('Error Covar DARE'!G9) -LOG10(G9))</f>
        <v>1.5794762875998192</v>
      </c>
      <c r="H22" s="40">
        <f>ABS(LOG10('Error Covar DARE'!H9) -LOG10(H9))</f>
        <v>1.2130189639524724</v>
      </c>
      <c r="I22" s="34">
        <f>ABS(LOG10('Error Covar DARE'!I9) -LOG10(I9))</f>
        <v>0.37833774259146402</v>
      </c>
      <c r="J22" s="39">
        <f>ABS(LOG10('Error Covar DARE'!J9) -LOG10(J9))</f>
        <v>0.3763733474603459</v>
      </c>
      <c r="K22" s="39">
        <f>ABS(LOG10('Error Covar DARE'!K9) -LOG10(K9))</f>
        <v>2.828316885920934E-2</v>
      </c>
      <c r="L22" s="39">
        <f>ABS(LOG10('Error Covar DARE'!L9) -LOG10(L9))</f>
        <v>2.3025795346949636</v>
      </c>
      <c r="M22" s="39">
        <f>ABS(LOG10('Error Covar DARE'!M9) -LOG10(M9))</f>
        <v>1.7968013464714288</v>
      </c>
      <c r="N22" s="40">
        <f>ABS(LOG10('Error Covar DARE'!N9) -LOG10(N9))</f>
        <v>1.1854804763592028</v>
      </c>
      <c r="O22" s="34">
        <f>ABS(LOG10('Error Covar DARE'!O9) -LOG10(O9))</f>
        <v>0.87768841278299981</v>
      </c>
      <c r="P22" s="39">
        <f>ABS(LOG10('Error Covar DARE'!P9) -LOG10(P9))</f>
        <v>2.4065954739244333E-2</v>
      </c>
      <c r="Q22" s="39">
        <f>ABS(LOG10('Error Covar DARE'!Q9) -LOG10(Q9))</f>
        <v>2.5970917309225072E-2</v>
      </c>
      <c r="R22" s="39">
        <f>ABS(LOG10('Error Covar DARE'!R9) -LOG10(R9))</f>
        <v>2.2939305761271225</v>
      </c>
      <c r="S22" s="39">
        <f>ABS(LOG10('Error Covar DARE'!S9) -LOG10(S9))</f>
        <v>1.7372037480416358</v>
      </c>
      <c r="T22" s="40">
        <f>ABS(LOG10('Error Covar DARE'!T9) -LOG10(T9))</f>
        <v>1.2153898090758997</v>
      </c>
      <c r="U22" s="34">
        <f>ABS(LOG10('Error Covar DARE'!U9) -LOG10(U9))</f>
        <v>0.45633495662817225</v>
      </c>
      <c r="V22" s="39">
        <f>ABS(LOG10('Error Covar DARE'!V9) -LOG10(V9))</f>
        <v>6.575125906610424E-2</v>
      </c>
      <c r="W22" s="39">
        <f>ABS(LOG10('Error Covar DARE'!W9) -LOG10(W9))</f>
        <v>2.3178399195009192E-2</v>
      </c>
      <c r="X22" s="39">
        <f>ABS(LOG10('Error Covar DARE'!X9) -LOG10(X9))</f>
        <v>2.2743890232544572</v>
      </c>
      <c r="Y22" s="39">
        <f>ABS(LOG10('Error Covar DARE'!Y9) -LOG10(Y9))</f>
        <v>1.6386219312189496</v>
      </c>
      <c r="Z22" s="40">
        <f>ABS(LOG10('Error Covar DARE'!Z9) -LOG10(Z9))</f>
        <v>1.1999958478143062</v>
      </c>
      <c r="AA22" s="34">
        <f>ABS(LOG10('Error Covar DARE'!AA9) -LOG10(AA9))</f>
        <v>0.42836599599410441</v>
      </c>
      <c r="AB22" s="39">
        <f>ABS(LOG10('Error Covar DARE'!AB9) -LOG10(AB9))</f>
        <v>6.4848034253575548E-2</v>
      </c>
      <c r="AC22" s="39">
        <f>ABS(LOG10('Error Covar DARE'!AC9) -LOG10(AC9))</f>
        <v>2.3198576506068491E-2</v>
      </c>
      <c r="AD22" s="39">
        <f>ABS(LOG10('Error Covar DARE'!AD9) -LOG10(AD9))</f>
        <v>2.1689610024817609</v>
      </c>
      <c r="AE22" s="39">
        <f>ABS(LOG10('Error Covar DARE'!AE9) -LOG10(AE9))</f>
        <v>1.2448108006109342</v>
      </c>
      <c r="AF22" s="40">
        <f>ABS(LOG10('Error Covar DARE'!AF9) -LOG10(AF9))</f>
        <v>1.2125225534729047</v>
      </c>
    </row>
    <row r="23" spans="1:53" x14ac:dyDescent="0.25">
      <c r="A23" s="19"/>
      <c r="B23" s="22">
        <v>10</v>
      </c>
      <c r="C23" s="36">
        <f>ABS(LOG10('Error Covar DARE'!C10) -LOG10(C10))</f>
        <v>2.9137459110103467</v>
      </c>
      <c r="D23" s="41">
        <f>ABS(LOG10('Error Covar DARE'!D10) -LOG10(D10))</f>
        <v>1.7163254962977366</v>
      </c>
      <c r="E23" s="41">
        <f>ABS(LOG10('Error Covar DARE'!E10) -LOG10(E10))</f>
        <v>0.14729165147267587</v>
      </c>
      <c r="F23" s="41">
        <f>ABS(LOG10('Error Covar DARE'!F10) -LOG10(F10))</f>
        <v>2.3027212594236284</v>
      </c>
      <c r="G23" s="41">
        <f>ABS(LOG10('Error Covar DARE'!G10) -LOG10(G10))</f>
        <v>3.6785293834440229</v>
      </c>
      <c r="H23" s="42">
        <f>ABS(LOG10('Error Covar DARE'!H10) -LOG10(H10))</f>
        <v>1.201127878512628</v>
      </c>
      <c r="I23" s="36">
        <f>ABS(LOG10('Error Covar DARE'!I10) -LOG10(I10))</f>
        <v>0.81865371786327223</v>
      </c>
      <c r="J23" s="41">
        <f>ABS(LOG10('Error Covar DARE'!J10) -LOG10(J10))</f>
        <v>0.35224949185286292</v>
      </c>
      <c r="K23" s="41">
        <f>ABS(LOG10('Error Covar DARE'!K10) -LOG10(K10))</f>
        <v>3.7604721753531578E-2</v>
      </c>
      <c r="L23" s="41">
        <f>ABS(LOG10('Error Covar DARE'!L10) -LOG10(L10))</f>
        <v>2.3064467004704889</v>
      </c>
      <c r="M23" s="41">
        <f>ABS(LOG10('Error Covar DARE'!M10) -LOG10(M10))</f>
        <v>2.8065353223625729</v>
      </c>
      <c r="N23" s="42">
        <f>ABS(LOG10('Error Covar DARE'!N10) -LOG10(N10))</f>
        <v>1.2046563309869405</v>
      </c>
      <c r="O23" s="36">
        <f>ABS(LOG10('Error Covar DARE'!O10) -LOG10(O10))</f>
        <v>0.34969561279334904</v>
      </c>
      <c r="P23" s="41">
        <f>ABS(LOG10('Error Covar DARE'!P10) -LOG10(P10))</f>
        <v>5.6507064275185925E-2</v>
      </c>
      <c r="Q23" s="41">
        <f>ABS(LOG10('Error Covar DARE'!Q10) -LOG10(Q10))</f>
        <v>3.0530598642837248E-2</v>
      </c>
      <c r="R23" s="41">
        <f>ABS(LOG10('Error Covar DARE'!R10) -LOG10(R10))</f>
        <v>2.3016756815133039</v>
      </c>
      <c r="S23" s="41">
        <f>ABS(LOG10('Error Covar DARE'!S10) -LOG10(S10))</f>
        <v>3.0808195623945758</v>
      </c>
      <c r="T23" s="42">
        <f>ABS(LOG10('Error Covar DARE'!T10) -LOG10(T10))</f>
        <v>1.2003381264147523</v>
      </c>
      <c r="U23" s="36">
        <f>ABS(LOG10('Error Covar DARE'!U10) -LOG10(U10))</f>
        <v>0.34674982288045797</v>
      </c>
      <c r="V23" s="41">
        <f>ABS(LOG10('Error Covar DARE'!V10) -LOG10(V10))</f>
        <v>1.7047926858616336E-2</v>
      </c>
      <c r="W23" s="41">
        <f>ABS(LOG10('Error Covar DARE'!W10) -LOG10(W10))</f>
        <v>2.3683440422972879E-2</v>
      </c>
      <c r="X23" s="41">
        <f>ABS(LOG10('Error Covar DARE'!X10) -LOG10(X10))</f>
        <v>2.2978356564382789</v>
      </c>
      <c r="Y23" s="41">
        <f>ABS(LOG10('Error Covar DARE'!Y10) -LOG10(Y10))</f>
        <v>2.0974371660377473</v>
      </c>
      <c r="Z23" s="42">
        <f>ABS(LOG10('Error Covar DARE'!Z10) -LOG10(Z10))</f>
        <v>1.2100906325715353</v>
      </c>
      <c r="AA23" s="36">
        <f>ABS(LOG10('Error Covar DARE'!AA10) -LOG10(AA10))</f>
        <v>0.36097688144799456</v>
      </c>
      <c r="AB23" s="41">
        <f>ABS(LOG10('Error Covar DARE'!AB10) -LOG10(AB10))</f>
        <v>6.5496148107452079E-2</v>
      </c>
      <c r="AC23" s="41">
        <f>ABS(LOG10('Error Covar DARE'!AC10) -LOG10(AC10))</f>
        <v>2.3185766482715309E-2</v>
      </c>
      <c r="AD23" s="41">
        <f>ABS(LOG10('Error Covar DARE'!AD10) -LOG10(AD10))</f>
        <v>2.2720978369899667</v>
      </c>
      <c r="AE23" s="41">
        <f>ABS(LOG10('Error Covar DARE'!AE10) -LOG10(AE10))</f>
        <v>1.8717401313601809</v>
      </c>
      <c r="AF23" s="42">
        <f>ABS(LOG10('Error Covar DARE'!AF10) -LOG10(AF10))</f>
        <v>1.223831346559876</v>
      </c>
      <c r="AG23" s="1"/>
      <c r="AI23" s="1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I24" s="1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6" spans="1:53" ht="15" customHeight="1" x14ac:dyDescent="0.25">
      <c r="A26" s="30" t="s">
        <v>2</v>
      </c>
      <c r="B26" s="31"/>
      <c r="C26" s="23" t="s">
        <v>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</row>
    <row r="27" spans="1:53" x14ac:dyDescent="0.25">
      <c r="A27" s="32"/>
      <c r="B27" s="33"/>
      <c r="C27" s="13">
        <v>9.9999999999999995E-7</v>
      </c>
      <c r="D27" s="14"/>
      <c r="E27" s="14"/>
      <c r="F27" s="14"/>
      <c r="G27" s="14"/>
      <c r="H27" s="15"/>
      <c r="I27" s="13">
        <v>1.0000000000000001E-5</v>
      </c>
      <c r="J27" s="14"/>
      <c r="K27" s="14"/>
      <c r="L27" s="14"/>
      <c r="M27" s="14"/>
      <c r="N27" s="15"/>
      <c r="O27" s="13">
        <v>1E-4</v>
      </c>
      <c r="P27" s="14"/>
      <c r="Q27" s="14"/>
      <c r="R27" s="14"/>
      <c r="S27" s="14"/>
      <c r="T27" s="15"/>
      <c r="U27" s="13">
        <v>1E-3</v>
      </c>
      <c r="V27" s="14"/>
      <c r="W27" s="14"/>
      <c r="X27" s="14"/>
      <c r="Y27" s="14"/>
      <c r="Z27" s="15"/>
      <c r="AA27" s="13">
        <v>0.01</v>
      </c>
      <c r="AB27" s="14"/>
      <c r="AC27" s="14"/>
      <c r="AD27" s="14"/>
      <c r="AE27" s="14"/>
      <c r="AF27" s="15"/>
    </row>
    <row r="28" spans="1:53" x14ac:dyDescent="0.25">
      <c r="A28" s="16" t="s">
        <v>0</v>
      </c>
      <c r="B28" s="20">
        <v>9.9999999999999995E-7</v>
      </c>
      <c r="C28" s="34">
        <v>2.1079174785133077</v>
      </c>
      <c r="D28" s="39">
        <v>1.9991024034517455</v>
      </c>
      <c r="E28" s="39">
        <v>0.52181146202726403</v>
      </c>
      <c r="F28" s="39">
        <v>0.48680049982105089</v>
      </c>
      <c r="G28" s="39">
        <v>1.0372137020362029</v>
      </c>
      <c r="H28" s="40">
        <v>0.81003038936355409</v>
      </c>
      <c r="I28" s="34">
        <v>0.9378597067953045</v>
      </c>
      <c r="J28" s="39">
        <v>1.3349084024655617</v>
      </c>
      <c r="K28" s="39">
        <v>3.3722822206652125E-2</v>
      </c>
      <c r="L28" s="39">
        <v>0.22012402570529765</v>
      </c>
      <c r="M28" s="39">
        <v>0.81652798941014559</v>
      </c>
      <c r="N28" s="40">
        <v>0.17797704896348598</v>
      </c>
      <c r="O28" s="34">
        <v>0.96468412019723004</v>
      </c>
      <c r="P28" s="39">
        <v>2.4558836387800653E-2</v>
      </c>
      <c r="Q28" s="39">
        <v>3.9889977083428008E-2</v>
      </c>
      <c r="R28" s="39">
        <v>0.17931789828192279</v>
      </c>
      <c r="S28" s="39">
        <v>2.063074702774693</v>
      </c>
      <c r="T28" s="40">
        <v>0.25800371614724504</v>
      </c>
      <c r="U28" s="34">
        <v>0.25375527109452545</v>
      </c>
      <c r="V28" s="39">
        <v>3.1658135789683683E-2</v>
      </c>
      <c r="W28" s="39">
        <v>2.4041588220949706E-2</v>
      </c>
      <c r="X28" s="39">
        <v>0.18219694807020481</v>
      </c>
      <c r="Y28" s="39">
        <v>0.7327992788284412</v>
      </c>
      <c r="Z28" s="40">
        <v>0.33509667333350013</v>
      </c>
      <c r="AA28" s="34">
        <v>5.0413250955658739E-3</v>
      </c>
      <c r="AB28" s="39">
        <v>1.692534680393365E-2</v>
      </c>
      <c r="AC28" s="39">
        <v>2.291998161982356E-2</v>
      </c>
      <c r="AD28" s="39">
        <v>0.18115442517485114</v>
      </c>
      <c r="AE28" s="39">
        <v>1.3704004140212644</v>
      </c>
      <c r="AF28" s="40">
        <v>0.5246640444575652</v>
      </c>
    </row>
    <row r="29" spans="1:53" x14ac:dyDescent="0.25">
      <c r="A29" s="18"/>
      <c r="B29" s="21">
        <v>1.0000000000000001E-5</v>
      </c>
      <c r="C29" s="34">
        <v>2.1802747010848122</v>
      </c>
      <c r="D29" s="39">
        <v>2.1672680465506975</v>
      </c>
      <c r="E29" s="39">
        <v>0.3451510273010765</v>
      </c>
      <c r="F29" s="39">
        <v>1.9060917736427836</v>
      </c>
      <c r="G29" s="39">
        <v>1.6542654470549119</v>
      </c>
      <c r="H29" s="40">
        <v>0.9908280748954077</v>
      </c>
      <c r="I29" s="34">
        <v>0.79211170421548616</v>
      </c>
      <c r="J29" s="39">
        <v>0.24784728211502838</v>
      </c>
      <c r="K29" s="39">
        <v>9.6671241545504216E-2</v>
      </c>
      <c r="L29" s="39">
        <v>1.0911351690283571</v>
      </c>
      <c r="M29" s="39">
        <v>1.7029476001990496</v>
      </c>
      <c r="N29" s="40">
        <v>0.15006934498415525</v>
      </c>
      <c r="O29" s="34">
        <v>0.18713320352005347</v>
      </c>
      <c r="P29" s="39">
        <v>1.886573775676581E-3</v>
      </c>
      <c r="Q29" s="39">
        <v>2.9660080553604473E-2</v>
      </c>
      <c r="R29" s="39">
        <v>0.27795058145704665</v>
      </c>
      <c r="S29" s="39">
        <v>0.66761474344240757</v>
      </c>
      <c r="T29" s="40">
        <v>0.17250769642783759</v>
      </c>
      <c r="U29" s="34">
        <v>4.9564566127285659E-2</v>
      </c>
      <c r="V29" s="39">
        <v>2.8278188254509118E-2</v>
      </c>
      <c r="W29" s="39">
        <v>2.3435782173374164E-2</v>
      </c>
      <c r="X29" s="39">
        <v>0.11424709787094045</v>
      </c>
      <c r="Y29" s="39">
        <v>0.28667458303554305</v>
      </c>
      <c r="Z29" s="40">
        <v>0.23543089163689057</v>
      </c>
      <c r="AA29" s="34">
        <v>1.8476078752387437E-2</v>
      </c>
      <c r="AB29" s="39">
        <v>2.4662788364224753E-2</v>
      </c>
      <c r="AC29" s="39">
        <v>2.3506040892923963E-2</v>
      </c>
      <c r="AD29" s="39">
        <v>0.17195522669461916</v>
      </c>
      <c r="AE29" s="39">
        <v>1.3500745725437371</v>
      </c>
      <c r="AF29" s="40">
        <v>0.31036540109934929</v>
      </c>
    </row>
    <row r="30" spans="1:53" x14ac:dyDescent="0.25">
      <c r="A30" s="18"/>
      <c r="B30" s="21">
        <v>1E-4</v>
      </c>
      <c r="C30" s="34">
        <v>1.1325259931722993</v>
      </c>
      <c r="D30" s="39">
        <v>1.0320481581566732</v>
      </c>
      <c r="E30" s="39">
        <v>6.372640525211537E-2</v>
      </c>
      <c r="F30" s="39">
        <v>2.6525108695212172</v>
      </c>
      <c r="G30" s="39">
        <v>1.4259323882424146</v>
      </c>
      <c r="H30" s="40">
        <v>1.3281465832089161</v>
      </c>
      <c r="I30" s="34">
        <v>1.8184700963055347</v>
      </c>
      <c r="J30" s="39">
        <v>0.7160531608354983</v>
      </c>
      <c r="K30" s="39">
        <v>4.0834380956184191E-2</v>
      </c>
      <c r="L30" s="39">
        <v>1.5846142843152009</v>
      </c>
      <c r="M30" s="39">
        <v>0.48706605600721886</v>
      </c>
      <c r="N30" s="40">
        <v>0.98192922328534848</v>
      </c>
      <c r="O30" s="34">
        <v>0.30032301909410108</v>
      </c>
      <c r="P30" s="39">
        <v>8.6533430863813265E-2</v>
      </c>
      <c r="Q30" s="39">
        <v>2.5130049383923492E-2</v>
      </c>
      <c r="R30" s="39">
        <v>1.0571629392135424</v>
      </c>
      <c r="S30" s="39">
        <v>0.75416643698001806</v>
      </c>
      <c r="T30" s="40">
        <v>0.16216989855224462</v>
      </c>
      <c r="U30" s="34">
        <v>0.24222047797478297</v>
      </c>
      <c r="V30" s="39">
        <v>9.8978060280771274E-2</v>
      </c>
      <c r="W30" s="39">
        <v>2.3335980819982893E-2</v>
      </c>
      <c r="X30" s="39">
        <v>0.25905354661824909</v>
      </c>
      <c r="Y30" s="39">
        <v>0.84430876937462163</v>
      </c>
      <c r="Z30" s="40">
        <v>0.17311876947943539</v>
      </c>
      <c r="AA30" s="34">
        <v>7.9721541771147209E-2</v>
      </c>
      <c r="AB30" s="39">
        <v>1.5797798818401709E-2</v>
      </c>
      <c r="AC30" s="39">
        <v>2.3616679955848596E-2</v>
      </c>
      <c r="AD30" s="39">
        <v>0.10670874970769439</v>
      </c>
      <c r="AE30" s="39">
        <v>0.76935072791298964</v>
      </c>
      <c r="AF30" s="40">
        <v>0.23647639461312231</v>
      </c>
    </row>
    <row r="31" spans="1:53" x14ac:dyDescent="0.25">
      <c r="A31" s="18"/>
      <c r="B31" s="21">
        <v>1E-3</v>
      </c>
      <c r="C31" s="34">
        <v>2.4275732443753721</v>
      </c>
      <c r="D31" s="39">
        <v>1.2743225866186414</v>
      </c>
      <c r="E31" s="39">
        <v>0.25128351248921454</v>
      </c>
      <c r="F31" s="39">
        <v>2.3033964062215837</v>
      </c>
      <c r="G31" s="39">
        <v>0.9274470640944994</v>
      </c>
      <c r="H31" s="40">
        <v>1.4056274607774792</v>
      </c>
      <c r="I31" s="34">
        <v>2.2648641372709832E-2</v>
      </c>
      <c r="J31" s="39">
        <v>1.3169542793331726</v>
      </c>
      <c r="K31" s="39">
        <v>2.5178500864598163E-2</v>
      </c>
      <c r="L31" s="39">
        <v>2.2231312362470472</v>
      </c>
      <c r="M31" s="39">
        <v>0.6212516669987922</v>
      </c>
      <c r="N31" s="40">
        <v>0.89843051087704406</v>
      </c>
      <c r="O31" s="34">
        <v>4.0253505503782705E-2</v>
      </c>
      <c r="P31" s="39">
        <v>5.7808903513736354E-2</v>
      </c>
      <c r="Q31" s="39">
        <v>2.3143293107153795E-2</v>
      </c>
      <c r="R31" s="39">
        <v>1.6791093892207289</v>
      </c>
      <c r="S31" s="39">
        <v>2.0408501278258662E-2</v>
      </c>
      <c r="T31" s="40">
        <v>0.81330620366646311</v>
      </c>
      <c r="U31" s="34">
        <v>0.20396710841570975</v>
      </c>
      <c r="V31" s="39">
        <v>7.0570860450963835E-2</v>
      </c>
      <c r="W31" s="39">
        <v>2.3473454421694129E-2</v>
      </c>
      <c r="X31" s="39">
        <v>1.0513421035209483</v>
      </c>
      <c r="Y31" s="39">
        <v>1.1233907338206013</v>
      </c>
      <c r="Z31" s="40">
        <v>0.13538177998924272</v>
      </c>
      <c r="AA31" s="34">
        <v>6.6922661601251932E-2</v>
      </c>
      <c r="AB31" s="39">
        <v>6.1131067600328493E-4</v>
      </c>
      <c r="AC31" s="39">
        <v>2.3523916113200372E-2</v>
      </c>
      <c r="AD31" s="39">
        <v>0.26599240066541974</v>
      </c>
      <c r="AE31" s="39">
        <v>0.13879352960034375</v>
      </c>
      <c r="AF31" s="40">
        <v>0.17149151251912542</v>
      </c>
      <c r="AG31" s="1"/>
    </row>
    <row r="32" spans="1:53" x14ac:dyDescent="0.25">
      <c r="A32" s="18"/>
      <c r="B32" s="21">
        <v>0.01</v>
      </c>
      <c r="C32" s="34">
        <v>1.1620651876131873</v>
      </c>
      <c r="D32" s="39">
        <v>2.2483493884314605</v>
      </c>
      <c r="E32" s="39">
        <v>3.2971618973283157E-2</v>
      </c>
      <c r="F32" s="39">
        <v>2.252775703734244</v>
      </c>
      <c r="G32" s="39">
        <v>0.38145499485210888</v>
      </c>
      <c r="H32" s="40">
        <v>1.1830022387014978</v>
      </c>
      <c r="I32" s="34">
        <v>1.7504680581769216</v>
      </c>
      <c r="J32" s="39">
        <v>6.4698493263309231E-2</v>
      </c>
      <c r="K32" s="39">
        <v>2.2950320433308136E-2</v>
      </c>
      <c r="L32" s="39">
        <v>2.2401461816178614</v>
      </c>
      <c r="M32" s="39">
        <v>7.8382730414437773E-2</v>
      </c>
      <c r="N32" s="40">
        <v>1.2470725733624173</v>
      </c>
      <c r="O32" s="34">
        <v>0.66076635797169381</v>
      </c>
      <c r="P32" s="39">
        <v>0.53090045199375346</v>
      </c>
      <c r="Q32" s="39">
        <v>2.6896044466898417E-2</v>
      </c>
      <c r="R32" s="39">
        <v>2.0980935036402464</v>
      </c>
      <c r="S32" s="39">
        <v>9.4264481945993239E-2</v>
      </c>
      <c r="T32" s="40">
        <v>1.1904453971224509</v>
      </c>
      <c r="U32" s="34">
        <v>1.9262824853389482E-2</v>
      </c>
      <c r="V32" s="39">
        <v>5.8064784402613867E-2</v>
      </c>
      <c r="W32" s="39">
        <v>2.6247441266148641E-2</v>
      </c>
      <c r="X32" s="39">
        <v>1.7704339152269704</v>
      </c>
      <c r="Y32" s="39">
        <v>1.6246539997901586</v>
      </c>
      <c r="Z32" s="40">
        <v>0.76264746670894823</v>
      </c>
      <c r="AA32" s="34">
        <v>0.13170280777351007</v>
      </c>
      <c r="AB32" s="39">
        <v>2.7450357096467926E-2</v>
      </c>
      <c r="AC32" s="39">
        <v>2.318028926901583E-2</v>
      </c>
      <c r="AD32" s="39">
        <v>1.046362958575159</v>
      </c>
      <c r="AE32" s="39">
        <v>5.9948072792058937E-2</v>
      </c>
      <c r="AF32" s="40">
        <v>0.16483894178798852</v>
      </c>
      <c r="AG32" s="1"/>
    </row>
    <row r="33" spans="1:33" x14ac:dyDescent="0.25">
      <c r="A33" s="18"/>
      <c r="B33" s="21">
        <v>0.1</v>
      </c>
      <c r="C33" s="34">
        <v>1.2806584055250934</v>
      </c>
      <c r="D33" s="39">
        <v>1.3238649993621934</v>
      </c>
      <c r="E33" s="39">
        <v>0.2047278955690075</v>
      </c>
      <c r="F33" s="39">
        <v>2.3176584483284728</v>
      </c>
      <c r="G33" s="39">
        <v>0.8095227444573867</v>
      </c>
      <c r="H33" s="40">
        <v>1.2158468262260227</v>
      </c>
      <c r="I33" s="34">
        <v>1.2060090886834267</v>
      </c>
      <c r="J33" s="39">
        <v>0.20527237356656158</v>
      </c>
      <c r="K33" s="39">
        <v>2.3352966666982056E-2</v>
      </c>
      <c r="L33" s="39">
        <v>2.2903943021438176</v>
      </c>
      <c r="M33" s="39">
        <v>2.2606843544624464</v>
      </c>
      <c r="N33" s="40">
        <v>1.2154629813770192</v>
      </c>
      <c r="O33" s="34">
        <v>0.28498744925582997</v>
      </c>
      <c r="P33" s="39">
        <v>0.54967889037093975</v>
      </c>
      <c r="Q33" s="39">
        <v>2.4865653390401476E-2</v>
      </c>
      <c r="R33" s="39">
        <v>2.2709607633548181</v>
      </c>
      <c r="S33" s="39">
        <v>2.7856553451627262</v>
      </c>
      <c r="T33" s="40">
        <v>1.1783831523893529</v>
      </c>
      <c r="U33" s="34">
        <v>0.11486045375732079</v>
      </c>
      <c r="V33" s="39">
        <v>4.0309956143268266E-2</v>
      </c>
      <c r="W33" s="39">
        <v>2.3220624515710497E-2</v>
      </c>
      <c r="X33" s="39">
        <v>2.2058563571629763</v>
      </c>
      <c r="Y33" s="39">
        <v>1.0457511554678858</v>
      </c>
      <c r="Z33" s="40">
        <v>1.2095044487152666</v>
      </c>
      <c r="AA33" s="34">
        <v>0.2703873865436508</v>
      </c>
      <c r="AB33" s="39">
        <v>5.7782451938693136E-2</v>
      </c>
      <c r="AC33" s="39">
        <v>2.3325560753264085E-2</v>
      </c>
      <c r="AD33" s="39">
        <v>1.8078018159151865</v>
      </c>
      <c r="AE33" s="39">
        <v>0.45201115289991023</v>
      </c>
      <c r="AF33" s="40">
        <v>0.84857038257477413</v>
      </c>
      <c r="AG33" s="1"/>
    </row>
    <row r="34" spans="1:33" x14ac:dyDescent="0.25">
      <c r="A34" s="18"/>
      <c r="B34" s="21">
        <v>1</v>
      </c>
      <c r="C34" s="34">
        <v>1.8978331822336916</v>
      </c>
      <c r="D34" s="39">
        <v>1.3365322631308878</v>
      </c>
      <c r="E34" s="39">
        <v>0.54553113786751339</v>
      </c>
      <c r="F34" s="39">
        <v>2.2986275306376571</v>
      </c>
      <c r="G34" s="39">
        <v>1.5794762875998192</v>
      </c>
      <c r="H34" s="40">
        <v>1.2130189639524724</v>
      </c>
      <c r="I34" s="34">
        <v>0.37833774259146402</v>
      </c>
      <c r="J34" s="39">
        <v>0.3763733474603459</v>
      </c>
      <c r="K34" s="39">
        <v>2.828316885920934E-2</v>
      </c>
      <c r="L34" s="39">
        <v>2.3025795346949636</v>
      </c>
      <c r="M34" s="39">
        <v>1.7968013464714288</v>
      </c>
      <c r="N34" s="40">
        <v>1.1854804763592028</v>
      </c>
      <c r="O34" s="34">
        <v>0.87768841278299981</v>
      </c>
      <c r="P34" s="39">
        <v>2.4065954739244333E-2</v>
      </c>
      <c r="Q34" s="39">
        <v>2.5970917309225072E-2</v>
      </c>
      <c r="R34" s="39">
        <v>2.2939305761271225</v>
      </c>
      <c r="S34" s="39">
        <v>1.7372037480416358</v>
      </c>
      <c r="T34" s="40">
        <v>1.2153898090758997</v>
      </c>
      <c r="U34" s="34">
        <v>0.45633495662817225</v>
      </c>
      <c r="V34" s="39">
        <v>6.575125906610424E-2</v>
      </c>
      <c r="W34" s="39">
        <v>2.3178399195009192E-2</v>
      </c>
      <c r="X34" s="39">
        <v>2.2743890232544572</v>
      </c>
      <c r="Y34" s="39">
        <v>1.6386219312189496</v>
      </c>
      <c r="Z34" s="40">
        <v>1.1999958478143062</v>
      </c>
      <c r="AA34" s="34">
        <v>0.42836599599410441</v>
      </c>
      <c r="AB34" s="39">
        <v>6.4848034253575548E-2</v>
      </c>
      <c r="AC34" s="39">
        <v>2.3198576506068491E-2</v>
      </c>
      <c r="AD34" s="39">
        <v>2.1689610024817609</v>
      </c>
      <c r="AE34" s="39">
        <v>1.2448108006109342</v>
      </c>
      <c r="AF34" s="40">
        <v>1.2125225534729047</v>
      </c>
      <c r="AG34" s="1"/>
    </row>
    <row r="35" spans="1:33" x14ac:dyDescent="0.25">
      <c r="A35" s="19"/>
      <c r="B35" s="22">
        <v>10</v>
      </c>
      <c r="C35" s="36">
        <v>2.9137459110103467</v>
      </c>
      <c r="D35" s="41">
        <v>1.7163254962977366</v>
      </c>
      <c r="E35" s="41">
        <v>0.14729165147267587</v>
      </c>
      <c r="F35" s="41">
        <v>2.3027212594236284</v>
      </c>
      <c r="G35" s="41">
        <v>3.6785293834440229</v>
      </c>
      <c r="H35" s="42">
        <v>1.201127878512628</v>
      </c>
      <c r="I35" s="36">
        <v>0.81865371786327223</v>
      </c>
      <c r="J35" s="41">
        <v>0.35224949185286292</v>
      </c>
      <c r="K35" s="41">
        <v>3.7604721753531578E-2</v>
      </c>
      <c r="L35" s="41">
        <v>2.3064467004704889</v>
      </c>
      <c r="M35" s="41">
        <v>2.8065353223625729</v>
      </c>
      <c r="N35" s="42">
        <v>1.2046563309869405</v>
      </c>
      <c r="O35" s="36">
        <v>0.34969561279334904</v>
      </c>
      <c r="P35" s="41">
        <v>5.6507064275185925E-2</v>
      </c>
      <c r="Q35" s="41">
        <v>3.0530598642837248E-2</v>
      </c>
      <c r="R35" s="41">
        <v>2.3016756815133039</v>
      </c>
      <c r="S35" s="41">
        <v>3.0808195623945758</v>
      </c>
      <c r="T35" s="42">
        <v>1.2003381264147523</v>
      </c>
      <c r="U35" s="36">
        <v>0.34674982288045797</v>
      </c>
      <c r="V35" s="41">
        <v>1.7047926858616336E-2</v>
      </c>
      <c r="W35" s="41">
        <v>2.3683440422972879E-2</v>
      </c>
      <c r="X35" s="41">
        <v>2.2978356564382789</v>
      </c>
      <c r="Y35" s="41">
        <v>2.0974371660377473</v>
      </c>
      <c r="Z35" s="42">
        <v>1.2100906325715353</v>
      </c>
      <c r="AA35" s="36">
        <v>0.36097688144799456</v>
      </c>
      <c r="AB35" s="41">
        <v>6.5496148107452079E-2</v>
      </c>
      <c r="AC35" s="41">
        <v>2.3185766482715309E-2</v>
      </c>
      <c r="AD35" s="41">
        <v>2.2720978369899667</v>
      </c>
      <c r="AE35" s="41">
        <v>1.8717401313601809</v>
      </c>
      <c r="AF35" s="42">
        <v>1.223831346559876</v>
      </c>
      <c r="AG35" s="1"/>
    </row>
    <row r="36" spans="1:3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7" spans="1:33" x14ac:dyDescent="0.25">
      <c r="B47" s="3"/>
      <c r="C47" s="3"/>
      <c r="T47" s="1"/>
    </row>
    <row r="48" spans="1:33" x14ac:dyDescent="0.25">
      <c r="B48" s="3"/>
      <c r="C48" s="3"/>
    </row>
  </sheetData>
  <mergeCells count="24">
    <mergeCell ref="A28:A35"/>
    <mergeCell ref="A16:A23"/>
    <mergeCell ref="A14:B15"/>
    <mergeCell ref="A1:B2"/>
    <mergeCell ref="A26:B27"/>
    <mergeCell ref="C26:AF26"/>
    <mergeCell ref="C27:H27"/>
    <mergeCell ref="I27:N27"/>
    <mergeCell ref="O27:T27"/>
    <mergeCell ref="U27:Z27"/>
    <mergeCell ref="AA27:AF27"/>
    <mergeCell ref="A3:A10"/>
    <mergeCell ref="C14:AF14"/>
    <mergeCell ref="C15:H15"/>
    <mergeCell ref="I15:N15"/>
    <mergeCell ref="O15:T15"/>
    <mergeCell ref="U15:Z15"/>
    <mergeCell ref="AA15:AF15"/>
    <mergeCell ref="C1:AF1"/>
    <mergeCell ref="C2:H2"/>
    <mergeCell ref="I2:N2"/>
    <mergeCell ref="O2:T2"/>
    <mergeCell ref="U2:Z2"/>
    <mergeCell ref="AA2:AF2"/>
  </mergeCells>
  <conditionalFormatting sqref="C16:AF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AF35">
    <cfRule type="cellIs" dxfId="1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7772-B29A-47DC-8921-C17E908B2AD0}">
  <dimension ref="A1:BA48"/>
  <sheetViews>
    <sheetView tabSelected="1" topLeftCell="D1" workbookViewId="0">
      <selection activeCell="R38" sqref="R38"/>
    </sheetView>
  </sheetViews>
  <sheetFormatPr defaultRowHeight="15" x14ac:dyDescent="0.25"/>
  <sheetData>
    <row r="1" spans="1:35" x14ac:dyDescent="0.25">
      <c r="A1" s="16" t="s">
        <v>3</v>
      </c>
      <c r="B1" s="28"/>
      <c r="C1" s="23" t="s">
        <v>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</row>
    <row r="2" spans="1:35" x14ac:dyDescent="0.25">
      <c r="A2" s="19"/>
      <c r="B2" s="29"/>
      <c r="C2" s="13">
        <v>9.9999999999999995E-7</v>
      </c>
      <c r="D2" s="14"/>
      <c r="E2" s="14"/>
      <c r="F2" s="14"/>
      <c r="G2" s="14"/>
      <c r="H2" s="15"/>
      <c r="I2" s="13">
        <v>1.0000000000000001E-5</v>
      </c>
      <c r="J2" s="14"/>
      <c r="K2" s="14"/>
      <c r="L2" s="14"/>
      <c r="M2" s="14"/>
      <c r="N2" s="15"/>
      <c r="O2" s="13">
        <v>1E-4</v>
      </c>
      <c r="P2" s="14"/>
      <c r="Q2" s="14"/>
      <c r="R2" s="14"/>
      <c r="S2" s="14"/>
      <c r="T2" s="15"/>
      <c r="U2" s="13">
        <v>1E-3</v>
      </c>
      <c r="V2" s="14"/>
      <c r="W2" s="14"/>
      <c r="X2" s="14"/>
      <c r="Y2" s="14"/>
      <c r="Z2" s="15"/>
      <c r="AA2" s="13">
        <v>0.01</v>
      </c>
      <c r="AB2" s="14"/>
      <c r="AC2" s="14"/>
      <c r="AD2" s="14"/>
      <c r="AE2" s="14"/>
      <c r="AF2" s="15"/>
    </row>
    <row r="3" spans="1:35" x14ac:dyDescent="0.25">
      <c r="A3" s="16" t="s">
        <v>0</v>
      </c>
      <c r="B3" s="20">
        <v>9.9999999999999995E-7</v>
      </c>
      <c r="C3" s="4">
        <v>3.4765108799515298E-11</v>
      </c>
      <c r="D3" s="8">
        <v>4.87864230051621E-12</v>
      </c>
      <c r="E3" s="8">
        <v>1.47447623286221E-12</v>
      </c>
      <c r="F3" s="8">
        <v>2.7951102045553699E-13</v>
      </c>
      <c r="G3" s="8">
        <v>7.5566349085106999E-10</v>
      </c>
      <c r="H3" s="9">
        <v>2.7208214420153E-10</v>
      </c>
      <c r="I3" s="4">
        <v>4.3402317136207801E-10</v>
      </c>
      <c r="J3" s="8">
        <v>3.15598426894356E-11</v>
      </c>
      <c r="K3" s="8">
        <v>4.9394885950458101E-12</v>
      </c>
      <c r="L3" s="8">
        <v>8.2691870530705503E-13</v>
      </c>
      <c r="M3" s="8">
        <v>2.5473429668894698E-9</v>
      </c>
      <c r="N3" s="9">
        <v>2.6192088323513E-10</v>
      </c>
      <c r="O3" s="4">
        <v>8.8433141791823797E-10</v>
      </c>
      <c r="P3" s="8">
        <v>3.22620469452179E-10</v>
      </c>
      <c r="Q3" s="8">
        <v>5.0341144326009701E-11</v>
      </c>
      <c r="R3" s="8">
        <v>8.3265729640649795E-12</v>
      </c>
      <c r="S3" s="8">
        <v>4.3159470787664997E-7</v>
      </c>
      <c r="T3" s="9">
        <v>2.5504638089597299E-9</v>
      </c>
      <c r="U3" s="4">
        <v>8.5553012603763906E-9</v>
      </c>
      <c r="V3" s="8">
        <v>3.0441417604100799E-9</v>
      </c>
      <c r="W3" s="8">
        <v>4.8813036719413299E-10</v>
      </c>
      <c r="X3" s="8">
        <v>7.2167555763433394E-11</v>
      </c>
      <c r="Y3" s="8">
        <v>7.0062638860999297E-8</v>
      </c>
      <c r="Z3" s="9">
        <v>2.5100340079594001E-8</v>
      </c>
      <c r="AA3" s="4">
        <v>7.4439565357287994E-8</v>
      </c>
      <c r="AB3" s="8">
        <v>2.98894155292852E-8</v>
      </c>
      <c r="AC3" s="8">
        <v>4.8669415702027303E-9</v>
      </c>
      <c r="AD3" s="8">
        <v>7.03764119828414E-10</v>
      </c>
      <c r="AE3" s="8">
        <v>1.25800304579499E-6</v>
      </c>
      <c r="AF3" s="9">
        <v>2.3738120735652899E-7</v>
      </c>
    </row>
    <row r="4" spans="1:35" x14ac:dyDescent="0.25">
      <c r="A4" s="18"/>
      <c r="B4" s="21">
        <v>1.0000000000000001E-5</v>
      </c>
      <c r="C4" s="4">
        <v>6.2925139523210803E-11</v>
      </c>
      <c r="D4" s="8">
        <v>3.85644960791778E-10</v>
      </c>
      <c r="E4" s="8">
        <v>9.3393924152167007E-13</v>
      </c>
      <c r="F4" s="8">
        <v>8.2288463054145394E-14</v>
      </c>
      <c r="G4" s="8">
        <v>5.4922700554338501E-8</v>
      </c>
      <c r="H4" s="9">
        <v>4.1703900202006202E-11</v>
      </c>
      <c r="I4" s="4">
        <v>1.7935843260083299E-10</v>
      </c>
      <c r="J4" s="8">
        <v>3.2365154425276302E-11</v>
      </c>
      <c r="K4" s="8">
        <v>5.6178168356324598E-12</v>
      </c>
      <c r="L4" s="8">
        <v>7.8556449498854505E-13</v>
      </c>
      <c r="M4" s="8">
        <v>1.6768669918144301E-7</v>
      </c>
      <c r="N4" s="9">
        <v>2.7348001359496201E-10</v>
      </c>
      <c r="O4" s="4">
        <v>8.3531987440401402E-10</v>
      </c>
      <c r="P4" s="8">
        <v>3.18143144533215E-10</v>
      </c>
      <c r="Q4" s="8">
        <v>4.9268142505687802E-11</v>
      </c>
      <c r="R4" s="8">
        <v>6.9791265967912998E-12</v>
      </c>
      <c r="S4" s="8">
        <v>2.6448672556103601E-9</v>
      </c>
      <c r="T4" s="9">
        <v>2.43228828254446E-9</v>
      </c>
      <c r="U4" s="4">
        <v>7.8813282234167701E-9</v>
      </c>
      <c r="V4" s="8">
        <v>3.1554785293877E-9</v>
      </c>
      <c r="W4" s="8">
        <v>4.8723947854379002E-10</v>
      </c>
      <c r="X4" s="8">
        <v>7.1286195763530203E-11</v>
      </c>
      <c r="Y4" s="8">
        <v>7.90670511588348E-8</v>
      </c>
      <c r="Z4" s="9">
        <v>2.4004900145657801E-8</v>
      </c>
      <c r="AA4" s="4">
        <v>7.98504412819024E-8</v>
      </c>
      <c r="AB4" s="8">
        <v>3.0618697715163699E-8</v>
      </c>
      <c r="AC4" s="8">
        <v>4.8731475835307802E-9</v>
      </c>
      <c r="AD4" s="8">
        <v>7.0364446650763903E-10</v>
      </c>
      <c r="AE4" s="8">
        <v>3.6625840911118701E-6</v>
      </c>
      <c r="AF4" s="9">
        <v>2.42042976255449E-7</v>
      </c>
    </row>
    <row r="5" spans="1:35" x14ac:dyDescent="0.25">
      <c r="A5" s="18"/>
      <c r="B5" s="21">
        <v>1E-4</v>
      </c>
      <c r="C5" s="4">
        <v>4.1108314950943799E-11</v>
      </c>
      <c r="D5" s="8">
        <v>6.3074398321432603E-11</v>
      </c>
      <c r="E5" s="8">
        <v>5.2806069108285403E-13</v>
      </c>
      <c r="F5" s="8">
        <v>6.1725814782502196E-13</v>
      </c>
      <c r="G5" s="8">
        <v>1.06211808389624E-7</v>
      </c>
      <c r="H5" s="9">
        <v>3.00166969503778E-11</v>
      </c>
      <c r="I5" s="4">
        <v>1.2436090086196601E-8</v>
      </c>
      <c r="J5" s="8">
        <v>1.2520640910150601E-10</v>
      </c>
      <c r="K5" s="8">
        <v>5.0916989229556599E-12</v>
      </c>
      <c r="L5" s="8">
        <v>1.0382686442983E-12</v>
      </c>
      <c r="M5" s="8">
        <v>4.0278987480059998E-9</v>
      </c>
      <c r="N5" s="9">
        <v>3.9340205664379002E-10</v>
      </c>
      <c r="O5" s="4">
        <v>3.1323444481120898E-9</v>
      </c>
      <c r="P5" s="8">
        <v>4.30116320026983E-10</v>
      </c>
      <c r="Q5" s="8">
        <v>4.8900202312808902E-11</v>
      </c>
      <c r="R5" s="8">
        <v>7.0067131417011501E-12</v>
      </c>
      <c r="S5" s="8">
        <v>2.0253663888723601E-7</v>
      </c>
      <c r="T5" s="9">
        <v>2.4181259920277401E-9</v>
      </c>
      <c r="U5" s="4">
        <v>1.3870175814313299E-8</v>
      </c>
      <c r="V5" s="8">
        <v>3.7184162694820499E-9</v>
      </c>
      <c r="W5" s="8">
        <v>4.8711077119114898E-10</v>
      </c>
      <c r="X5" s="8">
        <v>7.0966467522012705E-11</v>
      </c>
      <c r="Y5" s="8">
        <v>8.4013778554046702E-7</v>
      </c>
      <c r="Z5" s="9">
        <v>2.4441974084303601E-8</v>
      </c>
      <c r="AA5" s="4">
        <v>9.5354457077625896E-8</v>
      </c>
      <c r="AB5" s="8">
        <v>3.0605279280496299E-8</v>
      </c>
      <c r="AC5" s="8">
        <v>4.8743119180145599E-9</v>
      </c>
      <c r="AD5" s="8">
        <v>7.0160296284131897E-10</v>
      </c>
      <c r="AE5" s="8">
        <v>2.5562069254204301E-6</v>
      </c>
      <c r="AF5" s="9">
        <v>2.4017185887958498E-7</v>
      </c>
    </row>
    <row r="6" spans="1:35" x14ac:dyDescent="0.25">
      <c r="A6" s="18"/>
      <c r="B6" s="21">
        <v>1E-3</v>
      </c>
      <c r="C6" s="4">
        <v>6.53691750899506E-9</v>
      </c>
      <c r="D6" s="8">
        <v>7.7314256373043997E-11</v>
      </c>
      <c r="E6" s="8">
        <v>8.2996441691836904E-13</v>
      </c>
      <c r="F6" s="8">
        <v>8.38061964270677E-14</v>
      </c>
      <c r="G6" s="8">
        <v>1.7479445135736801E-7</v>
      </c>
      <c r="H6" s="9">
        <v>6.4447732923229094E-11</v>
      </c>
      <c r="I6" s="4">
        <v>3.3780643156833301E-10</v>
      </c>
      <c r="J6" s="8">
        <v>6.9340275442212498E-10</v>
      </c>
      <c r="K6" s="8">
        <v>4.8907204308657302E-12</v>
      </c>
      <c r="L6" s="8">
        <v>7.1593350893307398E-13</v>
      </c>
      <c r="M6" s="8">
        <v>9.5663672668730203E-9</v>
      </c>
      <c r="N6" s="9">
        <v>3.6433682533733198E-10</v>
      </c>
      <c r="O6" s="4">
        <v>2.2329209947054498E-9</v>
      </c>
      <c r="P6" s="8">
        <v>3.0614962125750399E-10</v>
      </c>
      <c r="Q6" s="8">
        <v>4.8689555787718401E-11</v>
      </c>
      <c r="R6" s="8">
        <v>8.3265988136450807E-12</v>
      </c>
      <c r="S6" s="8">
        <v>1.0652835724077599E-7</v>
      </c>
      <c r="T6" s="9">
        <v>2.3790982068064499E-9</v>
      </c>
      <c r="U6" s="4">
        <v>7.9309555296730207E-9</v>
      </c>
      <c r="V6" s="8">
        <v>3.8554318275096804E-9</v>
      </c>
      <c r="W6" s="8">
        <v>4.8727057307324095E-10</v>
      </c>
      <c r="X6" s="8">
        <v>7.0009646237876402E-11</v>
      </c>
      <c r="Y6" s="8">
        <v>2.6487556321808899E-8</v>
      </c>
      <c r="Z6" s="9">
        <v>2.3886179376256899E-8</v>
      </c>
      <c r="AA6" s="4">
        <v>8.03189243142822E-8</v>
      </c>
      <c r="AB6" s="8">
        <v>3.0629026166724001E-8</v>
      </c>
      <c r="AC6" s="8">
        <v>4.8731840920728403E-9</v>
      </c>
      <c r="AD6" s="8">
        <v>7.0152526906690799E-10</v>
      </c>
      <c r="AE6" s="8">
        <v>1.67160386549641E-6</v>
      </c>
      <c r="AF6" s="9">
        <v>2.4170935775517202E-7</v>
      </c>
      <c r="AG6" s="1"/>
    </row>
    <row r="7" spans="1:35" x14ac:dyDescent="0.25">
      <c r="A7" s="18"/>
      <c r="B7" s="21">
        <v>0.01</v>
      </c>
      <c r="C7" s="4">
        <v>2.8757749377797301E-10</v>
      </c>
      <c r="D7" s="8">
        <v>6.1748922979895405E-10</v>
      </c>
      <c r="E7" s="8">
        <v>4.97677949896457E-13</v>
      </c>
      <c r="F7" s="8">
        <v>2.4384357696428601E-13</v>
      </c>
      <c r="G7" s="8">
        <v>6.7706114279838802E-8</v>
      </c>
      <c r="H7" s="9">
        <v>4.8339364912230198E-11</v>
      </c>
      <c r="I7" s="4">
        <v>1.2467539758184099E-8</v>
      </c>
      <c r="J7" s="8">
        <v>3.0673231872528599E-11</v>
      </c>
      <c r="K7" s="8">
        <v>4.8667687580074298E-12</v>
      </c>
      <c r="L7" s="8">
        <v>8.4798801003535202E-13</v>
      </c>
      <c r="M7" s="8">
        <v>1.7163759531067401E-7</v>
      </c>
      <c r="N7" s="9">
        <v>2.5838149065551201E-10</v>
      </c>
      <c r="O7" s="4">
        <v>1.0248703205470701E-8</v>
      </c>
      <c r="P7" s="8">
        <v>1.21318645123766E-9</v>
      </c>
      <c r="Q7" s="8">
        <v>4.9114395255983703E-11</v>
      </c>
      <c r="R7" s="8">
        <v>8.2775709113625806E-12</v>
      </c>
      <c r="S7" s="8">
        <v>3.28004793599527E-7</v>
      </c>
      <c r="T7" s="9">
        <v>2.3893929018900699E-9</v>
      </c>
      <c r="U7" s="4">
        <v>1.7560836586314901E-8</v>
      </c>
      <c r="V7" s="8">
        <v>3.05332725043243E-9</v>
      </c>
      <c r="W7" s="8">
        <v>4.9038876312015397E-10</v>
      </c>
      <c r="X7" s="8">
        <v>7.2199620237211599E-11</v>
      </c>
      <c r="Y7" s="8">
        <v>2.6392623046885E-8</v>
      </c>
      <c r="Z7" s="9">
        <v>2.41039743045664E-8</v>
      </c>
      <c r="AA7" s="4">
        <v>9.5714774468754804E-8</v>
      </c>
      <c r="AB7" s="8">
        <v>3.0938272294278803E-8</v>
      </c>
      <c r="AC7" s="8">
        <v>4.8692925065352399E-9</v>
      </c>
      <c r="AD7" s="8">
        <v>7.0448824279986703E-10</v>
      </c>
      <c r="AE7" s="8">
        <v>4.0628121242524097E-6</v>
      </c>
      <c r="AF7" s="9">
        <v>2.4126771229275301E-7</v>
      </c>
      <c r="AG7" s="1"/>
    </row>
    <row r="8" spans="1:35" x14ac:dyDescent="0.25">
      <c r="A8" s="18"/>
      <c r="B8" s="21">
        <v>0.1</v>
      </c>
      <c r="C8" s="4">
        <v>4.1826684067838502E-10</v>
      </c>
      <c r="D8" s="8">
        <v>7.59698659493189E-11</v>
      </c>
      <c r="E8" s="8">
        <v>7.4025356266663604E-13</v>
      </c>
      <c r="F8" s="8">
        <v>1.9594704477821599E-13</v>
      </c>
      <c r="G8" s="8">
        <v>2.4468855914460601E-7</v>
      </c>
      <c r="H8" s="9">
        <v>3.1162358559255897E-11</v>
      </c>
      <c r="I8" s="4">
        <v>3.6995446744147301E-9</v>
      </c>
      <c r="J8" s="8">
        <v>5.7617182452668902E-11</v>
      </c>
      <c r="K8" s="8">
        <v>4.8712551827626603E-12</v>
      </c>
      <c r="L8" s="8">
        <v>7.2332058383852402E-13</v>
      </c>
      <c r="M8" s="8">
        <v>9.0792592786289995E-9</v>
      </c>
      <c r="N8" s="9">
        <v>2.5060114640136E-10</v>
      </c>
      <c r="O8" s="4">
        <v>4.4065490431433803E-9</v>
      </c>
      <c r="P8" s="8">
        <v>1.25447926955764E-9</v>
      </c>
      <c r="Q8" s="8">
        <v>4.8882940021438202E-11</v>
      </c>
      <c r="R8" s="8">
        <v>6.9812348402402398E-12</v>
      </c>
      <c r="S8" s="8">
        <v>3.42442831709936E-9</v>
      </c>
      <c r="T8" s="9">
        <v>2.4904741598890299E-9</v>
      </c>
      <c r="U8" s="4">
        <v>1.6834165339695301E-8</v>
      </c>
      <c r="V8" s="8">
        <v>3.2283238760977699E-9</v>
      </c>
      <c r="W8" s="8">
        <v>4.8697489632850202E-10</v>
      </c>
      <c r="X8" s="8">
        <v>6.9551436857763596E-11</v>
      </c>
      <c r="Y8" s="8">
        <v>3.6875835730326199E-7</v>
      </c>
      <c r="Z8" s="9">
        <v>2.41026574236604E-8</v>
      </c>
      <c r="AA8" s="4">
        <v>1.00138338335546E-7</v>
      </c>
      <c r="AB8" s="8">
        <v>3.0571571435378101E-8</v>
      </c>
      <c r="AC8" s="8">
        <v>4.8709202281439101E-9</v>
      </c>
      <c r="AD8" s="8">
        <v>6.9932896653418103E-10</v>
      </c>
      <c r="AE8" s="8">
        <v>3.9519553602832303E-6</v>
      </c>
      <c r="AF8" s="9">
        <v>2.3956176447530799E-7</v>
      </c>
    </row>
    <row r="9" spans="1:35" x14ac:dyDescent="0.25">
      <c r="A9" s="18"/>
      <c r="B9" s="21">
        <v>1</v>
      </c>
      <c r="C9" s="4">
        <v>1.8085868718793599E-9</v>
      </c>
      <c r="D9" s="8">
        <v>7.7409412516723396E-11</v>
      </c>
      <c r="E9" s="8">
        <v>1.6215361346145999E-12</v>
      </c>
      <c r="F9" s="8">
        <v>3.5249293298968899E-13</v>
      </c>
      <c r="G9" s="8">
        <v>4.1619078793545902E-7</v>
      </c>
      <c r="H9" s="9">
        <v>1.0550552722547401E-10</v>
      </c>
      <c r="I9" s="4">
        <v>9.4197783020783897E-11</v>
      </c>
      <c r="J9" s="8">
        <v>8.4124637062312896E-11</v>
      </c>
      <c r="K9" s="8">
        <v>4.9269492415610098E-12</v>
      </c>
      <c r="L9" s="8">
        <v>7.0267003820754497E-13</v>
      </c>
      <c r="M9" s="8">
        <v>2.48619974856039E-7</v>
      </c>
      <c r="N9" s="9">
        <v>8.1192304760471797E-10</v>
      </c>
      <c r="O9" s="4">
        <v>1.7187216993088201E-8</v>
      </c>
      <c r="P9" s="8">
        <v>3.3560250532977902E-10</v>
      </c>
      <c r="Q9" s="8">
        <v>4.9006618308115201E-11</v>
      </c>
      <c r="R9" s="8">
        <v>7.1366912101035001E-12</v>
      </c>
      <c r="S9" s="8">
        <v>3.0125330833032602E-7</v>
      </c>
      <c r="T9" s="9">
        <v>2.4459417073980301E-9</v>
      </c>
      <c r="U9" s="4">
        <v>7.9272771406096805E-9</v>
      </c>
      <c r="V9" s="8">
        <v>3.0504224563301E-9</v>
      </c>
      <c r="W9" s="8">
        <v>4.8692690484546597E-10</v>
      </c>
      <c r="X9" s="8">
        <v>7.0320480155594394E-11</v>
      </c>
      <c r="Y9" s="8">
        <v>4.7709590899362495E-7</v>
      </c>
      <c r="Z9" s="9">
        <v>2.4079935693496E-8</v>
      </c>
      <c r="AA9" s="4">
        <v>8.2236060792618203E-8</v>
      </c>
      <c r="AB9" s="8">
        <v>3.0514069244673199E-8</v>
      </c>
      <c r="AC9" s="8">
        <v>4.8694933714714999E-9</v>
      </c>
      <c r="AD9" s="8">
        <v>7.0755154940646098E-10</v>
      </c>
      <c r="AE9" s="8">
        <v>2.3362059897216401E-6</v>
      </c>
      <c r="AF9" s="9">
        <v>2.4140065807249298E-7</v>
      </c>
    </row>
    <row r="10" spans="1:35" x14ac:dyDescent="0.25">
      <c r="A10" s="19"/>
      <c r="B10" s="22">
        <v>10</v>
      </c>
      <c r="C10" s="5">
        <v>1.8643880709182199E-8</v>
      </c>
      <c r="D10" s="10">
        <v>1.84906045860079E-10</v>
      </c>
      <c r="E10" s="10">
        <v>6.4795654365972899E-13</v>
      </c>
      <c r="F10" s="10">
        <v>4.7789709544591105E-13</v>
      </c>
      <c r="G10" s="10">
        <v>3.59630728909253E-8</v>
      </c>
      <c r="H10" s="11">
        <v>2.3310494746927698E-10</v>
      </c>
      <c r="I10" s="5">
        <v>1.4957281102867099E-9</v>
      </c>
      <c r="J10" s="10">
        <v>7.9973713634224205E-11</v>
      </c>
      <c r="K10" s="10">
        <v>5.0336860368436999E-12</v>
      </c>
      <c r="L10" s="10">
        <v>8.7191335626794805E-13</v>
      </c>
      <c r="M10" s="10">
        <v>2.5311307620515001E-7</v>
      </c>
      <c r="N10" s="11">
        <v>2.4663180774700202E-10</v>
      </c>
      <c r="O10" s="5">
        <v>1.0159907199729299E-9</v>
      </c>
      <c r="P10" s="10">
        <v>4.0441197903498999E-10</v>
      </c>
      <c r="Q10" s="10">
        <v>4.9523909939833702E-11</v>
      </c>
      <c r="R10" s="10">
        <v>7.2074601888475497E-12</v>
      </c>
      <c r="S10" s="10">
        <v>1.3668850933292501E-7</v>
      </c>
      <c r="T10" s="11">
        <v>3.01582306243143E-9</v>
      </c>
      <c r="U10" s="5">
        <v>1.0233379468665401E-8</v>
      </c>
      <c r="V10" s="10">
        <v>3.4129779565095099E-9</v>
      </c>
      <c r="W10" s="10">
        <v>4.8749316548731296E-10</v>
      </c>
      <c r="X10" s="10">
        <v>6.9702958995433302E-11</v>
      </c>
      <c r="Y10" s="10">
        <v>1.32104645956719E-6</v>
      </c>
      <c r="Z10" s="11">
        <v>2.38593845152551E-8</v>
      </c>
      <c r="AA10" s="5">
        <v>9.8918021658437405E-8</v>
      </c>
      <c r="AB10" s="10">
        <v>3.05221820668818E-8</v>
      </c>
      <c r="AC10" s="10">
        <v>4.8693490929876401E-9</v>
      </c>
      <c r="AD10" s="10">
        <v>7.0494653456680396E-10</v>
      </c>
      <c r="AE10" s="10">
        <v>2.7973832456667799E-6</v>
      </c>
      <c r="AF10" s="11">
        <v>2.40587774517146E-7</v>
      </c>
      <c r="AG10" s="1"/>
    </row>
    <row r="12" spans="1:35" x14ac:dyDescent="0.25">
      <c r="B12" s="1"/>
      <c r="Q12" s="1"/>
      <c r="T12" s="1"/>
      <c r="AI12" s="1"/>
    </row>
    <row r="13" spans="1:35" x14ac:dyDescent="0.25">
      <c r="B13" s="1"/>
      <c r="Q13" s="1"/>
      <c r="T13" s="1"/>
      <c r="AI13" s="1"/>
    </row>
    <row r="14" spans="1:35" x14ac:dyDescent="0.25">
      <c r="A14" s="30" t="s">
        <v>2</v>
      </c>
      <c r="B14" s="31"/>
      <c r="C14" s="23" t="s">
        <v>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  <c r="AI14" s="1"/>
    </row>
    <row r="15" spans="1:35" x14ac:dyDescent="0.25">
      <c r="A15" s="32"/>
      <c r="B15" s="33"/>
      <c r="C15" s="13">
        <v>9.9999999999999995E-7</v>
      </c>
      <c r="D15" s="14"/>
      <c r="E15" s="14"/>
      <c r="F15" s="14"/>
      <c r="G15" s="14"/>
      <c r="H15" s="15"/>
      <c r="I15" s="13">
        <v>1.0000000000000001E-5</v>
      </c>
      <c r="J15" s="14"/>
      <c r="K15" s="14"/>
      <c r="L15" s="14"/>
      <c r="M15" s="14"/>
      <c r="N15" s="15"/>
      <c r="O15" s="13">
        <v>1E-4</v>
      </c>
      <c r="P15" s="14"/>
      <c r="Q15" s="14"/>
      <c r="R15" s="14"/>
      <c r="S15" s="14"/>
      <c r="T15" s="15"/>
      <c r="U15" s="13">
        <v>1E-3</v>
      </c>
      <c r="V15" s="14"/>
      <c r="W15" s="14"/>
      <c r="X15" s="14"/>
      <c r="Y15" s="14"/>
      <c r="Z15" s="15"/>
      <c r="AA15" s="13">
        <v>0.01</v>
      </c>
      <c r="AB15" s="14"/>
      <c r="AC15" s="14"/>
      <c r="AD15" s="14"/>
      <c r="AE15" s="14"/>
      <c r="AF15" s="15"/>
      <c r="AI15" s="1"/>
    </row>
    <row r="16" spans="1:35" x14ac:dyDescent="0.25">
      <c r="A16" s="16" t="s">
        <v>0</v>
      </c>
      <c r="B16" s="20">
        <v>9.9999999999999995E-7</v>
      </c>
      <c r="C16" s="35">
        <f>ABS(LOG10('Error Covar DARE'!C3) -LOG10(C3))</f>
        <v>0.43639857158159856</v>
      </c>
      <c r="D16" s="37">
        <f>ABS(LOG10('Error Covar DARE'!D3) -LOG10(D3))</f>
        <v>0.17136445027256109</v>
      </c>
      <c r="E16" s="37">
        <f>ABS(LOG10('Error Covar DARE'!E3) -LOG10(E3))</f>
        <v>0.50435265846806132</v>
      </c>
      <c r="F16" s="37">
        <f>ABS(LOG10('Error Covar DARE'!F3) -LOG10(F3))</f>
        <v>0.52131606696504562</v>
      </c>
      <c r="G16" s="37">
        <f>ABS(LOG10('Error Covar DARE'!G3) -LOG10(G3))</f>
        <v>0.33151410207637966</v>
      </c>
      <c r="H16" s="38">
        <f>ABS(LOG10('Error Covar DARE'!H3) -LOG10(H3))</f>
        <v>0.9110358339939939</v>
      </c>
      <c r="I16" s="35">
        <f>ABS(LOG10('Error Covar DARE'!I3) -LOG10(I3))</f>
        <v>0.66472671979403763</v>
      </c>
      <c r="J16" s="39">
        <f>ABS(LOG10('Error Covar DARE'!J3) -LOG10(J3))</f>
        <v>1.3060208481578073E-2</v>
      </c>
      <c r="K16" s="39">
        <f>ABS(LOG10('Error Covar DARE'!K3) -LOG10(K3))</f>
        <v>2.9396874024850916E-2</v>
      </c>
      <c r="L16" s="39">
        <f>ABS(LOG10('Error Covar DARE'!L3) -LOG10(L3))</f>
        <v>0.21253757657005679</v>
      </c>
      <c r="M16" s="39">
        <f>ABS(LOG10('Error Covar DARE'!M3) -LOG10(M3))</f>
        <v>0.32392987343017587</v>
      </c>
      <c r="N16" s="40">
        <f>ABS(LOG10('Error Covar DARE'!N3) -LOG10(N3))</f>
        <v>0.21903974021110173</v>
      </c>
      <c r="O16" s="35">
        <f>ABS(LOG10('Error Covar DARE'!O3) -LOG10(O3))</f>
        <v>3.7600597686745729E-2</v>
      </c>
      <c r="P16" s="39">
        <f>ABS(LOG10('Error Covar DARE'!P3) -LOG10(P3))</f>
        <v>3.8678197639498535E-2</v>
      </c>
      <c r="Q16" s="39">
        <f>ABS(LOG10('Error Covar DARE'!Q3) -LOG10(Q3))</f>
        <v>3.7638013559986305E-2</v>
      </c>
      <c r="R16" s="39">
        <f>ABS(LOG10('Error Covar DARE'!R3) -LOG10(R3))</f>
        <v>0.17582251481770328</v>
      </c>
      <c r="S16" s="39">
        <f>ABS(LOG10('Error Covar DARE'!S3) -LOG10(S3))</f>
        <v>1.9959328574399438</v>
      </c>
      <c r="T16" s="40">
        <f>ABS(LOG10('Error Covar DARE'!T3) -LOG10(T3))</f>
        <v>0.26673151079134705</v>
      </c>
      <c r="U16" s="34">
        <f>ABS(LOG10('Error Covar DARE'!U3) -LOG10(U3))</f>
        <v>4.6972876041571965E-2</v>
      </c>
      <c r="V16" s="39">
        <f>ABS(LOG10('Error Covar DARE'!V3) -LOG10(V3))</f>
        <v>1.9440409739207354E-2</v>
      </c>
      <c r="W16" s="39">
        <f>ABS(LOG10('Error Covar DARE'!W3) -LOG10(W3))</f>
        <v>2.4250984215809623E-2</v>
      </c>
      <c r="X16" s="39">
        <f>ABS(LOG10('Error Covar DARE'!X3) -LOG10(X3))</f>
        <v>0.1810783266834548</v>
      </c>
      <c r="Y16" s="39">
        <f>ABS(LOG10('Error Covar DARE'!Y3) -LOG10(Y3))</f>
        <v>0.61507054654382465</v>
      </c>
      <c r="Z16" s="40">
        <f>ABS(LOG10('Error Covar DARE'!Z3) -LOG10(Z3))</f>
        <v>0.32847399569363311</v>
      </c>
      <c r="AA16" s="34">
        <f>ABS(LOG10('Error Covar DARE'!AA3) -LOG10(AA3))</f>
        <v>5.3914045066516536E-3</v>
      </c>
      <c r="AB16" s="39">
        <f>ABS(LOG10('Error Covar DARE'!AB3) -LOG10(AB3))</f>
        <v>1.3509780646847602E-2</v>
      </c>
      <c r="AC16" s="39">
        <f>ABS(LOG10('Error Covar DARE'!AC3) -LOG10(AC3))</f>
        <v>2.2972621740178667E-2</v>
      </c>
      <c r="AD16" s="39">
        <f>ABS(LOG10('Error Covar DARE'!AD3) -LOG10(AD3))</f>
        <v>0.18042455675448821</v>
      </c>
      <c r="AE16" s="39">
        <f>ABS(LOG10('Error Covar DARE'!AE3) -LOG10(AE3))</f>
        <v>1.2319970443535837</v>
      </c>
      <c r="AF16" s="40">
        <f>ABS(LOG10('Error Covar DARE'!AF3) -LOG10(AF3))</f>
        <v>0.52569208732211692</v>
      </c>
      <c r="AI16" s="1"/>
    </row>
    <row r="17" spans="1:53" x14ac:dyDescent="0.25">
      <c r="A17" s="18"/>
      <c r="B17" s="21">
        <v>1.0000000000000001E-5</v>
      </c>
      <c r="C17" s="34">
        <f>ABS(LOG10('Error Covar DARE'!C4) -LOG10(C4))</f>
        <v>0.53380171504471541</v>
      </c>
      <c r="D17" s="39">
        <f>ABS(LOG10('Error Covar DARE'!D4) -LOG10(D4))</f>
        <v>2.0433481619247331</v>
      </c>
      <c r="E17" s="39">
        <f>ABS(LOG10('Error Covar DARE'!E4) -LOG10(E4))</f>
        <v>0.30603350504279092</v>
      </c>
      <c r="F17" s="39">
        <f>ABS(LOG10('Error Covar DARE'!F4) -LOG10(F4))</f>
        <v>2.0322396892650385</v>
      </c>
      <c r="G17" s="39">
        <f>ABS(LOG10('Error Covar DARE'!G4) -LOG10(G4))</f>
        <v>1.6933095095641804</v>
      </c>
      <c r="H17" s="40">
        <f>ABS(LOG10('Error Covar DARE'!H4) -LOG10(H4))</f>
        <v>0.69973419864566644</v>
      </c>
      <c r="I17" s="34">
        <f>ABS(LOG10('Error Covar DARE'!I4) -LOG10(I4))</f>
        <v>0.14897677871126724</v>
      </c>
      <c r="J17" s="39">
        <f>ABS(LOG10('Error Covar DARE'!J4) -LOG10(J4))</f>
        <v>6.8568432431721504E-3</v>
      </c>
      <c r="K17" s="39">
        <f>ABS(LOG10('Error Covar DARE'!K4) -LOG10(K4))</f>
        <v>8.5282457209544305E-2</v>
      </c>
      <c r="L17" s="39">
        <f>ABS(LOG10('Error Covar DARE'!L4) -LOG10(L4))</f>
        <v>1.0725331562174727</v>
      </c>
      <c r="M17" s="39">
        <f>ABS(LOG10('Error Covar DARE'!M4) -LOG10(M4))</f>
        <v>1.6776842778380434</v>
      </c>
      <c r="N17" s="40">
        <f>ABS(LOG10('Error Covar DARE'!N4) -LOG10(N4))</f>
        <v>8.6738614664501057E-2</v>
      </c>
      <c r="O17" s="34">
        <f>ABS(LOG10('Error Covar DARE'!O4) -LOG10(O4))</f>
        <v>5.0933381679980627E-2</v>
      </c>
      <c r="P17" s="39">
        <f>ABS(LOG10('Error Covar DARE'!P4) -LOG10(P4))</f>
        <v>1.6547948020610548E-2</v>
      </c>
      <c r="Q17" s="39">
        <f>ABS(LOG10('Error Covar DARE'!Q4) -LOG10(Q4))</f>
        <v>2.8281075942793166E-2</v>
      </c>
      <c r="R17" s="39">
        <f>ABS(LOG10('Error Covar DARE'!R4) -LOG10(R4))</f>
        <v>0.28619931625088846</v>
      </c>
      <c r="S17" s="39">
        <f>ABS(LOG10('Error Covar DARE'!S4) -LOG10(S4))</f>
        <v>0.65975366769891775</v>
      </c>
      <c r="T17" s="40">
        <f>ABS(LOG10('Error Covar DARE'!T4) -LOG10(T4))</f>
        <v>0.1868846612510886</v>
      </c>
      <c r="U17" s="34">
        <f>ABS(LOG10('Error Covar DARE'!U4) -LOG10(U4))</f>
        <v>1.2415042538513887E-2</v>
      </c>
      <c r="V17" s="39">
        <f>ABS(LOG10('Error Covar DARE'!V4) -LOG10(V4))</f>
        <v>2.9051508306466189E-2</v>
      </c>
      <c r="W17" s="39">
        <f>ABS(LOG10('Error Covar DARE'!W4) -LOG10(W4))</f>
        <v>2.3457399833160864E-2</v>
      </c>
      <c r="X17" s="39">
        <f>ABS(LOG10('Error Covar DARE'!X4) -LOG10(X4))</f>
        <v>0.10836166169162276</v>
      </c>
      <c r="Y17" s="39">
        <f>ABS(LOG10('Error Covar DARE'!Y4) -LOG10(Y4))</f>
        <v>0.258852288515655</v>
      </c>
      <c r="Z17" s="40">
        <f>ABS(LOG10('Error Covar DARE'!Z4) -LOG10(Z4))</f>
        <v>0.24041224926520943</v>
      </c>
      <c r="AA17" s="34">
        <f>ABS(LOG10('Error Covar DARE'!AA4) -LOG10(AA4))</f>
        <v>1.7014889500715391E-2</v>
      </c>
      <c r="AB17" s="39">
        <f>ABS(LOG10('Error Covar DARE'!AB4) -LOG10(AB4))</f>
        <v>2.1962252022670548E-2</v>
      </c>
      <c r="AC17" s="39">
        <f>ABS(LOG10('Error Covar DARE'!AC4) -LOG10(AC4))</f>
        <v>2.3524721933426918E-2</v>
      </c>
      <c r="AD17" s="39">
        <f>ABS(LOG10('Error Covar DARE'!AD4) -LOG10(AD4))</f>
        <v>0.17008960692247754</v>
      </c>
      <c r="AE17" s="39">
        <f>ABS(LOG10('Error Covar DARE'!AE4) -LOG10(AE4))</f>
        <v>1.3333716605140395</v>
      </c>
      <c r="AF17" s="40">
        <f>ABS(LOG10('Error Covar DARE'!AF4) -LOG10(AF4))</f>
        <v>0.31268687455068012</v>
      </c>
      <c r="AI17" s="1"/>
    </row>
    <row r="18" spans="1:53" x14ac:dyDescent="0.25">
      <c r="A18" s="18"/>
      <c r="B18" s="21">
        <v>1E-4</v>
      </c>
      <c r="C18" s="34">
        <f>ABS(LOG10('Error Covar DARE'!C5) -LOG10(C5))</f>
        <v>0.27175340260519576</v>
      </c>
      <c r="D18" s="39">
        <f>ABS(LOG10('Error Covar DARE'!D5) -LOG10(D5))</f>
        <v>1.2505201328581279</v>
      </c>
      <c r="E18" s="39">
        <f>ABS(LOG10('Error Covar DARE'!E5) -LOG10(E5))</f>
        <v>5.8398721109556462E-2</v>
      </c>
      <c r="F18" s="39">
        <f>ABS(LOG10('Error Covar DARE'!F5) -LOG10(F5))</f>
        <v>2.1550458519907583</v>
      </c>
      <c r="G18" s="39">
        <f>ABS(LOG10('Error Covar DARE'!G5) -LOG10(G5))</f>
        <v>1.4165219117603742</v>
      </c>
      <c r="H18" s="40">
        <f>ABS(LOG10('Error Covar DARE'!H5) -LOG10(H5))</f>
        <v>1.8157321712290706</v>
      </c>
      <c r="I18" s="34">
        <f>ABS(LOG10('Error Covar DARE'!I5) -LOG10(I5))</f>
        <v>1.8296613871772029</v>
      </c>
      <c r="J18" s="39">
        <f>ABS(LOG10('Error Covar DARE'!J5) -LOG10(J5))</f>
        <v>0.55478706130027788</v>
      </c>
      <c r="K18" s="39">
        <f>ABS(LOG10('Error Covar DARE'!K5) -LOG10(K5))</f>
        <v>4.2577596906024695E-2</v>
      </c>
      <c r="L18" s="39">
        <f>ABS(LOG10('Error Covar DARE'!L5) -LOG10(L5))</f>
        <v>1.9312689012549029</v>
      </c>
      <c r="M18" s="39">
        <f>ABS(LOG10('Error Covar DARE'!M5) -LOG10(M5))</f>
        <v>0.44136382895486115</v>
      </c>
      <c r="N18" s="40">
        <f>ABS(LOG10('Error Covar DARE'!N5) -LOG10(N5))</f>
        <v>0.72507424532568088</v>
      </c>
      <c r="O18" s="34">
        <f>ABS(LOG10('Error Covar DARE'!O5) -LOG10(O5))</f>
        <v>0.3911244918855239</v>
      </c>
      <c r="P18" s="39">
        <f>ABS(LOG10('Error Covar DARE'!P5) -LOG10(P5))</f>
        <v>0.11665139465783092</v>
      </c>
      <c r="Q18" s="39">
        <f>ABS(LOG10('Error Covar DARE'!Q5) -LOG10(Q5))</f>
        <v>2.5025537849113988E-2</v>
      </c>
      <c r="R18" s="39">
        <f>ABS(LOG10('Error Covar DARE'!R5) -LOG10(R5))</f>
        <v>1.1222006651172247</v>
      </c>
      <c r="S18" s="39">
        <f>ABS(LOG10('Error Covar DARE'!S5) -LOG10(S5))</f>
        <v>0.75968926041831164</v>
      </c>
      <c r="T18" s="40">
        <f>ABS(LOG10('Error Covar DARE'!T5) -LOG10(T5))</f>
        <v>0.14018528227533267</v>
      </c>
      <c r="U18" s="34">
        <f>ABS(LOG10('Error Covar DARE'!U5) -LOG10(U5))</f>
        <v>0.16929576991241291</v>
      </c>
      <c r="V18" s="39">
        <f>ABS(LOG10('Error Covar DARE'!V5) -LOG10(V5))</f>
        <v>8.428338526960566E-2</v>
      </c>
      <c r="W18" s="39">
        <f>ABS(LOG10('Error Covar DARE'!W5) -LOG10(W5))</f>
        <v>2.3342619987326785E-2</v>
      </c>
      <c r="X18" s="39">
        <f>ABS(LOG10('Error Covar DARE'!X5) -LOG10(X5))</f>
        <v>0.27894720464350442</v>
      </c>
      <c r="Y18" s="39">
        <f>ABS(LOG10('Error Covar DARE'!Y5) -LOG10(Y5))</f>
        <v>0.84219297009691196</v>
      </c>
      <c r="Z18" s="40">
        <f>ABS(LOG10('Error Covar DARE'!Z5) -LOG10(Z5))</f>
        <v>0.18900589292067682</v>
      </c>
      <c r="AA18" s="34">
        <f>ABS(LOG10('Error Covar DARE'!AA5) -LOG10(AA5))</f>
        <v>7.0326540820613737E-2</v>
      </c>
      <c r="AB18" s="39">
        <f>ABS(LOG10('Error Covar DARE'!AB5) -LOG10(AB5))</f>
        <v>1.5782625721040056E-2</v>
      </c>
      <c r="AC18" s="39">
        <f>ABS(LOG10('Error Covar DARE'!AC5) -LOG10(AC5))</f>
        <v>2.3628247307190264E-2</v>
      </c>
      <c r="AD18" s="39">
        <f>ABS(LOG10('Error Covar DARE'!AD5) -LOG10(AD5))</f>
        <v>0.10144763713891436</v>
      </c>
      <c r="AE18" s="39">
        <f>ABS(LOG10('Error Covar DARE'!AE5) -LOG10(AE5))</f>
        <v>0.7684527537514283</v>
      </c>
      <c r="AF18" s="40">
        <f>ABS(LOG10('Error Covar DARE'!AF5) -LOG10(AF5))</f>
        <v>0.2406344649436214</v>
      </c>
      <c r="AI18" s="1"/>
    </row>
    <row r="19" spans="1:53" x14ac:dyDescent="0.25">
      <c r="A19" s="18"/>
      <c r="B19" s="21">
        <v>1E-3</v>
      </c>
      <c r="C19" s="34">
        <f>ABS(LOG10('Error Covar DARE'!C6) -LOG10(C6))</f>
        <v>2.459940726133544</v>
      </c>
      <c r="D19" s="39">
        <f>ABS(LOG10('Error Covar DARE'!D6) -LOG10(D6))</f>
        <v>1.3381504565755051</v>
      </c>
      <c r="E19" s="39">
        <f>ABS(LOG10('Error Covar DARE'!E6) -LOG10(E6))</f>
        <v>0.25477435461688813</v>
      </c>
      <c r="F19" s="39">
        <f>ABS(LOG10('Error Covar DARE'!F6) -LOG10(F6))</f>
        <v>4.0220294224360238</v>
      </c>
      <c r="G19" s="39">
        <f>ABS(LOG10('Error Covar DARE'!G6) -LOG10(G6))</f>
        <v>0.92951619978859235</v>
      </c>
      <c r="H19" s="40">
        <f>ABS(LOG10('Error Covar DARE'!H6) -LOG10(H6))</f>
        <v>2.481112421487607</v>
      </c>
      <c r="I19" s="34">
        <f>ABS(LOG10('Error Covar DARE'!I6) -LOG10(I6))</f>
        <v>0.18649164127565854</v>
      </c>
      <c r="J19" s="39">
        <f>ABS(LOG10('Error Covar DARE'!J6) -LOG10(J6))</f>
        <v>1.2916525789441451</v>
      </c>
      <c r="K19" s="39">
        <f>ABS(LOG10('Error Covar DARE'!K6) -LOG10(K6))</f>
        <v>2.5087719239786921E-2</v>
      </c>
      <c r="L19" s="39">
        <f>ABS(LOG10('Error Covar DARE'!L6) -LOG10(L6))</f>
        <v>3.0906399945751026</v>
      </c>
      <c r="M19" s="39">
        <f>ABS(LOG10('Error Covar DARE'!M6) -LOG10(M6))</f>
        <v>0.62890384149638212</v>
      </c>
      <c r="N19" s="40">
        <f>ABS(LOG10('Error Covar DARE'!N6) -LOG10(N6))</f>
        <v>1.7315920021417464</v>
      </c>
      <c r="O19" s="34">
        <f>ABS(LOG10('Error Covar DARE'!O6) -LOG10(O6))</f>
        <v>8.385088498454607E-2</v>
      </c>
      <c r="P19" s="39">
        <f>ABS(LOG10('Error Covar DARE'!P6) -LOG10(P6))</f>
        <v>5.6905772426215862E-2</v>
      </c>
      <c r="Q19" s="39">
        <f>ABS(LOG10('Error Covar DARE'!Q6) -LOG10(Q6))</f>
        <v>2.3150693754418583E-2</v>
      </c>
      <c r="R19" s="39">
        <f>ABS(LOG10('Error Covar DARE'!R6) -LOG10(R6))</f>
        <v>2.0271110136215107</v>
      </c>
      <c r="S19" s="39">
        <f>ABS(LOG10('Error Covar DARE'!S6) -LOG10(S6))</f>
        <v>1.8977143948927022E-2</v>
      </c>
      <c r="T19" s="40">
        <f>ABS(LOG10('Error Covar DARE'!T6) -LOG10(T6))</f>
        <v>0.94349850158326465</v>
      </c>
      <c r="U19" s="34">
        <f>ABS(LOG10('Error Covar DARE'!U6) -LOG10(U6))</f>
        <v>0.20541950658586838</v>
      </c>
      <c r="V19" s="39">
        <f>ABS(LOG10('Error Covar DARE'!V6) -LOG10(V6))</f>
        <v>6.9138501472792768E-2</v>
      </c>
      <c r="W19" s="39">
        <f>ABS(LOG10('Error Covar DARE'!W6) -LOG10(W6))</f>
        <v>2.3485066476988337E-2</v>
      </c>
      <c r="X19" s="39">
        <f>ABS(LOG10('Error Covar DARE'!X6) -LOG10(X6))</f>
        <v>1.1225571154707517</v>
      </c>
      <c r="Y19" s="39">
        <f>ABS(LOG10('Error Covar DARE'!Y6) -LOG10(Y6))</f>
        <v>1.1237724449498359</v>
      </c>
      <c r="Z19" s="40">
        <f>ABS(LOG10('Error Covar DARE'!Z6) -LOG10(Z6))</f>
        <v>0.14551751788627865</v>
      </c>
      <c r="AA19" s="34">
        <f>ABS(LOG10('Error Covar DARE'!AA6) -LOG10(AA6))</f>
        <v>6.7968312715191104E-2</v>
      </c>
      <c r="AB19" s="39">
        <f>ABS(LOG10('Error Covar DARE'!AB6) -LOG10(AB6))</f>
        <v>5.8567555001332039E-5</v>
      </c>
      <c r="AC19" s="39">
        <f>ABS(LOG10('Error Covar DARE'!AC6) -LOG10(AC6))</f>
        <v>2.3527704851005637E-2</v>
      </c>
      <c r="AD19" s="39">
        <f>ABS(LOG10('Error Covar DARE'!AD6) -LOG10(AD6))</f>
        <v>0.28395707258475156</v>
      </c>
      <c r="AE19" s="39">
        <f>ABS(LOG10('Error Covar DARE'!AE6) -LOG10(AE6))</f>
        <v>0.14097581913373602</v>
      </c>
      <c r="AF19" s="40">
        <f>ABS(LOG10('Error Covar DARE'!AF6) -LOG10(AF6))</f>
        <v>0.18416307804388232</v>
      </c>
      <c r="AI19" s="1"/>
    </row>
    <row r="20" spans="1:53" x14ac:dyDescent="0.25">
      <c r="A20" s="18"/>
      <c r="B20" s="21">
        <v>0.01</v>
      </c>
      <c r="C20" s="34">
        <f>ABS(LOG10('Error Covar DARE'!C7) -LOG10(C7))</f>
        <v>1.1018800921116441</v>
      </c>
      <c r="D20" s="39">
        <f>ABS(LOG10('Error Covar DARE'!D7) -LOG10(D7))</f>
        <v>2.2404410536702404</v>
      </c>
      <c r="E20" s="39">
        <f>ABS(LOG10('Error Covar DARE'!E7) -LOG10(E7))</f>
        <v>3.2663280690425012E-2</v>
      </c>
      <c r="F20" s="39">
        <f>ABS(LOG10('Error Covar DARE'!F7) -LOG10(F7))</f>
        <v>4.5581735142361968</v>
      </c>
      <c r="G20" s="39">
        <f>ABS(LOG10('Error Covar DARE'!G7) -LOG10(G7))</f>
        <v>0.3811913930013171</v>
      </c>
      <c r="H20" s="40">
        <f>ABS(LOG10('Error Covar DARE'!H7) -LOG10(H7))</f>
        <v>3.6057406443901874</v>
      </c>
      <c r="I20" s="34">
        <f>ABS(LOG10('Error Covar DARE'!I7) -LOG10(I7))</f>
        <v>1.7403484831455849</v>
      </c>
      <c r="J20" s="39">
        <f>ABS(LOG10('Error Covar DARE'!J7) -LOG10(J7))</f>
        <v>6.3349587914188987E-2</v>
      </c>
      <c r="K20" s="39">
        <f>ABS(LOG10('Error Covar DARE'!K7) -LOG10(K7))</f>
        <v>2.2955592814364323E-2</v>
      </c>
      <c r="L20" s="39">
        <f>ABS(LOG10('Error Covar DARE'!L7) -LOG10(L7))</f>
        <v>4.0169158473591828</v>
      </c>
      <c r="M20" s="39">
        <f>ABS(LOG10('Error Covar DARE'!M7) -LOG10(M7))</f>
        <v>7.8399021213912512E-2</v>
      </c>
      <c r="N20" s="40">
        <f>ABS(LOG10('Error Covar DARE'!N7) -LOG10(N7))</f>
        <v>2.8780586687740843</v>
      </c>
      <c r="O20" s="34">
        <f>ABS(LOG10('Error Covar DARE'!O7) -LOG10(O7))</f>
        <v>0.66849264389937169</v>
      </c>
      <c r="P20" s="39">
        <f>ABS(LOG10('Error Covar DARE'!P7) -LOG10(P7))</f>
        <v>0.53459456795363991</v>
      </c>
      <c r="Q20" s="39">
        <f>ABS(LOG10('Error Covar DARE'!Q7) -LOG10(Q7))</f>
        <v>2.6923682324165199E-2</v>
      </c>
      <c r="R20" s="39">
        <f>ABS(LOG10('Error Covar DARE'!R7) -LOG10(R7))</f>
        <v>3.0276097042260446</v>
      </c>
      <c r="S20" s="39">
        <f>ABS(LOG10('Error Covar DARE'!S7) -LOG10(S7))</f>
        <v>9.3770700830362763E-2</v>
      </c>
      <c r="T20" s="40">
        <f>ABS(LOG10('Error Covar DARE'!T7) -LOG10(T7))</f>
        <v>1.9148074994555504</v>
      </c>
      <c r="U20" s="34">
        <f>ABS(LOG10('Error Covar DARE'!U7) -LOG10(U7))</f>
        <v>2.0477270581877427E-2</v>
      </c>
      <c r="V20" s="39">
        <f>ABS(LOG10('Error Covar DARE'!V7) -LOG10(V7))</f>
        <v>5.8066145171352446E-2</v>
      </c>
      <c r="W20" s="39">
        <f>ABS(LOG10('Error Covar DARE'!W7) -LOG10(W7))</f>
        <v>2.6255391516450288E-2</v>
      </c>
      <c r="X20" s="39">
        <f>ABS(LOG10('Error Covar DARE'!X7) -LOG10(X7))</f>
        <v>2.0890437103072639</v>
      </c>
      <c r="Y20" s="39">
        <f>ABS(LOG10('Error Covar DARE'!Y7) -LOG10(Y7))</f>
        <v>1.6249598188413428</v>
      </c>
      <c r="Z20" s="40">
        <f>ABS(LOG10('Error Covar DARE'!Z7) -LOG10(Z7))</f>
        <v>0.93782221407384458</v>
      </c>
      <c r="AA20" s="34">
        <f>ABS(LOG10('Error Covar DARE'!AA7) -LOG10(AA7))</f>
        <v>0.12376604092857146</v>
      </c>
      <c r="AB20" s="39">
        <f>ABS(LOG10('Error Covar DARE'!AB7) -LOG10(AB7))</f>
        <v>2.6438469310840595E-2</v>
      </c>
      <c r="AC20" s="39">
        <f>ABS(LOG10('Error Covar DARE'!AC7) -LOG10(AC7))</f>
        <v>2.3180746057532176E-2</v>
      </c>
      <c r="AD20" s="39">
        <f>ABS(LOG10('Error Covar DARE'!AD7) -LOG10(AD7))</f>
        <v>1.1198412567685665</v>
      </c>
      <c r="AE20" s="39">
        <f>ABS(LOG10('Error Covar DARE'!AE7) -LOG10(AE7))</f>
        <v>6.2012401672561168E-2</v>
      </c>
      <c r="AF20" s="40">
        <f>ABS(LOG10('Error Covar DARE'!AF7) -LOG10(AF7))</f>
        <v>0.14116499863285537</v>
      </c>
    </row>
    <row r="21" spans="1:53" x14ac:dyDescent="0.25">
      <c r="A21" s="18"/>
      <c r="B21" s="21">
        <v>0.1</v>
      </c>
      <c r="C21" s="34">
        <f>ABS(LOG10('Error Covar DARE'!C8) -LOG10(C8))</f>
        <v>1.2644330376105657</v>
      </c>
      <c r="D21" s="39">
        <f>ABS(LOG10('Error Covar DARE'!D8) -LOG10(D8))</f>
        <v>1.3304450897763189</v>
      </c>
      <c r="E21" s="39">
        <f>ABS(LOG10('Error Covar DARE'!E8) -LOG10(E8))</f>
        <v>0.2050953875825634</v>
      </c>
      <c r="F21" s="39">
        <f>ABS(LOG10('Error Covar DARE'!F8) -LOG10(F8))</f>
        <v>5.653144118717492</v>
      </c>
      <c r="G21" s="39">
        <f>ABS(LOG10('Error Covar DARE'!G8) -LOG10(G8))</f>
        <v>0.80824160925356825</v>
      </c>
      <c r="H21" s="40">
        <f>ABS(LOG10('Error Covar DARE'!H8) -LOG10(H8))</f>
        <v>4.7963834177272764</v>
      </c>
      <c r="I21" s="34">
        <f>ABS(LOG10('Error Covar DARE'!I8) -LOG10(I8))</f>
        <v>1.2112734772925222</v>
      </c>
      <c r="J21" s="39">
        <f>ABS(LOG10('Error Covar DARE'!J8) -LOG10(J8))</f>
        <v>0.21036368316142173</v>
      </c>
      <c r="K21" s="39">
        <f>ABS(LOG10('Error Covar DARE'!K8) -LOG10(K8))</f>
        <v>2.3355762224948506E-2</v>
      </c>
      <c r="L21" s="39">
        <f>ABS(LOG10('Error Covar DARE'!L8) -LOG10(L8))</f>
        <v>5.0859543228335626</v>
      </c>
      <c r="M21" s="39">
        <f>ABS(LOG10('Error Covar DARE'!M8) -LOG10(M8))</f>
        <v>2.2537688644086202</v>
      </c>
      <c r="N21" s="40">
        <f>ABS(LOG10('Error Covar DARE'!N8) -LOG10(N8))</f>
        <v>3.8910585594620652</v>
      </c>
      <c r="O21" s="34">
        <f>ABS(LOG10('Error Covar DARE'!O8) -LOG10(O8))</f>
        <v>0.28866632940998649</v>
      </c>
      <c r="P21" s="39">
        <f>ABS(LOG10('Error Covar DARE'!P8) -LOG10(P8))</f>
        <v>0.54835436367460844</v>
      </c>
      <c r="Q21" s="39">
        <f>ABS(LOG10('Error Covar DARE'!Q8) -LOG10(Q8))</f>
        <v>2.4872199637345105E-2</v>
      </c>
      <c r="R21" s="39">
        <f>ABS(LOG10('Error Covar DARE'!R8) -LOG10(R8))</f>
        <v>4.1013768360131646</v>
      </c>
      <c r="S21" s="39">
        <f>ABS(LOG10('Error Covar DARE'!S8) -LOG10(S8))</f>
        <v>2.7784233628757304</v>
      </c>
      <c r="T21" s="40">
        <f>ABS(LOG10('Error Covar DARE'!T8) -LOG10(T8))</f>
        <v>2.894038024147096</v>
      </c>
      <c r="U21" s="34">
        <f>ABS(LOG10('Error Covar DARE'!U8) -LOG10(U8))</f>
        <v>0.11598468426438213</v>
      </c>
      <c r="V21" s="39">
        <f>ABS(LOG10('Error Covar DARE'!V8) -LOG10(V8))</f>
        <v>4.035588546966018E-2</v>
      </c>
      <c r="W21" s="39">
        <f>ABS(LOG10('Error Covar DARE'!W8) -LOG10(W8))</f>
        <v>2.3221455170892469E-2</v>
      </c>
      <c r="X21" s="39">
        <f>ABS(LOG10('Error Covar DARE'!X8) -LOG10(X8))</f>
        <v>3.1032068322677047</v>
      </c>
      <c r="Y21" s="39">
        <f>ABS(LOG10('Error Covar DARE'!Y8) -LOG10(Y8))</f>
        <v>1.0429090198719537</v>
      </c>
      <c r="Z21" s="40">
        <f>ABS(LOG10('Error Covar DARE'!Z8) -LOG10(Z8))</f>
        <v>1.9110302078804429</v>
      </c>
      <c r="AA21" s="34">
        <f>ABS(LOG10('Error Covar DARE'!AA8) -LOG10(AA8))</f>
        <v>0.264422091560788</v>
      </c>
      <c r="AB21" s="39">
        <f>ABS(LOG10('Error Covar DARE'!AB8) -LOG10(AB8))</f>
        <v>5.752173607569766E-2</v>
      </c>
      <c r="AC21" s="39">
        <f>ABS(LOG10('Error Covar DARE'!AC8) -LOG10(AC8))</f>
        <v>2.3325898533146372E-2</v>
      </c>
      <c r="AD21" s="39">
        <f>ABS(LOG10('Error Covar DARE'!AD8) -LOG10(AD8))</f>
        <v>2.1028971324829682</v>
      </c>
      <c r="AE21" s="39">
        <f>ABS(LOG10('Error Covar DARE'!AE8) -LOG10(AE8))</f>
        <v>0.44963034350722531</v>
      </c>
      <c r="AF21" s="40">
        <f>ABS(LOG10('Error Covar DARE'!AF8) -LOG10(AF8))</f>
        <v>0.94049334404687368</v>
      </c>
    </row>
    <row r="22" spans="1:53" x14ac:dyDescent="0.25">
      <c r="A22" s="18"/>
      <c r="B22" s="21">
        <v>1</v>
      </c>
      <c r="C22" s="34">
        <f>ABS(LOG10('Error Covar DARE'!C9) -LOG10(C9))</f>
        <v>1.9003044390841808</v>
      </c>
      <c r="D22" s="39">
        <f>ABS(LOG10('Error Covar DARE'!D9) -LOG10(D9))</f>
        <v>1.3385967060754478</v>
      </c>
      <c r="E22" s="39">
        <f>ABS(LOG10('Error Covar DARE'!E9) -LOG10(E9))</f>
        <v>0.54564151237436676</v>
      </c>
      <c r="F22" s="39">
        <f>ABS(LOG10('Error Covar DARE'!F9) -LOG10(F9))</f>
        <v>6.3981393151887067</v>
      </c>
      <c r="G22" s="39">
        <f>ABS(LOG10('Error Covar DARE'!G9) -LOG10(G9))</f>
        <v>1.5759792401327033</v>
      </c>
      <c r="H22" s="40">
        <f>ABS(LOG10('Error Covar DARE'!H9) -LOG10(H9))</f>
        <v>5.2667356921900472</v>
      </c>
      <c r="I22" s="34">
        <f>ABS(LOG10('Error Covar DARE'!I9) -LOG10(I9))</f>
        <v>0.38297968353423251</v>
      </c>
      <c r="J22" s="39">
        <f>ABS(LOG10('Error Covar DARE'!J9) -LOG10(J9))</f>
        <v>0.37472693250496292</v>
      </c>
      <c r="K22" s="39">
        <f>ABS(LOG10('Error Covar DARE'!K9) -LOG10(K9))</f>
        <v>2.8292969464397189E-2</v>
      </c>
      <c r="L22" s="39">
        <f>ABS(LOG10('Error Covar DARE'!L9) -LOG10(L9))</f>
        <v>6.0985307596848379</v>
      </c>
      <c r="M22" s="39">
        <f>ABS(LOG10('Error Covar DARE'!M9) -LOG10(M9))</f>
        <v>1.8013192546124355</v>
      </c>
      <c r="N22" s="40">
        <f>ABS(LOG10('Error Covar DARE'!N9) -LOG10(N9))</f>
        <v>4.3804990772247878</v>
      </c>
      <c r="O22" s="34">
        <f>ABS(LOG10('Error Covar DARE'!O9) -LOG10(O9))</f>
        <v>0.87833076130408649</v>
      </c>
      <c r="P22" s="39">
        <f>ABS(LOG10('Error Covar DARE'!P9) -LOG10(P9))</f>
        <v>2.4363139517117105E-2</v>
      </c>
      <c r="Q22" s="39">
        <f>ABS(LOG10('Error Covar DARE'!Q9) -LOG10(Q9))</f>
        <v>2.5969616499939008E-2</v>
      </c>
      <c r="R22" s="39">
        <f>ABS(LOG10('Error Covar DARE'!R9) -LOG10(R9))</f>
        <v>5.0917905160429981</v>
      </c>
      <c r="S22" s="39">
        <f>ABS(LOG10('Error Covar DARE'!S9) -LOG10(S9))</f>
        <v>1.7328874580053615</v>
      </c>
      <c r="T22" s="40">
        <f>ABS(LOG10('Error Covar DARE'!T9) -LOG10(T9))</f>
        <v>3.9015955163176841</v>
      </c>
      <c r="U22" s="34">
        <f>ABS(LOG10('Error Covar DARE'!U9) -LOG10(U9))</f>
        <v>0.45630823708914825</v>
      </c>
      <c r="V22" s="39">
        <f>ABS(LOG10('Error Covar DARE'!V9) -LOG10(V9))</f>
        <v>6.5749135847509521E-2</v>
      </c>
      <c r="W22" s="39">
        <f>ABS(LOG10('Error Covar DARE'!W9) -LOG10(W9))</f>
        <v>2.3178653239980918E-2</v>
      </c>
      <c r="X22" s="39">
        <f>ABS(LOG10('Error Covar DARE'!X9) -LOG10(X9))</f>
        <v>4.0982195141754154</v>
      </c>
      <c r="Y22" s="39">
        <f>ABS(LOG10('Error Covar DARE'!Y9) -LOG10(Y9))</f>
        <v>1.6344057499951417</v>
      </c>
      <c r="Z22" s="40">
        <f>ABS(LOG10('Error Covar DARE'!Z9) -LOG10(Z9))</f>
        <v>2.908664487896262</v>
      </c>
      <c r="AA22" s="34">
        <f>ABS(LOG10('Error Covar DARE'!AA9) -LOG10(AA9))</f>
        <v>0.42711397377096993</v>
      </c>
      <c r="AB22" s="39">
        <f>ABS(LOG10('Error Covar DARE'!AB9) -LOG10(AB9))</f>
        <v>6.4832856123865135E-2</v>
      </c>
      <c r="AC22" s="39">
        <f>ABS(LOG10('Error Covar DARE'!AC9) -LOG10(AC9))</f>
        <v>2.3198660355756573E-2</v>
      </c>
      <c r="AD22" s="39">
        <f>ABS(LOG10('Error Covar DARE'!AD9) -LOG10(AD9))</f>
        <v>3.0957551952715141</v>
      </c>
      <c r="AE22" s="39">
        <f>ABS(LOG10('Error Covar DARE'!AE9) -LOG10(AE9))</f>
        <v>1.24113975849715</v>
      </c>
      <c r="AF22" s="40">
        <f>ABS(LOG10('Error Covar DARE'!AF9) -LOG10(AF9))</f>
        <v>1.9103565158874662</v>
      </c>
    </row>
    <row r="23" spans="1:53" x14ac:dyDescent="0.25">
      <c r="A23" s="19"/>
      <c r="B23" s="22">
        <v>10</v>
      </c>
      <c r="C23" s="36">
        <f>ABS(LOG10('Error Covar DARE'!C10) -LOG10(C10))</f>
        <v>2.9134999265235821</v>
      </c>
      <c r="D23" s="41">
        <f>ABS(LOG10('Error Covar DARE'!D10) -LOG10(D10))</f>
        <v>1.7167539677459942</v>
      </c>
      <c r="E23" s="41">
        <f>ABS(LOG10('Error Covar DARE'!E10) -LOG10(E10))</f>
        <v>0.14726076148581946</v>
      </c>
      <c r="F23" s="41">
        <f>ABS(LOG10('Error Covar DARE'!F10) -LOG10(F10))</f>
        <v>7.2660151580190711</v>
      </c>
      <c r="G23" s="41">
        <f>ABS(LOG10('Error Covar DARE'!G10) -LOG10(G10))</f>
        <v>3.6392556047578606</v>
      </c>
      <c r="H23" s="42">
        <f>ABS(LOG10('Error Covar DARE'!H10) -LOG10(H10))</f>
        <v>5.9224587401465829</v>
      </c>
      <c r="I23" s="36">
        <f>ABS(LOG10('Error Covar DARE'!I10) -LOG10(I10))</f>
        <v>0.81781772049595247</v>
      </c>
      <c r="J23" s="41">
        <f>ABS(LOG10('Error Covar DARE'!J10) -LOG10(J10))</f>
        <v>0.35275019815023789</v>
      </c>
      <c r="K23" s="41">
        <f>ABS(LOG10('Error Covar DARE'!K10) -LOG10(K10))</f>
        <v>3.7601005418283151E-2</v>
      </c>
      <c r="L23" s="41">
        <f>ABS(LOG10('Error Covar DARE'!L10) -LOG10(L10))</f>
        <v>7.0048607850545128</v>
      </c>
      <c r="M23" s="41">
        <f>ABS(LOG10('Error Covar DARE'!M10) -LOG10(M10))</f>
        <v>2.7919571221329176</v>
      </c>
      <c r="N23" s="42">
        <f>ABS(LOG10('Error Covar DARE'!N10) -LOG10(N10))</f>
        <v>5.8979593577160312</v>
      </c>
      <c r="O23" s="36">
        <f>ABS(LOG10('Error Covar DARE'!O10) -LOG10(O10))</f>
        <v>0.35013062425629471</v>
      </c>
      <c r="P23" s="41">
        <f>ABS(LOG10('Error Covar DARE'!P10) -LOG10(P10))</f>
        <v>5.6627740186673492E-2</v>
      </c>
      <c r="Q23" s="41">
        <f>ABS(LOG10('Error Covar DARE'!Q10) -LOG10(Q10))</f>
        <v>3.0529806510109836E-2</v>
      </c>
      <c r="R23" s="41">
        <f>ABS(LOG10('Error Covar DARE'!R10) -LOG10(R10))</f>
        <v>6.0876031414237959</v>
      </c>
      <c r="S23" s="41">
        <f>ABS(LOG10('Error Covar DARE'!S10) -LOG10(S10))</f>
        <v>3.0611232659327903</v>
      </c>
      <c r="T23" s="42">
        <f>ABS(LOG10('Error Covar DARE'!T10) -LOG10(T10))</f>
        <v>4.8106070668081493</v>
      </c>
      <c r="U23" s="36">
        <f>ABS(LOG10('Error Covar DARE'!U10) -LOG10(U10))</f>
        <v>0.34685571999555442</v>
      </c>
      <c r="V23" s="41">
        <f>ABS(LOG10('Error Covar DARE'!V10) -LOG10(V10))</f>
        <v>1.705485057730094E-2</v>
      </c>
      <c r="W23" s="41">
        <f>ABS(LOG10('Error Covar DARE'!W10) -LOG10(W10))</f>
        <v>2.3683412751791977E-2</v>
      </c>
      <c r="X23" s="41">
        <f>ABS(LOG10('Error Covar DARE'!X10) -LOG10(X10))</f>
        <v>5.102003623573653</v>
      </c>
      <c r="Y23" s="41">
        <f>ABS(LOG10('Error Covar DARE'!Y10) -LOG10(Y10))</f>
        <v>2.090901191504261</v>
      </c>
      <c r="Z23" s="42">
        <f>ABS(LOG10('Error Covar DARE'!Z10) -LOG10(Z10))</f>
        <v>3.9123830822766545</v>
      </c>
      <c r="AA23" s="36">
        <f>ABS(LOG10('Error Covar DARE'!AA10) -LOG10(AA10))</f>
        <v>0.36015685678423726</v>
      </c>
      <c r="AB23" s="41">
        <f>ABS(LOG10('Error Covar DARE'!AB10) -LOG10(AB10))</f>
        <v>6.5493546630535526E-2</v>
      </c>
      <c r="AC23" s="41">
        <f>ABS(LOG10('Error Covar DARE'!AC10) -LOG10(AC10))</f>
        <v>2.318579242511376E-2</v>
      </c>
      <c r="AD23" s="41">
        <f>ABS(LOG10('Error Covar DARE'!AD10) -LOG10(AD10))</f>
        <v>4.0971480602285553</v>
      </c>
      <c r="AE23" s="41">
        <f>ABS(LOG10('Error Covar DARE'!AE10) -LOG10(AE10))</f>
        <v>1.8662594730725126</v>
      </c>
      <c r="AF23" s="42">
        <f>ABS(LOG10('Error Covar DARE'!AF10) -LOG10(AF10))</f>
        <v>2.909046485300514</v>
      </c>
      <c r="AG23" s="1"/>
      <c r="AI23" s="1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I24" s="1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6" spans="1:53" x14ac:dyDescent="0.25">
      <c r="A26" s="30" t="s">
        <v>2</v>
      </c>
      <c r="B26" s="31"/>
      <c r="C26" s="23" t="s">
        <v>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</row>
    <row r="27" spans="1:53" x14ac:dyDescent="0.25">
      <c r="A27" s="32"/>
      <c r="B27" s="52"/>
      <c r="C27" s="13">
        <v>9.9999999999999995E-7</v>
      </c>
      <c r="D27" s="14"/>
      <c r="E27" s="14"/>
      <c r="F27" s="14"/>
      <c r="G27" s="14"/>
      <c r="H27" s="15"/>
      <c r="I27" s="13">
        <v>1.0000000000000001E-5</v>
      </c>
      <c r="J27" s="14"/>
      <c r="K27" s="14"/>
      <c r="L27" s="14"/>
      <c r="M27" s="14"/>
      <c r="N27" s="15"/>
      <c r="O27" s="13">
        <v>1E-4</v>
      </c>
      <c r="P27" s="14"/>
      <c r="Q27" s="14"/>
      <c r="R27" s="14"/>
      <c r="S27" s="14"/>
      <c r="T27" s="15"/>
      <c r="U27" s="13">
        <v>1E-3</v>
      </c>
      <c r="V27" s="14"/>
      <c r="W27" s="14"/>
      <c r="X27" s="14"/>
      <c r="Y27" s="14"/>
      <c r="Z27" s="15"/>
      <c r="AA27" s="13">
        <v>0.01</v>
      </c>
      <c r="AB27" s="14"/>
      <c r="AC27" s="14"/>
      <c r="AD27" s="14"/>
      <c r="AE27" s="14"/>
      <c r="AF27" s="15"/>
    </row>
    <row r="28" spans="1:53" x14ac:dyDescent="0.25">
      <c r="A28" s="16" t="s">
        <v>0</v>
      </c>
      <c r="B28" s="53">
        <v>9.9999999999999995E-7</v>
      </c>
      <c r="C28" s="43">
        <v>0.43639857158159856</v>
      </c>
      <c r="D28" s="44">
        <v>0.17136445027256109</v>
      </c>
      <c r="E28" s="44">
        <v>0.50435265846806132</v>
      </c>
      <c r="F28" s="44">
        <v>0.52131606696504562</v>
      </c>
      <c r="G28" s="44">
        <v>0.33151410207637966</v>
      </c>
      <c r="H28" s="45">
        <v>0.9110358339939939</v>
      </c>
      <c r="I28" s="43">
        <v>0.66472671979403763</v>
      </c>
      <c r="J28" s="44">
        <v>1.3060208481578073E-2</v>
      </c>
      <c r="K28" s="44">
        <v>2.9396874024850916E-2</v>
      </c>
      <c r="L28" s="44">
        <v>0.21253757657005679</v>
      </c>
      <c r="M28" s="44">
        <v>0.32392987343017587</v>
      </c>
      <c r="N28" s="45">
        <v>0.21903974021110173</v>
      </c>
      <c r="O28" s="43">
        <v>3.7600597686745729E-2</v>
      </c>
      <c r="P28" s="44">
        <v>3.8678197639498535E-2</v>
      </c>
      <c r="Q28" s="44">
        <v>3.7638013559986305E-2</v>
      </c>
      <c r="R28" s="44">
        <v>0.17582251481770328</v>
      </c>
      <c r="S28" s="44">
        <v>1.9959328574399438</v>
      </c>
      <c r="T28" s="45">
        <v>0.26673151079134705</v>
      </c>
      <c r="U28" s="43">
        <v>4.6972876041571965E-2</v>
      </c>
      <c r="V28" s="44">
        <v>1.9440409739207354E-2</v>
      </c>
      <c r="W28" s="44">
        <v>2.4250984215809623E-2</v>
      </c>
      <c r="X28" s="44">
        <v>0.1810783266834548</v>
      </c>
      <c r="Y28" s="44">
        <v>0.61507054654382465</v>
      </c>
      <c r="Z28" s="45">
        <v>0.32847399569363311</v>
      </c>
      <c r="AA28" s="43">
        <v>5.3914045066516536E-3</v>
      </c>
      <c r="AB28" s="44">
        <v>1.3509780646847602E-2</v>
      </c>
      <c r="AC28" s="44">
        <v>2.2972621740178667E-2</v>
      </c>
      <c r="AD28" s="44">
        <v>0.18042455675448821</v>
      </c>
      <c r="AE28" s="44">
        <v>1.2319970443535837</v>
      </c>
      <c r="AF28" s="45">
        <v>0.52569208732211692</v>
      </c>
    </row>
    <row r="29" spans="1:53" x14ac:dyDescent="0.25">
      <c r="A29" s="18"/>
      <c r="B29" s="4">
        <v>1.0000000000000001E-5</v>
      </c>
      <c r="C29" s="46">
        <v>0.53380171504471541</v>
      </c>
      <c r="D29" s="47">
        <v>2.0433481619247331</v>
      </c>
      <c r="E29" s="47">
        <v>0.30603350504279092</v>
      </c>
      <c r="F29" s="47">
        <v>2.0322396892650385</v>
      </c>
      <c r="G29" s="47">
        <v>1.6933095095641804</v>
      </c>
      <c r="H29" s="48">
        <v>0.69973419864566644</v>
      </c>
      <c r="I29" s="46">
        <v>0.14897677871126724</v>
      </c>
      <c r="J29" s="47">
        <v>6.8568432431721504E-3</v>
      </c>
      <c r="K29" s="47">
        <v>8.5282457209544305E-2</v>
      </c>
      <c r="L29" s="47">
        <v>1.0725331562174727</v>
      </c>
      <c r="M29" s="47">
        <v>1.6776842778380434</v>
      </c>
      <c r="N29" s="48">
        <v>8.6738614664501057E-2</v>
      </c>
      <c r="O29" s="46">
        <v>5.0933381679980627E-2</v>
      </c>
      <c r="P29" s="47">
        <v>1.6547948020610548E-2</v>
      </c>
      <c r="Q29" s="47">
        <v>2.8281075942793166E-2</v>
      </c>
      <c r="R29" s="47">
        <v>0.28619931625088846</v>
      </c>
      <c r="S29" s="47">
        <v>0.65975366769891775</v>
      </c>
      <c r="T29" s="48">
        <v>0.1868846612510886</v>
      </c>
      <c r="U29" s="46">
        <v>1.2415042538513887E-2</v>
      </c>
      <c r="V29" s="47">
        <v>2.9051508306466189E-2</v>
      </c>
      <c r="W29" s="47">
        <v>2.3457399833160864E-2</v>
      </c>
      <c r="X29" s="47">
        <v>0.10836166169162276</v>
      </c>
      <c r="Y29" s="47">
        <v>0.258852288515655</v>
      </c>
      <c r="Z29" s="48">
        <v>0.24041224926520943</v>
      </c>
      <c r="AA29" s="46">
        <v>1.7014889500715391E-2</v>
      </c>
      <c r="AB29" s="47">
        <v>2.1962252022670548E-2</v>
      </c>
      <c r="AC29" s="47">
        <v>2.3524721933426918E-2</v>
      </c>
      <c r="AD29" s="47">
        <v>0.17008960692247754</v>
      </c>
      <c r="AE29" s="47">
        <v>1.3333716605140395</v>
      </c>
      <c r="AF29" s="48">
        <v>0.31268687455068012</v>
      </c>
    </row>
    <row r="30" spans="1:53" x14ac:dyDescent="0.25">
      <c r="A30" s="18"/>
      <c r="B30" s="4">
        <v>1E-4</v>
      </c>
      <c r="C30" s="46">
        <v>0.27175340260519576</v>
      </c>
      <c r="D30" s="47">
        <v>1.2505201328581279</v>
      </c>
      <c r="E30" s="47">
        <v>5.8398721109556462E-2</v>
      </c>
      <c r="F30" s="47">
        <v>2.1550458519907583</v>
      </c>
      <c r="G30" s="47">
        <v>1.4165219117603742</v>
      </c>
      <c r="H30" s="48">
        <v>1.8157321712290706</v>
      </c>
      <c r="I30" s="46">
        <v>1.8296613871772029</v>
      </c>
      <c r="J30" s="47">
        <v>0.55478706130027788</v>
      </c>
      <c r="K30" s="47">
        <v>4.2577596906024695E-2</v>
      </c>
      <c r="L30" s="47">
        <v>1.9312689012549029</v>
      </c>
      <c r="M30" s="47">
        <v>0.44136382895486115</v>
      </c>
      <c r="N30" s="48">
        <v>0.72507424532568088</v>
      </c>
      <c r="O30" s="46">
        <v>0.3911244918855239</v>
      </c>
      <c r="P30" s="47">
        <v>0.11665139465783092</v>
      </c>
      <c r="Q30" s="47">
        <v>2.5025537849113988E-2</v>
      </c>
      <c r="R30" s="47">
        <v>1.1222006651172247</v>
      </c>
      <c r="S30" s="47">
        <v>0.75968926041831164</v>
      </c>
      <c r="T30" s="48">
        <v>0.14018528227533267</v>
      </c>
      <c r="U30" s="46">
        <v>0.16929576991241291</v>
      </c>
      <c r="V30" s="47">
        <v>8.428338526960566E-2</v>
      </c>
      <c r="W30" s="47">
        <v>2.3342619987326785E-2</v>
      </c>
      <c r="X30" s="47">
        <v>0.27894720464350442</v>
      </c>
      <c r="Y30" s="47">
        <v>0.84219297009691196</v>
      </c>
      <c r="Z30" s="48">
        <v>0.18900589292067682</v>
      </c>
      <c r="AA30" s="46">
        <v>7.0326540820613737E-2</v>
      </c>
      <c r="AB30" s="47">
        <v>1.5782625721040056E-2</v>
      </c>
      <c r="AC30" s="47">
        <v>2.3628247307190264E-2</v>
      </c>
      <c r="AD30" s="47">
        <v>0.10144763713891436</v>
      </c>
      <c r="AE30" s="47">
        <v>0.7684527537514283</v>
      </c>
      <c r="AF30" s="48">
        <v>0.2406344649436214</v>
      </c>
    </row>
    <row r="31" spans="1:53" x14ac:dyDescent="0.25">
      <c r="A31" s="18"/>
      <c r="B31" s="4">
        <v>1E-3</v>
      </c>
      <c r="C31" s="46">
        <v>2.459940726133544</v>
      </c>
      <c r="D31" s="47">
        <v>1.3381504565755051</v>
      </c>
      <c r="E31" s="47">
        <v>0.25477435461688813</v>
      </c>
      <c r="F31" s="47">
        <v>4.0220294224360238</v>
      </c>
      <c r="G31" s="47">
        <v>0.92951619978859235</v>
      </c>
      <c r="H31" s="48">
        <v>2.481112421487607</v>
      </c>
      <c r="I31" s="46">
        <v>0.18649164127565854</v>
      </c>
      <c r="J31" s="47">
        <v>1.2916525789441451</v>
      </c>
      <c r="K31" s="47">
        <v>2.5087719239786921E-2</v>
      </c>
      <c r="L31" s="47">
        <v>3.0906399945751026</v>
      </c>
      <c r="M31" s="47">
        <v>0.62890384149638212</v>
      </c>
      <c r="N31" s="48">
        <v>1.7315920021417464</v>
      </c>
      <c r="O31" s="46">
        <v>8.385088498454607E-2</v>
      </c>
      <c r="P31" s="47">
        <v>5.6905772426215862E-2</v>
      </c>
      <c r="Q31" s="47">
        <v>2.3150693754418583E-2</v>
      </c>
      <c r="R31" s="47">
        <v>2.0271110136215107</v>
      </c>
      <c r="S31" s="47">
        <v>1.8977143948927022E-2</v>
      </c>
      <c r="T31" s="48">
        <v>0.94349850158326465</v>
      </c>
      <c r="U31" s="46">
        <v>0.20541950658586838</v>
      </c>
      <c r="V31" s="47">
        <v>6.9138501472792768E-2</v>
      </c>
      <c r="W31" s="47">
        <v>2.3485066476988337E-2</v>
      </c>
      <c r="X31" s="47">
        <v>1.1225571154707517</v>
      </c>
      <c r="Y31" s="47">
        <v>1.1237724449498359</v>
      </c>
      <c r="Z31" s="48">
        <v>0.14551751788627865</v>
      </c>
      <c r="AA31" s="46">
        <v>6.7968312715191104E-2</v>
      </c>
      <c r="AB31" s="47">
        <v>5.8567555001332039E-5</v>
      </c>
      <c r="AC31" s="47">
        <v>2.3527704851005637E-2</v>
      </c>
      <c r="AD31" s="47">
        <v>0.28395707258475156</v>
      </c>
      <c r="AE31" s="47">
        <v>0.14097581913373602</v>
      </c>
      <c r="AF31" s="48">
        <v>0.18416307804388232</v>
      </c>
      <c r="AG31" s="1"/>
    </row>
    <row r="32" spans="1:53" x14ac:dyDescent="0.25">
      <c r="A32" s="18"/>
      <c r="B32" s="4">
        <v>0.01</v>
      </c>
      <c r="C32" s="46">
        <v>1.1018800921116441</v>
      </c>
      <c r="D32" s="47">
        <v>2.2404410536702404</v>
      </c>
      <c r="E32" s="47">
        <v>3.2663280690425012E-2</v>
      </c>
      <c r="F32" s="47">
        <v>4.5581735142361968</v>
      </c>
      <c r="G32" s="47">
        <v>0.3811913930013171</v>
      </c>
      <c r="H32" s="48">
        <v>3.6057406443901874</v>
      </c>
      <c r="I32" s="46">
        <v>1.7403484831455849</v>
      </c>
      <c r="J32" s="47">
        <v>6.3349587914188987E-2</v>
      </c>
      <c r="K32" s="47">
        <v>2.2955592814364323E-2</v>
      </c>
      <c r="L32" s="47">
        <v>4.0169158473591828</v>
      </c>
      <c r="M32" s="47">
        <v>7.8399021213912512E-2</v>
      </c>
      <c r="N32" s="48">
        <v>2.8780586687740843</v>
      </c>
      <c r="O32" s="46">
        <v>0.66849264389937169</v>
      </c>
      <c r="P32" s="47">
        <v>0.53459456795363991</v>
      </c>
      <c r="Q32" s="47">
        <v>2.6923682324165199E-2</v>
      </c>
      <c r="R32" s="47">
        <v>3.0276097042260446</v>
      </c>
      <c r="S32" s="47">
        <v>9.3770700830362763E-2</v>
      </c>
      <c r="T32" s="48">
        <v>1.9148074994555504</v>
      </c>
      <c r="U32" s="46">
        <v>2.0477270581877427E-2</v>
      </c>
      <c r="V32" s="47">
        <v>5.8066145171352446E-2</v>
      </c>
      <c r="W32" s="47">
        <v>2.6255391516450288E-2</v>
      </c>
      <c r="X32" s="47">
        <v>2.0890437103072639</v>
      </c>
      <c r="Y32" s="47">
        <v>1.6249598188413428</v>
      </c>
      <c r="Z32" s="48">
        <v>0.93782221407384458</v>
      </c>
      <c r="AA32" s="46">
        <v>0.12376604092857146</v>
      </c>
      <c r="AB32" s="47">
        <v>2.6438469310840595E-2</v>
      </c>
      <c r="AC32" s="47">
        <v>2.3180746057532176E-2</v>
      </c>
      <c r="AD32" s="47">
        <v>1.1198412567685665</v>
      </c>
      <c r="AE32" s="47">
        <v>6.2012401672561168E-2</v>
      </c>
      <c r="AF32" s="48">
        <v>0.14116499863285537</v>
      </c>
      <c r="AG32" s="1"/>
    </row>
    <row r="33" spans="1:33" x14ac:dyDescent="0.25">
      <c r="A33" s="18"/>
      <c r="B33" s="4">
        <v>0.1</v>
      </c>
      <c r="C33" s="46">
        <v>1.2644330376105657</v>
      </c>
      <c r="D33" s="47">
        <v>1.3304450897763189</v>
      </c>
      <c r="E33" s="47">
        <v>0.2050953875825634</v>
      </c>
      <c r="F33" s="47">
        <v>5.653144118717492</v>
      </c>
      <c r="G33" s="47">
        <v>0.80824160925356825</v>
      </c>
      <c r="H33" s="48">
        <v>4.7963834177272764</v>
      </c>
      <c r="I33" s="46">
        <v>1.2112734772925222</v>
      </c>
      <c r="J33" s="47">
        <v>0.21036368316142173</v>
      </c>
      <c r="K33" s="47">
        <v>2.3355762224948506E-2</v>
      </c>
      <c r="L33" s="47">
        <v>5.0859543228335626</v>
      </c>
      <c r="M33" s="47">
        <v>2.2537688644086202</v>
      </c>
      <c r="N33" s="48">
        <v>3.8910585594620652</v>
      </c>
      <c r="O33" s="46">
        <v>0.28866632940998649</v>
      </c>
      <c r="P33" s="47">
        <v>0.54835436367460844</v>
      </c>
      <c r="Q33" s="47">
        <v>2.4872199637345105E-2</v>
      </c>
      <c r="R33" s="47">
        <v>4.1013768360131646</v>
      </c>
      <c r="S33" s="47">
        <v>2.7784233628757304</v>
      </c>
      <c r="T33" s="48">
        <v>2.894038024147096</v>
      </c>
      <c r="U33" s="46">
        <v>0.11598468426438213</v>
      </c>
      <c r="V33" s="47">
        <v>4.035588546966018E-2</v>
      </c>
      <c r="W33" s="47">
        <v>2.3221455170892469E-2</v>
      </c>
      <c r="X33" s="47">
        <v>3.1032068322677047</v>
      </c>
      <c r="Y33" s="47">
        <v>1.0429090198719537</v>
      </c>
      <c r="Z33" s="48">
        <v>1.9110302078804429</v>
      </c>
      <c r="AA33" s="46">
        <v>0.264422091560788</v>
      </c>
      <c r="AB33" s="47">
        <v>5.752173607569766E-2</v>
      </c>
      <c r="AC33" s="47">
        <v>2.3325898533146372E-2</v>
      </c>
      <c r="AD33" s="47">
        <v>2.1028971324829682</v>
      </c>
      <c r="AE33" s="47">
        <v>0.44963034350722531</v>
      </c>
      <c r="AF33" s="48">
        <v>0.94049334404687368</v>
      </c>
      <c r="AG33" s="1"/>
    </row>
    <row r="34" spans="1:33" x14ac:dyDescent="0.25">
      <c r="A34" s="18"/>
      <c r="B34" s="4">
        <v>1</v>
      </c>
      <c r="C34" s="46">
        <v>1.9003044390841808</v>
      </c>
      <c r="D34" s="47">
        <v>1.3385967060754478</v>
      </c>
      <c r="E34" s="47">
        <v>0.54564151237436676</v>
      </c>
      <c r="F34" s="47">
        <v>6.3981393151887067</v>
      </c>
      <c r="G34" s="47">
        <v>1.5759792401327033</v>
      </c>
      <c r="H34" s="48">
        <v>5.2667356921900472</v>
      </c>
      <c r="I34" s="46">
        <v>0.38297968353423251</v>
      </c>
      <c r="J34" s="47">
        <v>0.37472693250496292</v>
      </c>
      <c r="K34" s="47">
        <v>2.8292969464397189E-2</v>
      </c>
      <c r="L34" s="47">
        <v>6.0985307596848379</v>
      </c>
      <c r="M34" s="47">
        <v>1.8013192546124355</v>
      </c>
      <c r="N34" s="48">
        <v>4.3804990772247878</v>
      </c>
      <c r="O34" s="46">
        <v>0.87833076130408649</v>
      </c>
      <c r="P34" s="47">
        <v>2.4363139517117105E-2</v>
      </c>
      <c r="Q34" s="47">
        <v>2.5969616499939008E-2</v>
      </c>
      <c r="R34" s="47">
        <v>5.0917905160429981</v>
      </c>
      <c r="S34" s="47">
        <v>1.7328874580053615</v>
      </c>
      <c r="T34" s="48">
        <v>3.9015955163176841</v>
      </c>
      <c r="U34" s="46">
        <v>0.45630823708914825</v>
      </c>
      <c r="V34" s="47">
        <v>6.5749135847509521E-2</v>
      </c>
      <c r="W34" s="47">
        <v>2.3178653239980918E-2</v>
      </c>
      <c r="X34" s="47">
        <v>4.0982195141754154</v>
      </c>
      <c r="Y34" s="47">
        <v>1.6344057499951417</v>
      </c>
      <c r="Z34" s="48">
        <v>2.908664487896262</v>
      </c>
      <c r="AA34" s="46">
        <v>0.42711397377096993</v>
      </c>
      <c r="AB34" s="47">
        <v>6.4832856123865135E-2</v>
      </c>
      <c r="AC34" s="47">
        <v>2.3198660355756573E-2</v>
      </c>
      <c r="AD34" s="47">
        <v>3.0957551952715141</v>
      </c>
      <c r="AE34" s="47">
        <v>1.24113975849715</v>
      </c>
      <c r="AF34" s="48">
        <v>1.9103565158874662</v>
      </c>
      <c r="AG34" s="1"/>
    </row>
    <row r="35" spans="1:33" x14ac:dyDescent="0.25">
      <c r="A35" s="19"/>
      <c r="B35" s="5">
        <v>10</v>
      </c>
      <c r="C35" s="49">
        <v>2.9134999265235821</v>
      </c>
      <c r="D35" s="50">
        <v>1.7167539677459942</v>
      </c>
      <c r="E35" s="50">
        <v>0.14726076148581946</v>
      </c>
      <c r="F35" s="50">
        <v>7.2660151580190711</v>
      </c>
      <c r="G35" s="50">
        <v>3.6392556047578606</v>
      </c>
      <c r="H35" s="51">
        <v>5.9224587401465829</v>
      </c>
      <c r="I35" s="49">
        <v>0.81781772049595247</v>
      </c>
      <c r="J35" s="50">
        <v>0.35275019815023789</v>
      </c>
      <c r="K35" s="50">
        <v>3.7601005418283151E-2</v>
      </c>
      <c r="L35" s="50">
        <v>7.0048607850545128</v>
      </c>
      <c r="M35" s="50">
        <v>2.7919571221329176</v>
      </c>
      <c r="N35" s="51">
        <v>5.8979593577160312</v>
      </c>
      <c r="O35" s="49">
        <v>0.35013062425629471</v>
      </c>
      <c r="P35" s="50">
        <v>5.6627740186673492E-2</v>
      </c>
      <c r="Q35" s="50">
        <v>3.0529806510109836E-2</v>
      </c>
      <c r="R35" s="50">
        <v>6.0876031414237959</v>
      </c>
      <c r="S35" s="50">
        <v>3.0611232659327903</v>
      </c>
      <c r="T35" s="51">
        <v>4.8106070668081493</v>
      </c>
      <c r="U35" s="49">
        <v>0.34685571999555442</v>
      </c>
      <c r="V35" s="50">
        <v>1.705485057730094E-2</v>
      </c>
      <c r="W35" s="50">
        <v>2.3683412751791977E-2</v>
      </c>
      <c r="X35" s="50">
        <v>5.102003623573653</v>
      </c>
      <c r="Y35" s="50">
        <v>2.090901191504261</v>
      </c>
      <c r="Z35" s="51">
        <v>3.9123830822766545</v>
      </c>
      <c r="AA35" s="49">
        <v>0.36015685678423726</v>
      </c>
      <c r="AB35" s="50">
        <v>6.5493546630535526E-2</v>
      </c>
      <c r="AC35" s="50">
        <v>2.318579242511376E-2</v>
      </c>
      <c r="AD35" s="50">
        <v>4.0971480602285553</v>
      </c>
      <c r="AE35" s="50">
        <v>1.8662594730725126</v>
      </c>
      <c r="AF35" s="51">
        <v>2.909046485300514</v>
      </c>
      <c r="AG35" s="1"/>
    </row>
    <row r="36" spans="1:3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7" spans="1:33" x14ac:dyDescent="0.25">
      <c r="B47" s="3"/>
      <c r="C47" s="3"/>
      <c r="T47" s="1"/>
    </row>
    <row r="48" spans="1:33" x14ac:dyDescent="0.25">
      <c r="B48" s="3"/>
      <c r="C48" s="3"/>
    </row>
  </sheetData>
  <mergeCells count="24">
    <mergeCell ref="A28:A35"/>
    <mergeCell ref="A16:A23"/>
    <mergeCell ref="A1:B2"/>
    <mergeCell ref="A14:B15"/>
    <mergeCell ref="A26:B27"/>
    <mergeCell ref="C26:AF26"/>
    <mergeCell ref="C27:H27"/>
    <mergeCell ref="I27:N27"/>
    <mergeCell ref="O27:T27"/>
    <mergeCell ref="U27:Z27"/>
    <mergeCell ref="AA27:AF27"/>
    <mergeCell ref="A3:A10"/>
    <mergeCell ref="C14:AF14"/>
    <mergeCell ref="C15:H15"/>
    <mergeCell ref="I15:N15"/>
    <mergeCell ref="O15:T15"/>
    <mergeCell ref="U15:Z15"/>
    <mergeCell ref="AA15:AF15"/>
    <mergeCell ref="C1:AF1"/>
    <mergeCell ref="C2:H2"/>
    <mergeCell ref="I2:N2"/>
    <mergeCell ref="O2:T2"/>
    <mergeCell ref="U2:Z2"/>
    <mergeCell ref="AA2:AF2"/>
  </mergeCells>
  <conditionalFormatting sqref="C16:AF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AF35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Covar DARE</vt:lpstr>
      <vt:lpstr>Error Covar ASY</vt:lpstr>
      <vt:lpstr>Error Covar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Evans</dc:creator>
  <cp:lastModifiedBy>Tyler Evans</cp:lastModifiedBy>
  <dcterms:created xsi:type="dcterms:W3CDTF">2023-03-28T17:41:21Z</dcterms:created>
  <dcterms:modified xsi:type="dcterms:W3CDTF">2023-03-28T20:04:29Z</dcterms:modified>
</cp:coreProperties>
</file>