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95322e21ad6505/Desktop/AgriCo/"/>
    </mc:Choice>
  </mc:AlternateContent>
  <xr:revisionPtr revIDLastSave="10" documentId="8_{41EAB11C-1BC6-499E-9A6A-D0D6C270708F}" xr6:coauthVersionLast="47" xr6:coauthVersionMax="47" xr10:uidLastSave="{932A3619-1B2E-458F-96E6-AC50D5842D3F}"/>
  <bookViews>
    <workbookView xWindow="-90" yWindow="0" windowWidth="11460" windowHeight="14410" xr2:uid="{8FEA6894-B206-45F1-8047-7DDFEB8EA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4" i="1"/>
  <c r="B16" i="1"/>
  <c r="B17" i="1" l="1"/>
  <c r="C17" i="1" s="1"/>
  <c r="B26" i="1"/>
  <c r="B27" i="1" s="1"/>
  <c r="C27" i="1" s="1"/>
  <c r="B28" i="1" l="1"/>
  <c r="C28" i="1" s="1"/>
  <c r="B29" i="1" s="1"/>
</calcChain>
</file>

<file path=xl/sharedStrings.xml><?xml version="1.0" encoding="utf-8"?>
<sst xmlns="http://schemas.openxmlformats.org/spreadsheetml/2006/main" count="27" uniqueCount="26">
  <si>
    <t>Yield</t>
  </si>
  <si>
    <t>Price</t>
  </si>
  <si>
    <t>Revenue</t>
  </si>
  <si>
    <t>Rent</t>
  </si>
  <si>
    <t>Seed</t>
  </si>
  <si>
    <t>Fertilizer</t>
  </si>
  <si>
    <t>Chemical</t>
  </si>
  <si>
    <t>Insurance</t>
  </si>
  <si>
    <t>Drying</t>
  </si>
  <si>
    <t>Fuel</t>
  </si>
  <si>
    <t>Repairs</t>
  </si>
  <si>
    <t>Interest</t>
  </si>
  <si>
    <t>Direct costs</t>
  </si>
  <si>
    <t>Return over direct</t>
  </si>
  <si>
    <t>Percent</t>
  </si>
  <si>
    <t>Depreciation</t>
  </si>
  <si>
    <t>Utilities</t>
  </si>
  <si>
    <t>Misc overhead</t>
  </si>
  <si>
    <t>Labor</t>
  </si>
  <si>
    <t>Management</t>
  </si>
  <si>
    <t>Overhead costs</t>
  </si>
  <si>
    <t>Direct &amp; overhead</t>
  </si>
  <si>
    <t>Net return</t>
  </si>
  <si>
    <t>Bu</t>
  </si>
  <si>
    <t>Wheat</t>
  </si>
  <si>
    <t>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</si>
</sst>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44" fontId="0" fillId="0" borderId="0" xfId="1" applyFont="1"/>
    <xf numFmtId="0" fontId="0" fillId="0" borderId="2" xfId="0" applyBorder="1"/>
    <xf numFmtId="44" fontId="0" fillId="0" borderId="3" xfId="1" applyFont="1" applyBorder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F3C5-3DC8-406E-878A-F6FD9C2F53FD}">
  <dimension ref="A1:D29"/>
  <sheetViews>
    <sheetView tabSelected="1" workbookViewId="0">
      <selection activeCell="C3" sqref="C3"/>
    </sheetView>
  </sheetViews>
  <sheetFormatPr defaultRowHeight="14.5" x14ac:dyDescent="0.35"/>
  <cols>
    <col min="1" max="1" width="16" customWidth="1"/>
    <col min="2" max="2" width="11.1796875" customWidth="1"/>
  </cols>
  <sheetData>
    <row r="1" spans="1:2" ht="15" thickBot="1" x14ac:dyDescent="0.4">
      <c r="A1" s="1" t="s">
        <v>24</v>
      </c>
      <c r="B1" s="1"/>
    </row>
    <row r="2" spans="1:2" ht="15" thickTop="1" x14ac:dyDescent="0.35">
      <c r="A2" t="s">
        <v>0</v>
      </c>
      <c r="B2">
        <v>70</v>
      </c>
    </row>
    <row r="3" spans="1:2" x14ac:dyDescent="0.35">
      <c r="A3" t="s">
        <v>1</v>
      </c>
      <c r="B3" s="2">
        <v>5.53</v>
      </c>
    </row>
    <row r="4" spans="1:2" x14ac:dyDescent="0.35">
      <c r="A4" t="s">
        <v>25</v>
      </c>
      <c r="B4" s="2">
        <v>55</v>
      </c>
    </row>
    <row r="5" spans="1:2" x14ac:dyDescent="0.35">
      <c r="A5" s="3" t="s">
        <v>2</v>
      </c>
      <c r="B5" s="4">
        <f>B2*B3+B4</f>
        <v>442.1</v>
      </c>
    </row>
    <row r="6" spans="1:2" x14ac:dyDescent="0.35">
      <c r="B6" s="2"/>
    </row>
    <row r="7" spans="1:2" x14ac:dyDescent="0.35">
      <c r="A7" t="s">
        <v>3</v>
      </c>
      <c r="B7" s="2">
        <v>190</v>
      </c>
    </row>
    <row r="8" spans="1:2" x14ac:dyDescent="0.35">
      <c r="A8" t="s">
        <v>4</v>
      </c>
      <c r="B8" s="2">
        <v>25</v>
      </c>
    </row>
    <row r="9" spans="1:2" x14ac:dyDescent="0.35">
      <c r="A9" t="s">
        <v>5</v>
      </c>
      <c r="B9" s="2">
        <v>109</v>
      </c>
    </row>
    <row r="10" spans="1:2" x14ac:dyDescent="0.35">
      <c r="A10" t="s">
        <v>6</v>
      </c>
      <c r="B10" s="2">
        <v>15</v>
      </c>
    </row>
    <row r="11" spans="1:2" x14ac:dyDescent="0.35">
      <c r="A11" t="s">
        <v>7</v>
      </c>
      <c r="B11" s="2">
        <v>12</v>
      </c>
    </row>
    <row r="12" spans="1:2" x14ac:dyDescent="0.35">
      <c r="A12" t="s">
        <v>8</v>
      </c>
      <c r="B12" s="2"/>
    </row>
    <row r="13" spans="1:2" x14ac:dyDescent="0.35">
      <c r="A13" t="s">
        <v>9</v>
      </c>
      <c r="B13" s="2">
        <v>16</v>
      </c>
    </row>
    <row r="14" spans="1:2" x14ac:dyDescent="0.35">
      <c r="A14" t="s">
        <v>10</v>
      </c>
      <c r="B14" s="2">
        <v>20</v>
      </c>
    </row>
    <row r="15" spans="1:2" x14ac:dyDescent="0.35">
      <c r="A15" t="s">
        <v>11</v>
      </c>
      <c r="B15" s="2">
        <v>7</v>
      </c>
    </row>
    <row r="16" spans="1:2" x14ac:dyDescent="0.35">
      <c r="A16" s="3" t="s">
        <v>12</v>
      </c>
      <c r="B16" s="4">
        <f>SUM(B7:B15)</f>
        <v>394</v>
      </c>
    </row>
    <row r="17" spans="1:4" x14ac:dyDescent="0.35">
      <c r="A17" t="s">
        <v>13</v>
      </c>
      <c r="B17" s="2">
        <f>B5-B16</f>
        <v>48.100000000000023</v>
      </c>
      <c r="C17">
        <f>B17/B16*100</f>
        <v>12.208121827411174</v>
      </c>
      <c r="D17" t="s">
        <v>14</v>
      </c>
    </row>
    <row r="19" spans="1:4" x14ac:dyDescent="0.35">
      <c r="A19" t="s">
        <v>15</v>
      </c>
      <c r="B19" s="2">
        <v>58</v>
      </c>
    </row>
    <row r="20" spans="1:4" x14ac:dyDescent="0.35">
      <c r="A20" t="s">
        <v>16</v>
      </c>
      <c r="B20" s="2">
        <v>20</v>
      </c>
    </row>
    <row r="21" spans="1:4" x14ac:dyDescent="0.35">
      <c r="A21" t="s">
        <v>17</v>
      </c>
      <c r="B21" s="2">
        <v>27</v>
      </c>
    </row>
    <row r="22" spans="1:4" x14ac:dyDescent="0.35">
      <c r="A22" t="s">
        <v>18</v>
      </c>
      <c r="B22" s="2">
        <v>7</v>
      </c>
    </row>
    <row r="23" spans="1:4" x14ac:dyDescent="0.35">
      <c r="A23" t="s">
        <v>19</v>
      </c>
      <c r="B23" s="2">
        <v>50</v>
      </c>
    </row>
    <row r="24" spans="1:4" x14ac:dyDescent="0.35">
      <c r="A24" s="3" t="s">
        <v>20</v>
      </c>
      <c r="B24" s="4">
        <f>SUM(B19:B23)</f>
        <v>162</v>
      </c>
    </row>
    <row r="25" spans="1:4" x14ac:dyDescent="0.35">
      <c r="B25" s="2"/>
    </row>
    <row r="26" spans="1:4" x14ac:dyDescent="0.35">
      <c r="A26" t="s">
        <v>21</v>
      </c>
      <c r="B26" s="2">
        <f>B16+B24</f>
        <v>556</v>
      </c>
    </row>
    <row r="27" spans="1:4" x14ac:dyDescent="0.35">
      <c r="A27" t="s">
        <v>22</v>
      </c>
      <c r="B27" s="2">
        <f>B5-B26</f>
        <v>-113.89999999999998</v>
      </c>
      <c r="C27">
        <f>B27/B26*100</f>
        <v>-20.485611510791362</v>
      </c>
      <c r="D27" t="s">
        <v>14</v>
      </c>
    </row>
    <row r="28" spans="1:4" x14ac:dyDescent="0.35">
      <c r="B28" s="2">
        <f>B27/B2</f>
        <v>-1.6271428571428568</v>
      </c>
      <c r="C28" s="5">
        <f>B28*-1</f>
        <v>1.6271428571428568</v>
      </c>
    </row>
    <row r="29" spans="1:4" x14ac:dyDescent="0.35">
      <c r="B29" s="2">
        <f>B3+C28</f>
        <v>7.1571428571428566</v>
      </c>
      <c r="C29" t="s">
        <v>23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Kellogg</dc:creator>
  <cp:lastModifiedBy>Heath Kellogg</cp:lastModifiedBy>
  <dcterms:created xsi:type="dcterms:W3CDTF">2025-05-21T20:03:14Z</dcterms:created>
  <dcterms:modified xsi:type="dcterms:W3CDTF">2025-05-21T20:19:39Z</dcterms:modified>
</cp:coreProperties>
</file>