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da\Desktop\"/>
    </mc:Choice>
  </mc:AlternateContent>
  <xr:revisionPtr revIDLastSave="0" documentId="13_ncr:1_{C6120B62-03E4-406E-B3D2-2D338073BED2}" xr6:coauthVersionLast="47" xr6:coauthVersionMax="47" xr10:uidLastSave="{00000000-0000-0000-0000-000000000000}"/>
  <bookViews>
    <workbookView xWindow="-120" yWindow="-120" windowWidth="29040" windowHeight="15720" xr2:uid="{BA124708-257E-4821-9D10-C4BCE4B1CEC4}"/>
  </bookViews>
  <sheets>
    <sheet name="Orders" sheetId="1" r:id="rId1"/>
    <sheet name="Salesman List" sheetId="3" r:id="rId2"/>
    <sheet name="Parametres" sheetId="2" r:id="rId3"/>
  </sheets>
  <definedNames>
    <definedName name="_xlnm._FilterDatabase" localSheetId="0" hidden="1">Orders!$A$1:$W$5122</definedName>
    <definedName name="_xlnm._FilterDatabase" localSheetId="1" hidden="1">'Salesman List'!$D$1:$D$110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2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94" i="1"/>
  <c r="B9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2" i="1"/>
</calcChain>
</file>

<file path=xl/sharedStrings.xml><?xml version="1.0" encoding="utf-8"?>
<sst xmlns="http://schemas.openxmlformats.org/spreadsheetml/2006/main" count="8713" uniqueCount="935">
  <si>
    <t>DATE</t>
  </si>
  <si>
    <t>REGION</t>
  </si>
  <si>
    <t>AREA</t>
  </si>
  <si>
    <t>ROUTE</t>
  </si>
  <si>
    <t>AREA SALES MANAGER ( ASM)</t>
  </si>
  <si>
    <t>SALESMAN</t>
  </si>
  <si>
    <t>BI White</t>
  </si>
  <si>
    <t>BI Brown</t>
  </si>
  <si>
    <t>BI Whole Wheat</t>
  </si>
  <si>
    <t>BI Seed</t>
  </si>
  <si>
    <t>Other</t>
  </si>
  <si>
    <t>TOTAL BAKERS INN</t>
  </si>
  <si>
    <t>Mr Chingwa</t>
  </si>
  <si>
    <t>Mrs Chingwa</t>
  </si>
  <si>
    <t>Dr Chingwa</t>
  </si>
  <si>
    <t>MR SINGWA</t>
  </si>
  <si>
    <t>MUNCHIE COOKIES 150G</t>
  </si>
  <si>
    <t>MUNCHIE COOKIES 1KG</t>
  </si>
  <si>
    <t>MUNCHIE COOKIES 2KG</t>
  </si>
  <si>
    <t>IRIS BANANA</t>
  </si>
  <si>
    <t>IRIS VANILLA</t>
  </si>
  <si>
    <t>ROUTE INDEX</t>
  </si>
  <si>
    <t>ROUTES</t>
  </si>
  <si>
    <t>TARGET KM</t>
  </si>
  <si>
    <t>DEPOT</t>
  </si>
  <si>
    <t xml:space="preserve">ROUTE TYPE </t>
  </si>
  <si>
    <t>ROUTE PRODUCTIVITY (CLASSIFICATION)</t>
  </si>
  <si>
    <t>PASTEL ROUTE CODE</t>
  </si>
  <si>
    <t>TOTAL TOLL GATES</t>
  </si>
  <si>
    <t>STATUS</t>
  </si>
  <si>
    <t>AREA SALES MANAGER (ASM)</t>
  </si>
  <si>
    <t>OVERNIGHT</t>
  </si>
  <si>
    <t>LOADING CUTOFF</t>
  </si>
  <si>
    <t>DEPARTURE CUTOFF</t>
  </si>
  <si>
    <t>BINDURA 1</t>
  </si>
  <si>
    <t>NORTH</t>
  </si>
  <si>
    <t>BINDURA</t>
  </si>
  <si>
    <t>URBAN</t>
  </si>
  <si>
    <t>BREAD</t>
  </si>
  <si>
    <t>BIN-0001</t>
  </si>
  <si>
    <t>ACTIVE</t>
  </si>
  <si>
    <t>BRIAN PARADZA</t>
  </si>
  <si>
    <t>DAILY</t>
  </si>
  <si>
    <t>BINDURA 2</t>
  </si>
  <si>
    <t>PERI URBAN</t>
  </si>
  <si>
    <t>BIN-0002</t>
  </si>
  <si>
    <t>BINDURA 3 CBD</t>
  </si>
  <si>
    <t>BIN-0003</t>
  </si>
  <si>
    <t>BINDURA 4</t>
  </si>
  <si>
    <t>BINDURA 5</t>
  </si>
  <si>
    <t>CHIWESHE</t>
  </si>
  <si>
    <t>BIN-0009</t>
  </si>
  <si>
    <t>DOTITO</t>
  </si>
  <si>
    <t>BIN-0006</t>
  </si>
  <si>
    <t>INACTIVE</t>
  </si>
  <si>
    <t>GLENDALE</t>
  </si>
  <si>
    <t>BIN-0004</t>
  </si>
  <si>
    <t>GURUVE 1</t>
  </si>
  <si>
    <t>BIN-0011</t>
  </si>
  <si>
    <t>GURUVE 2</t>
  </si>
  <si>
    <t>BIN-0012</t>
  </si>
  <si>
    <t>MT DARWIN</t>
  </si>
  <si>
    <t>AGENT</t>
  </si>
  <si>
    <t>BIN-0005</t>
  </si>
  <si>
    <t>MVURWI</t>
  </si>
  <si>
    <t>BIN-0008</t>
  </si>
  <si>
    <t>MVURWI 2</t>
  </si>
  <si>
    <t>RUSHINGA</t>
  </si>
  <si>
    <t>BIN-0010</t>
  </si>
  <si>
    <t>SHAMVA</t>
  </si>
  <si>
    <t>BIN-0007</t>
  </si>
  <si>
    <t>BRUNAPERG</t>
  </si>
  <si>
    <t>SOUTH</t>
  </si>
  <si>
    <t>BULAWAYO</t>
  </si>
  <si>
    <t>RTBRUN</t>
  </si>
  <si>
    <t>BULAWAYO AREA 1</t>
  </si>
  <si>
    <t>COWDRY PARK 1</t>
  </si>
  <si>
    <t>RTCOW</t>
  </si>
  <si>
    <t>COWDRY PARK 2</t>
  </si>
  <si>
    <t>ENTUMBANE</t>
  </si>
  <si>
    <t>RTENTU</t>
  </si>
  <si>
    <t>ESIGODINI</t>
  </si>
  <si>
    <t>RTESIG</t>
  </si>
  <si>
    <t>KEZI</t>
  </si>
  <si>
    <t>RTKEZI</t>
  </si>
  <si>
    <t>LOBENGULA</t>
  </si>
  <si>
    <t>RTLOBE</t>
  </si>
  <si>
    <t>LUVEVE</t>
  </si>
  <si>
    <t>RTLUVE</t>
  </si>
  <si>
    <t>MAGWEGWE</t>
  </si>
  <si>
    <t>RTMAG</t>
  </si>
  <si>
    <t>MAKHANDENI</t>
  </si>
  <si>
    <t>MAKOKOBA</t>
  </si>
  <si>
    <t>RTMAK</t>
  </si>
  <si>
    <t>MBUNDANI</t>
  </si>
  <si>
    <t>MS 20 KEZI</t>
  </si>
  <si>
    <t>MS 21 PLUMTREE TOWN</t>
  </si>
  <si>
    <t>NKETA</t>
  </si>
  <si>
    <t>RTNKE</t>
  </si>
  <si>
    <t>NKULUMANE</t>
  </si>
  <si>
    <t>RTNKU</t>
  </si>
  <si>
    <t>PELANDABA</t>
  </si>
  <si>
    <t>PLUMTREE TOWN</t>
  </si>
  <si>
    <t>RTPLU</t>
  </si>
  <si>
    <t>PUMULA OLD</t>
  </si>
  <si>
    <t>RTPUM</t>
  </si>
  <si>
    <t>PUMULA SOUTH</t>
  </si>
  <si>
    <t>SIZINDA</t>
  </si>
  <si>
    <t>TSHABALALA</t>
  </si>
  <si>
    <t>TSHOLOTSHO</t>
  </si>
  <si>
    <t>RTTSHO</t>
  </si>
  <si>
    <t>6TH AVE EXPRESS</t>
  </si>
  <si>
    <t>BULAWAYO AREA 2</t>
  </si>
  <si>
    <t>FACTORY SHOP</t>
  </si>
  <si>
    <t>PLUMTREE RURAL</t>
  </si>
  <si>
    <t>RTPLU2</t>
  </si>
  <si>
    <t>BURNSIDE</t>
  </si>
  <si>
    <t>RTBURN</t>
  </si>
  <si>
    <t>BULAWAYO CBD</t>
  </si>
  <si>
    <t>CBD 1</t>
  </si>
  <si>
    <t>RTCBDB1</t>
  </si>
  <si>
    <t>CBD 2</t>
  </si>
  <si>
    <t>RTCBDB2</t>
  </si>
  <si>
    <t>CBD 3</t>
  </si>
  <si>
    <t>RTCBDB3</t>
  </si>
  <si>
    <t>CBD 4</t>
  </si>
  <si>
    <t>RTCBDB4</t>
  </si>
  <si>
    <t>CBD 5</t>
  </si>
  <si>
    <t>MS 1</t>
  </si>
  <si>
    <t>MS 16</t>
  </si>
  <si>
    <t>MS 2</t>
  </si>
  <si>
    <t>MS 4</t>
  </si>
  <si>
    <t>CHEGUTU 1</t>
  </si>
  <si>
    <t>CHEGUTU</t>
  </si>
  <si>
    <t>CHY-0011</t>
  </si>
  <si>
    <t>ADMIRE VHOKO</t>
  </si>
  <si>
    <t>CHEGUTU 2</t>
  </si>
  <si>
    <t>CHY-0012</t>
  </si>
  <si>
    <t>CHEGUTU 3</t>
  </si>
  <si>
    <t>CHY-0016</t>
  </si>
  <si>
    <t>KADOMA 1</t>
  </si>
  <si>
    <t>CHY-0007</t>
  </si>
  <si>
    <t>KADOMA 2</t>
  </si>
  <si>
    <t>CHY-0008</t>
  </si>
  <si>
    <t>KADOMA 3</t>
  </si>
  <si>
    <t>CHY-0009</t>
  </si>
  <si>
    <t>KADOMA 4</t>
  </si>
  <si>
    <t>CHY-0010</t>
  </si>
  <si>
    <t>KADOMA 5</t>
  </si>
  <si>
    <t>CHY-0014</t>
  </si>
  <si>
    <t>KADOMA EXPRESS SHOP</t>
  </si>
  <si>
    <t>CHEG-0001</t>
  </si>
  <si>
    <t>CHINHOYI 1</t>
  </si>
  <si>
    <t>CHINHOYI</t>
  </si>
  <si>
    <t>CHY-0001</t>
  </si>
  <si>
    <t>CHINHOYI 2</t>
  </si>
  <si>
    <t>CHY-0002</t>
  </si>
  <si>
    <t>CHINHOYI 3</t>
  </si>
  <si>
    <t xml:space="preserve">NORTH </t>
  </si>
  <si>
    <t>KARIBA</t>
  </si>
  <si>
    <t>CHY-0005</t>
  </si>
  <si>
    <t>KAROI</t>
  </si>
  <si>
    <t>CHY-0003</t>
  </si>
  <si>
    <t>KAZANGARARE/LDEN</t>
  </si>
  <si>
    <t>CHY-0006</t>
  </si>
  <si>
    <t>MAGUNJE/MUTORA</t>
  </si>
  <si>
    <t>CHY-0004</t>
  </si>
  <si>
    <t>MAKONDE 1</t>
  </si>
  <si>
    <t>CHY-0013</t>
  </si>
  <si>
    <t>CHIREDZI</t>
  </si>
  <si>
    <t>RTCHIR</t>
  </si>
  <si>
    <t>CHIREDZI RURAL</t>
  </si>
  <si>
    <t>RTCHIRR</t>
  </si>
  <si>
    <t>CHIREDZI URBAN</t>
  </si>
  <si>
    <t>RTCHIRU</t>
  </si>
  <si>
    <t>JERERA/MASHOKO</t>
  </si>
  <si>
    <t>MS CHIREDZI</t>
  </si>
  <si>
    <t>RUTENGA/BEREJENA</t>
  </si>
  <si>
    <t>TRIANGLE</t>
  </si>
  <si>
    <t>RTTRIA</t>
  </si>
  <si>
    <t>CHI- CHITUNGWIZA 1</t>
  </si>
  <si>
    <t>HARARE</t>
  </si>
  <si>
    <t>CHITUNGWIZA</t>
  </si>
  <si>
    <t>NORMAN</t>
  </si>
  <si>
    <t>CHI- CHITUNGWIZA 10</t>
  </si>
  <si>
    <t>CHI- CHITUNGWIZA 2</t>
  </si>
  <si>
    <t>MR C (AREA 2)</t>
  </si>
  <si>
    <t>CHI- CHITUNGWIZA 3</t>
  </si>
  <si>
    <t>CHI- CHITUNGWIZA 4</t>
  </si>
  <si>
    <t>CHI- CHITUNGWIZA 5</t>
  </si>
  <si>
    <t>CHI- CHITUNGWIZA 6</t>
  </si>
  <si>
    <t>CHI- CHITUNGWIZA 8</t>
  </si>
  <si>
    <t>CHI- CHITUNGWIZA 9</t>
  </si>
  <si>
    <t>CHI- DEMA 1</t>
  </si>
  <si>
    <t>CHIT MAMBARA</t>
  </si>
  <si>
    <t>CHITUNGWIZA 1</t>
  </si>
  <si>
    <t>CHT-0001</t>
  </si>
  <si>
    <t>CHITUNGWIZA 7</t>
  </si>
  <si>
    <t>CHT-0009</t>
  </si>
  <si>
    <t>CHITUNGWIZA 2</t>
  </si>
  <si>
    <t>CHT-0002</t>
  </si>
  <si>
    <t>CHITUNGWIZA 3</t>
  </si>
  <si>
    <t>CHT-0003</t>
  </si>
  <si>
    <t>CHITUNGWIZA 4</t>
  </si>
  <si>
    <t>CHT-0004</t>
  </si>
  <si>
    <t>CHITUNGWIZA 5</t>
  </si>
  <si>
    <t>CHT-0005</t>
  </si>
  <si>
    <t>CHITUNGWIZA 6</t>
  </si>
  <si>
    <t>CHT-0006</t>
  </si>
  <si>
    <t>CHITUNGWIZA 8</t>
  </si>
  <si>
    <t>CHT-0007</t>
  </si>
  <si>
    <t>CHITUNGWIZA 9</t>
  </si>
  <si>
    <t>CHT-0008</t>
  </si>
  <si>
    <t>CIS 2</t>
  </si>
  <si>
    <t>RUW-0011</t>
  </si>
  <si>
    <t>DEMA 1</t>
  </si>
  <si>
    <t>SW3-0016</t>
  </si>
  <si>
    <t>DEMA 2</t>
  </si>
  <si>
    <t>SW3-0017</t>
  </si>
  <si>
    <t>DEMA 3</t>
  </si>
  <si>
    <t>SW3-0014</t>
  </si>
  <si>
    <t>HOPELY 1</t>
  </si>
  <si>
    <t>HRE-0008</t>
  </si>
  <si>
    <t>MBARE EPWORTH</t>
  </si>
  <si>
    <t>MELODY</t>
  </si>
  <si>
    <t>MUTARE 2</t>
  </si>
  <si>
    <t>MUTARE</t>
  </si>
  <si>
    <t>STEWART</t>
  </si>
  <si>
    <t>MUTARE 3</t>
  </si>
  <si>
    <t>MUTARE 1</t>
  </si>
  <si>
    <t>HOPELY 2</t>
  </si>
  <si>
    <t>MANYAME</t>
  </si>
  <si>
    <t>MARONDERA 1</t>
  </si>
  <si>
    <t>MUR-0007</t>
  </si>
  <si>
    <t>CBD</t>
  </si>
  <si>
    <t>MARTHA</t>
  </si>
  <si>
    <t>MARONDERA 2</t>
  </si>
  <si>
    <t>MUR-0008</t>
  </si>
  <si>
    <t>ST MARYS</t>
  </si>
  <si>
    <t>CHT-0011</t>
  </si>
  <si>
    <t>ST MARYS 2</t>
  </si>
  <si>
    <t>WATERFALLS 2</t>
  </si>
  <si>
    <t>MBA-0006</t>
  </si>
  <si>
    <t>WATERFALLS 3</t>
  </si>
  <si>
    <t>MBA-0007</t>
  </si>
  <si>
    <t>WATERFALLS 4</t>
  </si>
  <si>
    <t>MBA-0008</t>
  </si>
  <si>
    <t>WATERFALLS 5</t>
  </si>
  <si>
    <t>MBA-0015</t>
  </si>
  <si>
    <t>WEDZA</t>
  </si>
  <si>
    <t>CHT-0012</t>
  </si>
  <si>
    <t>CHI- DOMBOSHAVA 1 </t>
  </si>
  <si>
    <t>DZ-NORTON</t>
  </si>
  <si>
    <t>ABROAD MACHIGERE</t>
  </si>
  <si>
    <t>CHI- NORTON 1</t>
  </si>
  <si>
    <t>DARWENDALE</t>
  </si>
  <si>
    <t>DZN-0008</t>
  </si>
  <si>
    <t>RUMBIDZAI KUNAKA</t>
  </si>
  <si>
    <t>DZIVARASEKWA 1</t>
  </si>
  <si>
    <t>DZN-0001</t>
  </si>
  <si>
    <t>DZIVARASEKWA 2</t>
  </si>
  <si>
    <t>DZIVARASEKWA 3</t>
  </si>
  <si>
    <t>DZN-0002</t>
  </si>
  <si>
    <t>GRANARY</t>
  </si>
  <si>
    <t>DZN-0006</t>
  </si>
  <si>
    <t>KAMBUZUMA</t>
  </si>
  <si>
    <t>NSW-0012</t>
  </si>
  <si>
    <t>KUWADZANA</t>
  </si>
  <si>
    <t>CECILIA SIPAPATE</t>
  </si>
  <si>
    <t>KUWADZANA 1</t>
  </si>
  <si>
    <t>NSW-0003</t>
  </si>
  <si>
    <t>KUWADZANA 2</t>
  </si>
  <si>
    <t>NSW-0004</t>
  </si>
  <si>
    <t>KUWADZANA EXT</t>
  </si>
  <si>
    <t>DZN-0005</t>
  </si>
  <si>
    <t>MABLEREIGN</t>
  </si>
  <si>
    <t>DZN-0010</t>
  </si>
  <si>
    <t>MAZOWE</t>
  </si>
  <si>
    <t>DZN-0007</t>
  </si>
  <si>
    <t>NORTON 1</t>
  </si>
  <si>
    <t>DZN-0003</t>
  </si>
  <si>
    <t>NORTON 2</t>
  </si>
  <si>
    <t>DZN-0004</t>
  </si>
  <si>
    <t>NYABIRA</t>
  </si>
  <si>
    <t>WARREN PARK 1</t>
  </si>
  <si>
    <t>NSW-0001</t>
  </si>
  <si>
    <t>WARREN PARK 2</t>
  </si>
  <si>
    <t>NSW-0002</t>
  </si>
  <si>
    <t>WESTGATE</t>
  </si>
  <si>
    <t>DZN-0009</t>
  </si>
  <si>
    <t>WESTGATE 2</t>
  </si>
  <si>
    <t>DZN-0012</t>
  </si>
  <si>
    <t>WHITECLIFF</t>
  </si>
  <si>
    <t>BEITBRIDGE NORTH</t>
  </si>
  <si>
    <t>GWANDA</t>
  </si>
  <si>
    <t>RTBEIT2</t>
  </si>
  <si>
    <t>BEITBRIDGE URBAN</t>
  </si>
  <si>
    <t>RTBEIT</t>
  </si>
  <si>
    <t>RTGWA</t>
  </si>
  <si>
    <t>GWANDA 2</t>
  </si>
  <si>
    <t>MANAMA</t>
  </si>
  <si>
    <t>RTMAN</t>
  </si>
  <si>
    <t>MATOPO</t>
  </si>
  <si>
    <t>RTMTP</t>
  </si>
  <si>
    <t>MS GWANDA</t>
  </si>
  <si>
    <t>ASCOT</t>
  </si>
  <si>
    <t>GWERU</t>
  </si>
  <si>
    <t>RTASC</t>
  </si>
  <si>
    <t>DORSET</t>
  </si>
  <si>
    <t>RTCHIU</t>
  </si>
  <si>
    <t>GWERU CBD</t>
  </si>
  <si>
    <t>RTGWCB</t>
  </si>
  <si>
    <t>GWERU CBD 2</t>
  </si>
  <si>
    <t>RTLGWE</t>
  </si>
  <si>
    <t>MKOBA NORTH</t>
  </si>
  <si>
    <t>RTMKON</t>
  </si>
  <si>
    <t>MKOBA SOUTH</t>
  </si>
  <si>
    <t>MS GWERU</t>
  </si>
  <si>
    <t>MVUMA</t>
  </si>
  <si>
    <t>RTMVM</t>
  </si>
  <si>
    <t>NKAYI</t>
  </si>
  <si>
    <t>RTNKY</t>
  </si>
  <si>
    <t>SENGA</t>
  </si>
  <si>
    <t>SHURUGWI</t>
  </si>
  <si>
    <t>RTSHUR</t>
  </si>
  <si>
    <t>SHURUGWI 3</t>
  </si>
  <si>
    <t>RTSHUR3</t>
  </si>
  <si>
    <t>WOODLANDS</t>
  </si>
  <si>
    <t>ASPINDALE</t>
  </si>
  <si>
    <t/>
  </si>
  <si>
    <t>HRE-0004</t>
  </si>
  <si>
    <t>CHITUNGWIZA EXPRESS SHOP</t>
  </si>
  <si>
    <t>CHT-0013</t>
  </si>
  <si>
    <t>GRANARY EXPRESS SHOP</t>
  </si>
  <si>
    <t>DZN-0011</t>
  </si>
  <si>
    <t>HATFIELD</t>
  </si>
  <si>
    <t>HRE-0009</t>
  </si>
  <si>
    <t>MACHIPISA/BUDIRIRO</t>
  </si>
  <si>
    <t>HRE-0011</t>
  </si>
  <si>
    <t>MARIMBA/NORTON</t>
  </si>
  <si>
    <t>HRE-0012</t>
  </si>
  <si>
    <t>MBARE EXPRESS SHOP</t>
  </si>
  <si>
    <t>MBA-0005</t>
  </si>
  <si>
    <t>MUFAKOSE EXPRESS SHOP</t>
  </si>
  <si>
    <t>NSW-0010</t>
  </si>
  <si>
    <t>RUWA EXPRESS SHOP</t>
  </si>
  <si>
    <t>RUW-0015</t>
  </si>
  <si>
    <t>STRATHAVEN</t>
  </si>
  <si>
    <t>HRE-0006</t>
  </si>
  <si>
    <t>SUNNINGDALE 1</t>
  </si>
  <si>
    <t>BINGA</t>
  </si>
  <si>
    <t>HWANGE</t>
  </si>
  <si>
    <t>RTBING</t>
  </si>
  <si>
    <t>HWANGE ZESA</t>
  </si>
  <si>
    <t>RTHWZ</t>
  </si>
  <si>
    <t>LUPANE</t>
  </si>
  <si>
    <t>RTLUPA</t>
  </si>
  <si>
    <t>LUSULU</t>
  </si>
  <si>
    <t>RTLUS</t>
  </si>
  <si>
    <t>MPUMALANGA</t>
  </si>
  <si>
    <t>RTHWA</t>
  </si>
  <si>
    <t>VIC FALLS 2</t>
  </si>
  <si>
    <t>RTVIC2</t>
  </si>
  <si>
    <t>VIC FALLS 3</t>
  </si>
  <si>
    <t>VIC FALLS CBD</t>
  </si>
  <si>
    <t>RTVIC</t>
  </si>
  <si>
    <t>CHITEKETE</t>
  </si>
  <si>
    <t>KWEKWE</t>
  </si>
  <si>
    <t>RTCHIT01</t>
  </si>
  <si>
    <t>GOKWE CENTER</t>
  </si>
  <si>
    <t>RTGOK</t>
  </si>
  <si>
    <t>KWEKWE CBD</t>
  </si>
  <si>
    <t>RTKWCB</t>
  </si>
  <si>
    <t>MBIZO 1</t>
  </si>
  <si>
    <t>RTMBIZ</t>
  </si>
  <si>
    <t>MBIZO 2</t>
  </si>
  <si>
    <t>RTMBI2</t>
  </si>
  <si>
    <t>MBIZO 3</t>
  </si>
  <si>
    <t>MS KWEKWE</t>
  </si>
  <si>
    <t>NEMBUDZIYA</t>
  </si>
  <si>
    <t>RTNEM</t>
  </si>
  <si>
    <t>REDCLIFF</t>
  </si>
  <si>
    <t>RTREDC</t>
  </si>
  <si>
    <t>ZHOMBE</t>
  </si>
  <si>
    <t>RTEMP01</t>
  </si>
  <si>
    <t>BIKITA</t>
  </si>
  <si>
    <t>MASVINGO</t>
  </si>
  <si>
    <t>RTBIKI</t>
  </si>
  <si>
    <t>CHATSWORTH</t>
  </si>
  <si>
    <t>CHIBI</t>
  </si>
  <si>
    <t>CHIVI</t>
  </si>
  <si>
    <t>RTCHIV</t>
  </si>
  <si>
    <t>GUTU</t>
  </si>
  <si>
    <t>RTGUTU</t>
  </si>
  <si>
    <t>MASHAVA</t>
  </si>
  <si>
    <t>RTMASHAV</t>
  </si>
  <si>
    <t>MASVINGO CBD</t>
  </si>
  <si>
    <t>MORGENSTER</t>
  </si>
  <si>
    <t>RTMORG</t>
  </si>
  <si>
    <t>MS MASVINGO</t>
  </si>
  <si>
    <t>MUCHEKE</t>
  </si>
  <si>
    <t>RTMUC1</t>
  </si>
  <si>
    <t>RUJEKO</t>
  </si>
  <si>
    <t>RTRUJE</t>
  </si>
  <si>
    <t>AVENUES</t>
  </si>
  <si>
    <t>MBA-0011</t>
  </si>
  <si>
    <t>BAKERS INN 1</t>
  </si>
  <si>
    <t>HRE-0001</t>
  </si>
  <si>
    <t>BAKERS INN 2</t>
  </si>
  <si>
    <t>HRE-0002</t>
  </si>
  <si>
    <t>BAKERS INN 3</t>
  </si>
  <si>
    <t>HRE-0003</t>
  </si>
  <si>
    <t>CHI- EPWORTH 1</t>
  </si>
  <si>
    <t>CHI- EPWORTH 2</t>
  </si>
  <si>
    <t>CHI- EPWORTH 3</t>
  </si>
  <si>
    <t>CHI- MBARE 1</t>
  </si>
  <si>
    <t>CHI- MBARE 2</t>
  </si>
  <si>
    <t>CHI- MBARE 3</t>
  </si>
  <si>
    <t>CHI- SUNNINGDALE 1</t>
  </si>
  <si>
    <t>CHI- WATERFALLS 1</t>
  </si>
  <si>
    <t>EPWORTH 1</t>
  </si>
  <si>
    <t>MBA-0009</t>
  </si>
  <si>
    <t>EPWORTH 2</t>
  </si>
  <si>
    <t>MBA-0010</t>
  </si>
  <si>
    <t>EPWORTH 3</t>
  </si>
  <si>
    <t>MBA-0013</t>
  </si>
  <si>
    <t>EPWORTH 4</t>
  </si>
  <si>
    <t>MBA-0014</t>
  </si>
  <si>
    <t>EPWORTH MAMBARA</t>
  </si>
  <si>
    <t>MABVUKU</t>
  </si>
  <si>
    <t>RUW-0006</t>
  </si>
  <si>
    <t>HATCLIFF</t>
  </si>
  <si>
    <t>NOMORE</t>
  </si>
  <si>
    <t>MBARE 1</t>
  </si>
  <si>
    <t>MBA-0001</t>
  </si>
  <si>
    <t>MBARE 2</t>
  </si>
  <si>
    <t>MBA-0002</t>
  </si>
  <si>
    <t>MBARE 3</t>
  </si>
  <si>
    <t>MBA-0004</t>
  </si>
  <si>
    <t>MBARE 4</t>
  </si>
  <si>
    <t>RHODESVILLE 2</t>
  </si>
  <si>
    <t>RUW-0016</t>
  </si>
  <si>
    <t>RUWA 1</t>
  </si>
  <si>
    <t>RUW-0003</t>
  </si>
  <si>
    <t>RUWA 2</t>
  </si>
  <si>
    <t>RUW-0004</t>
  </si>
  <si>
    <t>RUWA 3</t>
  </si>
  <si>
    <t>RUW-0014</t>
  </si>
  <si>
    <t>TAFARA</t>
  </si>
  <si>
    <t>RUW-0005</t>
  </si>
  <si>
    <t>WATERFALLS 1</t>
  </si>
  <si>
    <t>MBA-0012</t>
  </si>
  <si>
    <t>HARARE RD 1</t>
  </si>
  <si>
    <t>RTHRE</t>
  </si>
  <si>
    <t>MR SINKWA</t>
  </si>
  <si>
    <t>HARARE RD 2</t>
  </si>
  <si>
    <t>INYATHI</t>
  </si>
  <si>
    <t>RTINYA</t>
  </si>
  <si>
    <t>MS 10</t>
  </si>
  <si>
    <t>MS 11</t>
  </si>
  <si>
    <t>MS 12</t>
  </si>
  <si>
    <t>MS 13</t>
  </si>
  <si>
    <t>MS 14</t>
  </si>
  <si>
    <t>MS 15</t>
  </si>
  <si>
    <t>MS 17</t>
  </si>
  <si>
    <t>MS 18</t>
  </si>
  <si>
    <t>MS 19</t>
  </si>
  <si>
    <t>MS 3</t>
  </si>
  <si>
    <t>MS 5</t>
  </si>
  <si>
    <t>MS 6</t>
  </si>
  <si>
    <t>MS 7</t>
  </si>
  <si>
    <t>MS 8</t>
  </si>
  <si>
    <t>MS 9</t>
  </si>
  <si>
    <t>HEADLANDS</t>
  </si>
  <si>
    <t>MUREWA</t>
  </si>
  <si>
    <t>MTR-0018</t>
  </si>
  <si>
    <t>JURU</t>
  </si>
  <si>
    <t>MUR-0006</t>
  </si>
  <si>
    <t>MUREWA 1</t>
  </si>
  <si>
    <t>MUR-0001</t>
  </si>
  <si>
    <t>MUREWA 2</t>
  </si>
  <si>
    <t>MUR-0002</t>
  </si>
  <si>
    <t>MUREWA 3</t>
  </si>
  <si>
    <t>MUTOKO 1</t>
  </si>
  <si>
    <t>MUR-0003</t>
  </si>
  <si>
    <t>MUTOKO 2</t>
  </si>
  <si>
    <t>MUR-0004</t>
  </si>
  <si>
    <t>MUTOKO 3</t>
  </si>
  <si>
    <t>MUR-0005</t>
  </si>
  <si>
    <t>B/BRIDGE</t>
  </si>
  <si>
    <t>MTR-0017</t>
  </si>
  <si>
    <t>BUHERA</t>
  </si>
  <si>
    <t>MTR-0005</t>
  </si>
  <si>
    <t>MTR-0009</t>
  </si>
  <si>
    <t>CBD FORMAL</t>
  </si>
  <si>
    <t>CHECHECHE</t>
  </si>
  <si>
    <t>MTR-0008</t>
  </si>
  <si>
    <t>CHIKANGA 1</t>
  </si>
  <si>
    <t>MTR-0001</t>
  </si>
  <si>
    <t>CHIKANGA 2</t>
  </si>
  <si>
    <t>MTR-0002</t>
  </si>
  <si>
    <t>CHIKANGA 3</t>
  </si>
  <si>
    <t>MTR-0004</t>
  </si>
  <si>
    <t>CHIKANGA 4</t>
  </si>
  <si>
    <t>CHIMANIMANI</t>
  </si>
  <si>
    <t>MTR-0006</t>
  </si>
  <si>
    <t>CHIPINGE</t>
  </si>
  <si>
    <t>MTR-0007</t>
  </si>
  <si>
    <t>CHIPINGE 2</t>
  </si>
  <si>
    <t>MTR-0019</t>
  </si>
  <si>
    <t>CHITENDERANO</t>
  </si>
  <si>
    <t>MTR-0011</t>
  </si>
  <si>
    <t>DANGAMVURA 1</t>
  </si>
  <si>
    <t>MTR-0003</t>
  </si>
  <si>
    <t>DANGAMVURA 2</t>
  </si>
  <si>
    <t>HONDE</t>
  </si>
  <si>
    <t>MTR-0014</t>
  </si>
  <si>
    <t>MARANGE</t>
  </si>
  <si>
    <t>MTR-000</t>
  </si>
  <si>
    <t>MURAMBINDA</t>
  </si>
  <si>
    <t>MTR-0012</t>
  </si>
  <si>
    <t>NYANGA</t>
  </si>
  <si>
    <t>MTR-0015</t>
  </si>
  <si>
    <t>PENHALONGA</t>
  </si>
  <si>
    <t>MTR-0016</t>
  </si>
  <si>
    <t>RUSAPE</t>
  </si>
  <si>
    <t>MTR-0013</t>
  </si>
  <si>
    <t>SAKUBVA</t>
  </si>
  <si>
    <t>MTR-0010</t>
  </si>
  <si>
    <t>SAKUBVA 2</t>
  </si>
  <si>
    <t>CHI- DZIVARASEKWA 1</t>
  </si>
  <si>
    <t>MR C (AREA 1)</t>
  </si>
  <si>
    <t>CHISIPITE</t>
  </si>
  <si>
    <t>RUW-0012</t>
  </si>
  <si>
    <t>DOMBOSHAVA 1</t>
  </si>
  <si>
    <t>RUW-0008</t>
  </si>
  <si>
    <t>DOMBOSHAVA 2</t>
  </si>
  <si>
    <t>RUW-0009</t>
  </si>
  <si>
    <t>DOMBOSHAVA 3</t>
  </si>
  <si>
    <t>RUW-0010</t>
  </si>
  <si>
    <t>DOMBOSHAVA 4</t>
  </si>
  <si>
    <t>RUW-0013</t>
  </si>
  <si>
    <t>DOMBOSHAVA 5</t>
  </si>
  <si>
    <t>EASTVIEW</t>
  </si>
  <si>
    <t>RUW-0001</t>
  </si>
  <si>
    <t>GOROMONZI</t>
  </si>
  <si>
    <t>RUW-0002</t>
  </si>
  <si>
    <t>GROOMBRIDGE</t>
  </si>
  <si>
    <t>HRE-0005</t>
  </si>
  <si>
    <t>HATCLIFF 2</t>
  </si>
  <si>
    <t>HATCLIFFE 1</t>
  </si>
  <si>
    <t>RUW-0007</t>
  </si>
  <si>
    <t>HELENSVALE</t>
  </si>
  <si>
    <t>HRE-0007</t>
  </si>
  <si>
    <t>RHODESVILLE 1</t>
  </si>
  <si>
    <t>RUWA-DOMBO</t>
  </si>
  <si>
    <t>BEATRICE</t>
  </si>
  <si>
    <t>SW3-0005</t>
  </si>
  <si>
    <t>SOUTH-WEST 3</t>
  </si>
  <si>
    <t>BUDIRIRO 1</t>
  </si>
  <si>
    <t>NSW-0005</t>
  </si>
  <si>
    <t>BUDIRIRO 2</t>
  </si>
  <si>
    <t>NSW-0006</t>
  </si>
  <si>
    <t>BUDIRIRO 3</t>
  </si>
  <si>
    <t>NSW-0007</t>
  </si>
  <si>
    <t>BUDIRIRO 4</t>
  </si>
  <si>
    <t>NSW-0011</t>
  </si>
  <si>
    <t>CHI- USHEWEKUNZE </t>
  </si>
  <si>
    <t>CHI- BUDIRIRO 1</t>
  </si>
  <si>
    <t>CHI- GLENVIEW 1</t>
  </si>
  <si>
    <t>CHI- HIGHFIELD</t>
  </si>
  <si>
    <t>CHI- MARONDERA 1 </t>
  </si>
  <si>
    <t>MUNASHE HASHITI</t>
  </si>
  <si>
    <t>CHI- MUFAKOSE 1</t>
  </si>
  <si>
    <t>CHI- WARREN PARK 1</t>
  </si>
  <si>
    <t>CHIOTA</t>
  </si>
  <si>
    <t>SW3-0012</t>
  </si>
  <si>
    <t>CHIVHU 2</t>
  </si>
  <si>
    <t>GLEN VIEW 1</t>
  </si>
  <si>
    <t>SW3-0009</t>
  </si>
  <si>
    <t>GLEN VIEW 2</t>
  </si>
  <si>
    <t>SW3-0010</t>
  </si>
  <si>
    <t>GLEN VIEW 4</t>
  </si>
  <si>
    <t>SW3-0015</t>
  </si>
  <si>
    <t>GLENNORAH 2</t>
  </si>
  <si>
    <t>SW3-0008</t>
  </si>
  <si>
    <t>HIGHFIELDS 1</t>
  </si>
  <si>
    <t>SW3-0001</t>
  </si>
  <si>
    <t>HIGHFIELDS 2</t>
  </si>
  <si>
    <t>SW3-0002</t>
  </si>
  <si>
    <t>HIGHFIELDS 3</t>
  </si>
  <si>
    <t>HRE-0010</t>
  </si>
  <si>
    <t>HIGHFIELDS 4</t>
  </si>
  <si>
    <t>SW3-0003</t>
  </si>
  <si>
    <t>MHONDORO</t>
  </si>
  <si>
    <t>SW3-0004</t>
  </si>
  <si>
    <t>MUFAKOSE 1</t>
  </si>
  <si>
    <t>NSW-0008</t>
  </si>
  <si>
    <t>MUFAKOSE 2</t>
  </si>
  <si>
    <t>NSW-0009</t>
  </si>
  <si>
    <t>USHEWOKUNZE</t>
  </si>
  <si>
    <t>SW3-0006</t>
  </si>
  <si>
    <t>USHEWOKUNZE 2</t>
  </si>
  <si>
    <t>SW3-0013</t>
  </si>
  <si>
    <t>FILABUSI</t>
  </si>
  <si>
    <t>ZVISHAVANE</t>
  </si>
  <si>
    <t>RTFILA</t>
  </si>
  <si>
    <t>MBERENGWA 1</t>
  </si>
  <si>
    <t>RTMBER</t>
  </si>
  <si>
    <t>MBERENGWA 2</t>
  </si>
  <si>
    <t>MS ZVISHAVANE</t>
  </si>
  <si>
    <t>SHURUGWI 2</t>
  </si>
  <si>
    <t>RTSHUR2</t>
  </si>
  <si>
    <t>WANEZI</t>
  </si>
  <si>
    <t>RTWAN</t>
  </si>
  <si>
    <t>ZVISHAVANE 2</t>
  </si>
  <si>
    <t>RTZVIS</t>
  </si>
  <si>
    <t>ZVISHAVANE CBD</t>
  </si>
  <si>
    <t>CHI-CBD</t>
  </si>
  <si>
    <t>CHI- GLENNORAH</t>
  </si>
  <si>
    <t>CHI- KUWADZANA</t>
  </si>
  <si>
    <t>CHI- SUNNINGDALE 2</t>
  </si>
  <si>
    <t>CHIKURUBI</t>
  </si>
  <si>
    <t>CHI- MABVUKU</t>
  </si>
  <si>
    <t>GLEN VIEW 3</t>
  </si>
  <si>
    <t>GLENDALE 2</t>
  </si>
  <si>
    <t>MARKETING</t>
  </si>
  <si>
    <t>PROMOTION</t>
  </si>
  <si>
    <t>RTMAR</t>
  </si>
  <si>
    <t>PROGRESS</t>
  </si>
  <si>
    <t>BINDURA FREIGHT</t>
  </si>
  <si>
    <t>FREIGHT</t>
  </si>
  <si>
    <t>BREAD FREIGHT</t>
  </si>
  <si>
    <t>RTBINF</t>
  </si>
  <si>
    <t>BIRCHENOUGH FREIGHT</t>
  </si>
  <si>
    <t>CHEGUTU 4</t>
  </si>
  <si>
    <t>RTCHYF</t>
  </si>
  <si>
    <t>CHEGUTU 5</t>
  </si>
  <si>
    <t>CHINHOYI FREIGHT</t>
  </si>
  <si>
    <t>CHIREDZI FREIGHT</t>
  </si>
  <si>
    <t>RTCHIFR</t>
  </si>
  <si>
    <t>GOKWE FREIGHT</t>
  </si>
  <si>
    <t>RTGOKFR</t>
  </si>
  <si>
    <t>GWANDA FREIGHT</t>
  </si>
  <si>
    <t>RTGWEF</t>
  </si>
  <si>
    <t>HARARE FREIGHT</t>
  </si>
  <si>
    <t>HWANGE FREIGHT</t>
  </si>
  <si>
    <t>RTWHG</t>
  </si>
  <si>
    <t>KWEKWE FREIGHT</t>
  </si>
  <si>
    <t>MARONDERA FREIGHT</t>
  </si>
  <si>
    <t>RTMARFR</t>
  </si>
  <si>
    <t>MASVINGO FREIGHT</t>
  </si>
  <si>
    <t>RTMSF</t>
  </si>
  <si>
    <t>MUREWA FREIGHT</t>
  </si>
  <si>
    <t>RTMURFR</t>
  </si>
  <si>
    <t>MUTARE FREIGHT</t>
  </si>
  <si>
    <t>RTMTRE</t>
  </si>
  <si>
    <t>ZVISHAVANE FREIGHT</t>
  </si>
  <si>
    <t>CHIT GROCERY</t>
  </si>
  <si>
    <t>GROCERY</t>
  </si>
  <si>
    <t>DZIVARASEKWA GROCERY</t>
  </si>
  <si>
    <t>EPWORTH GROCERY</t>
  </si>
  <si>
    <t>DOMBO GROCERY</t>
  </si>
  <si>
    <t>GLEN VIEW GROCERY</t>
  </si>
  <si>
    <t>HATCLIFFE GROCERY</t>
  </si>
  <si>
    <t>HELENSVALE GROCERY</t>
  </si>
  <si>
    <t>KAMBUZUMA GROCERY</t>
  </si>
  <si>
    <t>MABVUKU GROCERY</t>
  </si>
  <si>
    <t>STONERIDGE GROCERY</t>
  </si>
  <si>
    <t>SUXIN GROCERY</t>
  </si>
  <si>
    <t>WARREN PARK GROCERY</t>
  </si>
  <si>
    <t>STORES</t>
  </si>
  <si>
    <t>SUNDRY</t>
  </si>
  <si>
    <t>INTER-COMPANY</t>
  </si>
  <si>
    <t>RTSTOR</t>
  </si>
  <si>
    <t>OPENING PUMP READING</t>
  </si>
  <si>
    <t>NON REVENUE</t>
  </si>
  <si>
    <t>RTBWK</t>
  </si>
  <si>
    <t>WORKSHOP BIN</t>
  </si>
  <si>
    <t>WORKSHOP</t>
  </si>
  <si>
    <t>WORKSHOP BIR</t>
  </si>
  <si>
    <t>BIRCHENOUGH</t>
  </si>
  <si>
    <t>WORKSHOP BYO</t>
  </si>
  <si>
    <t>WORKSHOP CHEG</t>
  </si>
  <si>
    <t>WORKSHOP CHY</t>
  </si>
  <si>
    <t>WORKSHOP CHR</t>
  </si>
  <si>
    <t>CRATES BYO</t>
  </si>
  <si>
    <t>LENNARD</t>
  </si>
  <si>
    <t>RTCRA</t>
  </si>
  <si>
    <t>CRATES</t>
  </si>
  <si>
    <t>CRATES COLLECTION</t>
  </si>
  <si>
    <t>CRATES HRE</t>
  </si>
  <si>
    <t>RTCRAH</t>
  </si>
  <si>
    <t>FUEL - RECOVERY</t>
  </si>
  <si>
    <t>FUEL RECOVERY</t>
  </si>
  <si>
    <t>GENERATOR BIRCHENOUGH</t>
  </si>
  <si>
    <t>GENERATOR</t>
  </si>
  <si>
    <t>GENERATOR CHEGUTU</t>
  </si>
  <si>
    <t>GENERATOR HARARE</t>
  </si>
  <si>
    <t>GENERATOR MARONDERA</t>
  </si>
  <si>
    <t>MARONDERA</t>
  </si>
  <si>
    <t>RTMWK</t>
  </si>
  <si>
    <t>GENERATOR-BINDURA</t>
  </si>
  <si>
    <t>GENERATOR-CHINHOYI</t>
  </si>
  <si>
    <t>GENERATOR-MUREWA</t>
  </si>
  <si>
    <t>GENERATOR-MUTARE</t>
  </si>
  <si>
    <t>WORKSHOP GWA</t>
  </si>
  <si>
    <t>WORKSHOP GWE</t>
  </si>
  <si>
    <t>PUMP TEST</t>
  </si>
  <si>
    <t>WORKSHOP HRE</t>
  </si>
  <si>
    <t>WORKSHOP HWA</t>
  </si>
  <si>
    <t>WORKSHOP KWE</t>
  </si>
  <si>
    <t>FUEL - LOST</t>
  </si>
  <si>
    <t>LOST FUEL</t>
  </si>
  <si>
    <t>WORKSHOP MAR</t>
  </si>
  <si>
    <t>WORKSHOP MAS</t>
  </si>
  <si>
    <t>WORKSHOP MUR</t>
  </si>
  <si>
    <t>WORKSHOP MUT</t>
  </si>
  <si>
    <t>STAFF FUEL</t>
  </si>
  <si>
    <t>STAFF</t>
  </si>
  <si>
    <t>RTSTFU</t>
  </si>
  <si>
    <t>STAFF FUEL-HQ</t>
  </si>
  <si>
    <t>WORKSHOP ZVI</t>
  </si>
  <si>
    <t>ACCIDENT DAMAGED</t>
  </si>
  <si>
    <t>IDLE</t>
  </si>
  <si>
    <t>AUTOWORLD WORKSHOP</t>
  </si>
  <si>
    <t>BREAD FACTORY</t>
  </si>
  <si>
    <t>PLANT FUEL</t>
  </si>
  <si>
    <t>BREAKDOWN</t>
  </si>
  <si>
    <t>DOG COLLECTION</t>
  </si>
  <si>
    <t>SECURITY</t>
  </si>
  <si>
    <t>RTSTFF</t>
  </si>
  <si>
    <t>DRIVER TRAINING</t>
  </si>
  <si>
    <t>RTDRT</t>
  </si>
  <si>
    <t>FORKLIFT</t>
  </si>
  <si>
    <t>GENERATOR ADMIN BYO</t>
  </si>
  <si>
    <t>GENERATOR BYO</t>
  </si>
  <si>
    <t>GENERATOR CHR</t>
  </si>
  <si>
    <t>GENERATOR GWA</t>
  </si>
  <si>
    <t>GENERATOR GWE</t>
  </si>
  <si>
    <t>GENERATOR HWA</t>
  </si>
  <si>
    <t>GENERATOR KWE</t>
  </si>
  <si>
    <t>GENERATOR MAS</t>
  </si>
  <si>
    <t>HIRED COMPRESSOR</t>
  </si>
  <si>
    <t>OUTSOURCED SERVICE</t>
  </si>
  <si>
    <t>PIG INDUSTRY</t>
  </si>
  <si>
    <t>PRISON</t>
  </si>
  <si>
    <t>RTPRIS</t>
  </si>
  <si>
    <t>PROMOBILE</t>
  </si>
  <si>
    <t>RTPRO</t>
  </si>
  <si>
    <t>RTPRM</t>
  </si>
  <si>
    <t>SPARES VPR</t>
  </si>
  <si>
    <t>SPARES COST</t>
  </si>
  <si>
    <t>SUPPLIER FAULTS</t>
  </si>
  <si>
    <t>UNDER REPAIR - OWN W/SHOP</t>
  </si>
  <si>
    <t>COMBI HIRE</t>
  </si>
  <si>
    <t>SPV</t>
  </si>
  <si>
    <t>RTCOMBI01</t>
  </si>
  <si>
    <t>FLOUR TANKER 1 HRE</t>
  </si>
  <si>
    <t>SPV - FLOUR</t>
  </si>
  <si>
    <t>RTFLOT1</t>
  </si>
  <si>
    <t>FLOUR TANKER 2 HRE</t>
  </si>
  <si>
    <t>RTFLOT2</t>
  </si>
  <si>
    <t>FLOUR TANKER 3 HRE</t>
  </si>
  <si>
    <t>RTFLOT3</t>
  </si>
  <si>
    <t>FLOUR TANKER BYO</t>
  </si>
  <si>
    <t>RTFLOR</t>
  </si>
  <si>
    <t>FLOUR TANKER BYO 2</t>
  </si>
  <si>
    <t>NEW PLANT BYO</t>
  </si>
  <si>
    <t>NEW PLANT ERRANDS</t>
  </si>
  <si>
    <t>SHUNTING</t>
  </si>
  <si>
    <t>BUS</t>
  </si>
  <si>
    <t>RTSHUN</t>
  </si>
  <si>
    <t>SOCCER</t>
  </si>
  <si>
    <t>RTSOCC</t>
  </si>
  <si>
    <t>STAFF BUS BIN</t>
  </si>
  <si>
    <t>STAFF BUS BYO</t>
  </si>
  <si>
    <t>STAFF BUS CHY</t>
  </si>
  <si>
    <t>STAFF BUS HRE</t>
  </si>
  <si>
    <t>WATER TANKER 1</t>
  </si>
  <si>
    <t>SPV - WATER</t>
  </si>
  <si>
    <t>RTWATE</t>
  </si>
  <si>
    <t>STAFF SAMPLES AND DONATIONS</t>
  </si>
  <si>
    <t>SHOP</t>
  </si>
  <si>
    <t>MUTARE 4</t>
  </si>
  <si>
    <t>MUREWA 4</t>
  </si>
  <si>
    <t>MUREWA 5</t>
  </si>
  <si>
    <t>STATE</t>
  </si>
  <si>
    <t>HATCLIFF DEPOT 1</t>
  </si>
  <si>
    <t>HATCLIFF DEPOT 2</t>
  </si>
  <si>
    <t>HATCLIFF DEPOT 3</t>
  </si>
  <si>
    <t>HATCLIFF DEPOT 4</t>
  </si>
  <si>
    <t>CHIVHU</t>
  </si>
  <si>
    <t>CONTAINERS</t>
  </si>
  <si>
    <t>RAFIK</t>
  </si>
  <si>
    <t>CHINHOYI 4</t>
  </si>
  <si>
    <t>PAUL GOWANYIKA</t>
  </si>
  <si>
    <t>Avenues</t>
  </si>
  <si>
    <t>Bakers Inn 1</t>
  </si>
  <si>
    <t>Bakers Inn 2</t>
  </si>
  <si>
    <t>Bakers Inn 3</t>
  </si>
  <si>
    <t>DANMORE MUTENGO</t>
  </si>
  <si>
    <t>WADZANAI SITHOLE</t>
  </si>
  <si>
    <t>CHENGETAI MUTAMBA</t>
  </si>
  <si>
    <t>ANNANIAS MAHARA</t>
  </si>
  <si>
    <t>TOZIWEPI NAVAYA</t>
  </si>
  <si>
    <t>CHIPO CHIRERE</t>
  </si>
  <si>
    <t xml:space="preserve">ZIVISO CHIBAMURO              </t>
  </si>
  <si>
    <t>JUSTIN JAGADA</t>
  </si>
  <si>
    <t>GODFREY CHIGOGO</t>
  </si>
  <si>
    <t>ALISON MATAVIRE</t>
  </si>
  <si>
    <t xml:space="preserve">ITAI  ELPHAS                  </t>
  </si>
  <si>
    <t xml:space="preserve">MARTIN JOKOMO                 </t>
  </si>
  <si>
    <t>ADMORE CHINZODZI</t>
  </si>
  <si>
    <t xml:space="preserve">TINASHE DUBE                 </t>
  </si>
  <si>
    <t>PHILLIP KAVHIRA</t>
  </si>
  <si>
    <t>WASHINGTON KAMUDZANDU</t>
  </si>
  <si>
    <t>SHINGIRAI KADZIRANGE</t>
  </si>
  <si>
    <t xml:space="preserve">NYAMADIPA JOEL                </t>
  </si>
  <si>
    <t>OLIVER MAROSO</t>
  </si>
  <si>
    <t>KANYIMO ANDREW</t>
  </si>
  <si>
    <t>TRUST MUNDONDA</t>
  </si>
  <si>
    <t>PETER MUTOVO</t>
  </si>
  <si>
    <t>TAWANDA MUDEGEDE</t>
  </si>
  <si>
    <t>PETER BAITON</t>
  </si>
  <si>
    <t>ALBERT CHAKAUYA</t>
  </si>
  <si>
    <t>TERERAI VAMBAYI</t>
  </si>
  <si>
    <t xml:space="preserve">JUSTICE NYANGANI              </t>
  </si>
  <si>
    <t>WELLINGTON RUKUNDA</t>
  </si>
  <si>
    <t>GIFT  TOWA</t>
  </si>
  <si>
    <t>OWEN CHIKATA</t>
  </si>
  <si>
    <t>JAPHET MAGODORO</t>
  </si>
  <si>
    <t>OBERT MUPONDA</t>
  </si>
  <si>
    <t>DICKSON MATEMBA</t>
  </si>
  <si>
    <t>STANLEY CHINYERE</t>
  </si>
  <si>
    <t>SHEPHARD MUNJOMA</t>
  </si>
  <si>
    <t>VENGAI BANGO</t>
  </si>
  <si>
    <t>JEFFREY MANJEYA</t>
  </si>
  <si>
    <t>PANGANAI MUPERERE</t>
  </si>
  <si>
    <t>MUNYARADZI MOSES</t>
  </si>
  <si>
    <t>OPHIAS MOYO</t>
  </si>
  <si>
    <t>RUVARASHE NGWERUME</t>
  </si>
  <si>
    <t>RABISON CHIMWANI</t>
  </si>
  <si>
    <t>RYAN MKHANDLA</t>
  </si>
  <si>
    <t>GIBSON MANDIBATSIRA</t>
  </si>
  <si>
    <t>ANOTIDAISHE CHAKAODZA</t>
  </si>
  <si>
    <t>TAWANDA MAPOLISA</t>
  </si>
  <si>
    <t>PHILEMON KAWERE</t>
  </si>
  <si>
    <t>ERIA NYAMADIPA</t>
  </si>
  <si>
    <t>MATHIAS JABESI</t>
  </si>
  <si>
    <t>HOWARD MUKWANDA</t>
  </si>
  <si>
    <t>ANYWAY  KADZIRANGE</t>
  </si>
  <si>
    <t>RODWELL CHIRISERI</t>
  </si>
  <si>
    <t>CELDON CHIMHUYA</t>
  </si>
  <si>
    <t>MUNYARADZI SHANGANYA</t>
  </si>
  <si>
    <t>KUDZAISHE NYAMUPINGIDZA</t>
  </si>
  <si>
    <t>GABRIEL GOTOSA</t>
  </si>
  <si>
    <t>TAFADZWA JAMES</t>
  </si>
  <si>
    <t>ANORLD GANYAUPFU</t>
  </si>
  <si>
    <t>TICHAONA BILLY NYONI</t>
  </si>
  <si>
    <t>KUDAKWASHE CHIKOHORA</t>
  </si>
  <si>
    <t>BERNARD CHIKADZINGWA</t>
  </si>
  <si>
    <t>PATRICK MADONDO</t>
  </si>
  <si>
    <t>TRUST CHIMWANI</t>
  </si>
  <si>
    <t>MARTIN MAREZVA</t>
  </si>
  <si>
    <t>PHILLIP MAGAGADA</t>
  </si>
  <si>
    <t>FILBERT MURANGARIRWA</t>
  </si>
  <si>
    <t>GODWELL MWAENGA</t>
  </si>
  <si>
    <t xml:space="preserve">JUSTICE TAUYANARWO </t>
  </si>
  <si>
    <t>TAFADZWA MAZIVAZVOSE</t>
  </si>
  <si>
    <t>TOBIAS RARANJE</t>
  </si>
  <si>
    <t>DAZZLE BIYA</t>
  </si>
  <si>
    <t>PATRICK MOYO</t>
  </si>
  <si>
    <t>LUCK MARUMISA</t>
  </si>
  <si>
    <t>RANGARIRAI MHONDA</t>
  </si>
  <si>
    <t>OBSERVER MAINGEHAMA</t>
  </si>
  <si>
    <t xml:space="preserve">ROBERT B AMOS </t>
  </si>
  <si>
    <t>BLESSED KARUMAZONDO</t>
  </si>
  <si>
    <t>MUNYARADZI MUDZINGWA</t>
  </si>
  <si>
    <t>BRUCE KONDO</t>
  </si>
  <si>
    <t>SHUPIKAI CHIMBANGO</t>
  </si>
  <si>
    <t>TINOTENDA KAROVAMATANDA</t>
  </si>
  <si>
    <t>KNOWLEDGE ZHOU</t>
  </si>
  <si>
    <t>MUNYARADZI NYAMA</t>
  </si>
  <si>
    <t xml:space="preserve">SIMBARASHE KATSANDE </t>
  </si>
  <si>
    <t>DADAI NYAMADIPA</t>
  </si>
  <si>
    <t>JUSTINE PETRO</t>
  </si>
  <si>
    <t>IRVINE MAHEYA</t>
  </si>
  <si>
    <t xml:space="preserve">CLIFFORD NDORO </t>
  </si>
  <si>
    <t>CRYFORD MBOHO</t>
  </si>
  <si>
    <t>STEPHEN MBERIKUNASHE</t>
  </si>
  <si>
    <t>FRACKSON SABAU</t>
  </si>
  <si>
    <t>PRITCHARD MADZIRO</t>
  </si>
  <si>
    <t>FARAI MUSAERENGE</t>
  </si>
  <si>
    <t>WILBERT MHARAPARA</t>
  </si>
  <si>
    <t>MIKE KURWIRAVAMWE</t>
  </si>
  <si>
    <t>ADMIRE KASEKE</t>
  </si>
  <si>
    <t>TAVENGERWEI TARURIRWA</t>
  </si>
  <si>
    <t xml:space="preserve">NESBERT GARI                  </t>
  </si>
  <si>
    <t>ALFRED MUTEKEDE</t>
  </si>
  <si>
    <t xml:space="preserve">JOHN  MUTETA                  </t>
  </si>
  <si>
    <t>EVANS NCUBE</t>
  </si>
  <si>
    <t>RONALD RUSTINAMHODZI</t>
  </si>
  <si>
    <t>ROGERS GWATIDZO</t>
  </si>
  <si>
    <t>TINASHE NHAU</t>
  </si>
  <si>
    <t>FANNIE CHIMUGORO</t>
  </si>
  <si>
    <t>TAKUNDA MAKUCHETE</t>
  </si>
  <si>
    <t>COSTA ELVIS SETI</t>
  </si>
  <si>
    <t>TITOS MAVINDIDZE</t>
  </si>
  <si>
    <t>STALLIN MAKAZA</t>
  </si>
  <si>
    <t>TATENDA MARWISA</t>
  </si>
  <si>
    <t>TONGAI MASIYE</t>
  </si>
  <si>
    <t xml:space="preserve">ALISON MATAVIRE </t>
  </si>
  <si>
    <t xml:space="preserve">OBSERVER MAINGEHAMA </t>
  </si>
  <si>
    <t xml:space="preserve">PETER MUTOVO </t>
  </si>
  <si>
    <t xml:space="preserve">ZIVISO CHIBAMURO </t>
  </si>
  <si>
    <t xml:space="preserve">ALFRED MUTEKEDE </t>
  </si>
  <si>
    <t xml:space="preserve">WASHINGTON KAMUDZANDU </t>
  </si>
  <si>
    <t xml:space="preserve">PHILIP  KAVHIRA </t>
  </si>
  <si>
    <t>JOEL NYAMADIPA</t>
  </si>
  <si>
    <t xml:space="preserve">BRUCE KONDO </t>
  </si>
  <si>
    <t xml:space="preserve">ALBERT CHAKAUYA </t>
  </si>
  <si>
    <t xml:space="preserve">JEFFREY MANJEYA </t>
  </si>
  <si>
    <t xml:space="preserve">RODWELL CHIRISERI </t>
  </si>
  <si>
    <t xml:space="preserve">JUSTICE NYANGANI </t>
  </si>
  <si>
    <t>TAWANDA MAPHOLISA</t>
  </si>
  <si>
    <t xml:space="preserve">CHENGETAI MUTAMBA </t>
  </si>
  <si>
    <t>JUSTICE TAUYANARWO</t>
  </si>
  <si>
    <t xml:space="preserve">EVANS NCUBE </t>
  </si>
  <si>
    <t xml:space="preserve">PHILIP KAVHIRA </t>
  </si>
  <si>
    <t xml:space="preserve">DAZZLE BIYA </t>
  </si>
  <si>
    <t xml:space="preserve">GODFREY CHIGOGO </t>
  </si>
  <si>
    <t>LINK</t>
  </si>
  <si>
    <t>TOTAL BISCUITS ORDERED</t>
  </si>
  <si>
    <t>TOTAL BREAD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</si>
</sst>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h:mm;@"/>
    <numFmt numFmtId="166" formatCode="_(* #,##0_);_(* \(#,##0\);_(* &quot;-&quot;??_);_(@_)"/>
    <numFmt numFmtId="167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0" fontId="4" fillId="0" borderId="0" xfId="2" applyFont="1"/>
    <xf numFmtId="0" fontId="1" fillId="0" borderId="0" xfId="2"/>
    <xf numFmtId="166" fontId="0" fillId="0" borderId="0" xfId="3" applyNumberFormat="1" applyFont="1" applyFill="1" applyBorder="1"/>
    <xf numFmtId="165" fontId="1" fillId="0" borderId="0" xfId="2" applyNumberFormat="1"/>
    <xf numFmtId="164" fontId="2" fillId="0" borderId="0" xfId="3" applyFont="1" applyFill="1" applyBorder="1" applyAlignment="1">
      <alignment vertical="center" wrapText="1"/>
    </xf>
    <xf numFmtId="0" fontId="2" fillId="0" borderId="0" xfId="2" applyFont="1" applyAlignment="1">
      <alignment vertical="center" wrapText="1"/>
    </xf>
    <xf numFmtId="166" fontId="2" fillId="0" borderId="0" xfId="3" applyNumberFormat="1" applyFont="1" applyFill="1" applyBorder="1" applyAlignment="1">
      <alignment vertical="center" wrapText="1"/>
    </xf>
    <xf numFmtId="165" fontId="2" fillId="0" borderId="0" xfId="2" applyNumberFormat="1" applyFont="1" applyAlignment="1">
      <alignment vertical="center" wrapText="1"/>
    </xf>
    <xf numFmtId="164" fontId="1" fillId="0" borderId="0" xfId="3" applyFont="1" applyFill="1" applyBorder="1"/>
    <xf numFmtId="164" fontId="0" fillId="0" borderId="0" xfId="3" applyFont="1"/>
    <xf numFmtId="164" fontId="0" fillId="0" borderId="0" xfId="3" applyFont="1" applyFill="1" applyBorder="1"/>
    <xf numFmtId="166" fontId="1" fillId="0" borderId="0" xfId="3" applyNumberFormat="1" applyFont="1" applyFill="1" applyBorder="1"/>
    <xf numFmtId="164" fontId="1" fillId="0" borderId="0" xfId="3" applyFont="1" applyFill="1"/>
    <xf numFmtId="164" fontId="0" fillId="5" borderId="0" xfId="3" applyFont="1" applyFill="1" applyBorder="1"/>
    <xf numFmtId="0" fontId="1" fillId="5" borderId="0" xfId="2" applyFill="1"/>
    <xf numFmtId="166" fontId="0" fillId="5" borderId="0" xfId="3" applyNumberFormat="1" applyFont="1" applyFill="1" applyBorder="1"/>
    <xf numFmtId="164" fontId="0" fillId="5" borderId="0" xfId="3" applyFont="1" applyFill="1"/>
    <xf numFmtId="164" fontId="3" fillId="0" borderId="0" xfId="3" applyFont="1" applyFill="1" applyBorder="1"/>
    <xf numFmtId="0" fontId="3" fillId="0" borderId="0" xfId="2" applyFont="1"/>
    <xf numFmtId="166" fontId="3" fillId="0" borderId="0" xfId="3" applyNumberFormat="1" applyFont="1" applyFill="1" applyBorder="1"/>
    <xf numFmtId="164" fontId="3" fillId="0" borderId="0" xfId="3" applyFont="1"/>
    <xf numFmtId="14" fontId="0" fillId="0" borderId="0" xfId="0" applyNumberFormat="1"/>
    <xf numFmtId="164" fontId="2" fillId="3" borderId="3" xfId="1" applyNumberFormat="1" applyFont="1" applyFill="1" applyBorder="1" applyAlignment="1">
      <alignment horizontal="center" vertical="center" wrapText="1"/>
    </xf>
    <xf numFmtId="167" fontId="5" fillId="6" borderId="0" xfId="1" applyNumberFormat="1" applyFont="1" applyFill="1" applyBorder="1" applyAlignment="1" applyProtection="1"/>
    <xf numFmtId="167" fontId="5" fillId="0" borderId="0" xfId="1" applyNumberFormat="1" applyFont="1" applyFill="1" applyBorder="1" applyAlignment="1" applyProtection="1"/>
    <xf numFmtId="0" fontId="2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4">
    <cellStyle name="Comma" xfId="1" builtinId="3"/>
    <cellStyle name="Comma 3" xfId="3" xr:uid="{3A1D0E1E-84B1-41C7-BF4C-AEC1B6EBA753}"/>
    <cellStyle name="Normal" xfId="0" builtinId="0"/>
    <cellStyle name="Normal 2" xfId="2" xr:uid="{62BFF0AE-BC87-4C2C-801B-E280A8B86C97}"/>
  </cellStyles>
  <dxfs count="21"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E0969-774F-4754-ADF5-EA1A384A6865}" name="RouteIndex" displayName="RouteIndex" ref="A2:N460" totalsRowShown="0" headerRowDxfId="20" dataDxfId="19">
  <sortState xmlns:xlrd2="http://schemas.microsoft.com/office/spreadsheetml/2017/richdata2" ref="A3:N258">
    <sortCondition ref="A2:A453"/>
  </sortState>
  <tableColumns count="14">
    <tableColumn id="2" xr3:uid="{0B0EA720-0D35-4E3B-8C80-C86714BB93BD}" name="ROUTES" dataDxfId="18" dataCellStyle="Comma"/>
    <tableColumn id="14" xr3:uid="{55B559C3-EF0D-43CE-AEAE-0C2A6B2E56C4}" name="REGION" dataDxfId="17" dataCellStyle="Normal 2"/>
    <tableColumn id="3" xr3:uid="{88DDA2AF-F6B1-45B8-8FE3-21E99EB0F2F2}" name="TARGET KM" dataDxfId="16" dataCellStyle="Comma"/>
    <tableColumn id="4" xr3:uid="{6C0C496E-E083-4D02-B6AB-60665FE86C49}" name="DEPOT" dataDxfId="15"/>
    <tableColumn id="5" xr3:uid="{1FABF137-C3C2-4928-97BA-F1C57738BC82}" name="ROUTE TYPE " dataDxfId="14"/>
    <tableColumn id="6" xr3:uid="{A23C5EEF-28B9-417B-B92E-A488B22259EA}" name="ROUTE PRODUCTIVITY (CLASSIFICATION)" dataDxfId="13"/>
    <tableColumn id="7" xr3:uid="{D7DAEAA4-46AD-4F6B-B1F3-46B88F5ABB2C}" name="PASTEL ROUTE CODE" dataDxfId="12" dataCellStyle="Normal 2"/>
    <tableColumn id="8" xr3:uid="{9DCEEC98-7F7A-4D91-B0F1-015FE5DABFA0}" name="TOTAL TOLL GATES" dataDxfId="11" dataCellStyle="Comma"/>
    <tableColumn id="9" xr3:uid="{A4CDA13B-AD1F-448E-A6A2-3BA478548A53}" name="STATUS" dataDxfId="10"/>
    <tableColumn id="10" xr3:uid="{C4CCE1A8-E151-4CDD-B270-FCA185817EC8}" name="AREA" dataDxfId="9" dataCellStyle="Normal 2"/>
    <tableColumn id="1" xr3:uid="{454AD0D4-F408-4334-BFEB-1C39202EDAF6}" name="AREA SALES MANAGER (ASM)" dataDxfId="8" dataCellStyle="Normal 2"/>
    <tableColumn id="11" xr3:uid="{CEB6DB3D-62EC-4389-90C4-2352790F1281}" name="OVERNIGHT" dataDxfId="7"/>
    <tableColumn id="12" xr3:uid="{81E8B2FA-DF3D-47D8-92F1-1EAD21B4C511}" name="LOADING CUTOFF" dataDxfId="6"/>
    <tableColumn id="13" xr3:uid="{D4D0450F-766B-4F1F-B65B-57FC3578968D}" name="DEPARTURE CUTOFF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6D91-F6BF-4DAD-AF7F-8742CF3E9F37}">
  <dimension ref="A1:W5122"/>
  <sheetViews>
    <sheetView tabSelected="1" zoomScaleNormal="100" workbookViewId="0">
      <pane xSplit="3" ySplit="1" topLeftCell="D2294" activePane="bottomRight" state="frozen"/>
      <selection pane="topRight" activeCell="E1" sqref="E1"/>
      <selection pane="bottomLeft" activeCell="A4" sqref="A4"/>
      <selection pane="bottomRight" activeCell="J2351" sqref="J2351"/>
    </sheetView>
  </sheetViews>
  <sheetFormatPr defaultRowHeight="15" x14ac:dyDescent="0.25"/>
  <cols>
    <col min="1" max="1" width="9.28515625" bestFit="1" customWidth="1"/>
    <col min="2" max="2" width="18.5703125" bestFit="1" customWidth="1"/>
    <col min="3" max="3" width="20.7109375" bestFit="1" customWidth="1"/>
    <col min="4" max="4" width="34.140625" customWidth="1"/>
    <col min="5" max="5" width="44.7109375" customWidth="1"/>
    <col min="6" max="6" width="21.85546875" customWidth="1"/>
    <col min="7" max="7" width="16.28515625" customWidth="1"/>
    <col min="8" max="8" width="15.42578125" customWidth="1"/>
    <col min="9" max="9" width="12.85546875" customWidth="1"/>
    <col min="10" max="10" width="13.140625" customWidth="1"/>
    <col min="16" max="17" width="23.85546875" customWidth="1"/>
    <col min="18" max="18" width="15.42578125" customWidth="1"/>
    <col min="19" max="19" width="17.5703125" customWidth="1"/>
    <col min="20" max="20" width="19.5703125" customWidth="1"/>
    <col min="21" max="21" width="33.140625" customWidth="1"/>
    <col min="22" max="22" width="18.28515625" style="33" customWidth="1"/>
    <col min="23" max="23" width="18.85546875" style="33" customWidth="1"/>
  </cols>
  <sheetData>
    <row r="1" spans="1:23" ht="41.25" customHeigh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28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1" t="s">
        <v>932</v>
      </c>
      <c r="V1" s="32" t="s">
        <v>934</v>
      </c>
      <c r="W1" s="32" t="s">
        <v>933</v>
      </c>
    </row>
    <row r="2" spans="1:23" x14ac:dyDescent="0.25">
      <c r="A2" s="27">
        <v>45809</v>
      </c>
      <c r="B2" t="str">
        <f>+IFERROR(_xlfn.XLOOKUP(C2,Parametres!A:A,Parametres!J:J,"",0),0)</f>
        <v>DZ-NORTON</v>
      </c>
      <c r="C2" t="s">
        <v>258</v>
      </c>
      <c r="D2" t="str">
        <f>+IFERROR(VLOOKUP(C2,Parametres!$A$3:$K$545,11,0),"")</f>
        <v>RUMBIDZAI KUNAKA</v>
      </c>
      <c r="E2" t="s">
        <v>898</v>
      </c>
      <c r="F2">
        <v>2500</v>
      </c>
      <c r="G2">
        <v>300</v>
      </c>
      <c r="H2">
        <v>100</v>
      </c>
      <c r="I2">
        <v>0</v>
      </c>
      <c r="J2">
        <v>0</v>
      </c>
      <c r="K2" s="29">
        <f>+SUM(F2:J2)</f>
        <v>2900</v>
      </c>
      <c r="L2">
        <v>0</v>
      </c>
      <c r="M2">
        <v>0</v>
      </c>
      <c r="N2">
        <v>0</v>
      </c>
      <c r="O2">
        <v>0</v>
      </c>
      <c r="P2">
        <v>80</v>
      </c>
      <c r="Q2">
        <v>0</v>
      </c>
      <c r="R2">
        <v>0</v>
      </c>
      <c r="S2">
        <v>0</v>
      </c>
      <c r="T2">
        <v>0</v>
      </c>
      <c r="U2" t="str">
        <f>A2&amp;C2</f>
        <v>45809DZIVARASEKWA 1</v>
      </c>
      <c r="V2" s="33">
        <f>SUM(L2:O2,F2:I2)</f>
        <v>2900</v>
      </c>
      <c r="W2" s="33">
        <f>SUM(P2:T2)</f>
        <v>80</v>
      </c>
    </row>
    <row r="3" spans="1:23" x14ac:dyDescent="0.25">
      <c r="A3" s="27">
        <v>45809</v>
      </c>
      <c r="B3" t="str">
        <f>+IFERROR(_xlfn.XLOOKUP(C3,Parametres!A:A,Parametres!J:J,"",0),0)</f>
        <v>DZ-NORTON</v>
      </c>
      <c r="C3" t="s">
        <v>260</v>
      </c>
      <c r="D3" t="str">
        <f>+IFERROR(VLOOKUP(C3,Parametres!$A$3:$K$545,11,0),"")</f>
        <v>RUMBIDZAI KUNAKA</v>
      </c>
      <c r="E3" t="s">
        <v>901</v>
      </c>
      <c r="F3">
        <v>1800</v>
      </c>
      <c r="G3">
        <v>200</v>
      </c>
      <c r="H3">
        <v>100</v>
      </c>
      <c r="I3">
        <v>0</v>
      </c>
      <c r="J3">
        <v>0</v>
      </c>
      <c r="K3" s="29">
        <f t="shared" ref="K3:K66" si="0">+SUM(F3:J3)</f>
        <v>2100</v>
      </c>
      <c r="L3">
        <v>0</v>
      </c>
      <c r="M3">
        <v>0</v>
      </c>
      <c r="N3">
        <v>0</v>
      </c>
      <c r="O3">
        <v>0</v>
      </c>
      <c r="P3">
        <v>500</v>
      </c>
      <c r="Q3">
        <v>0</v>
      </c>
      <c r="R3">
        <v>0</v>
      </c>
      <c r="S3">
        <v>0</v>
      </c>
      <c r="T3">
        <v>0</v>
      </c>
      <c r="U3" t="str">
        <f t="shared" ref="U3:U66" si="1">A3&amp;C3</f>
        <v>45809DZIVARASEKWA 2</v>
      </c>
      <c r="V3" s="33">
        <f t="shared" ref="V3:V66" si="2">SUM(L3:O3,F3:I3)</f>
        <v>2100</v>
      </c>
      <c r="W3" s="33">
        <f t="shared" ref="W3:W66" si="3">SUM(P3:T3)</f>
        <v>500</v>
      </c>
    </row>
    <row r="4" spans="1:23" x14ac:dyDescent="0.25">
      <c r="A4" s="27">
        <v>45809</v>
      </c>
      <c r="B4" t="str">
        <f>+IFERROR(_xlfn.XLOOKUP(C4,Parametres!A:A,Parametres!J:J,"",0),0)</f>
        <v>DZ-NORTON</v>
      </c>
      <c r="C4" t="s">
        <v>261</v>
      </c>
      <c r="D4" t="str">
        <f>+IFERROR(VLOOKUP(C4,Parametres!$A$3:$K$545,11,0),"")</f>
        <v>RUMBIDZAI KUNAKA</v>
      </c>
      <c r="E4" t="s">
        <v>868</v>
      </c>
      <c r="F4">
        <v>2050</v>
      </c>
      <c r="G4">
        <v>150</v>
      </c>
      <c r="H4">
        <v>100</v>
      </c>
      <c r="I4">
        <v>0</v>
      </c>
      <c r="J4">
        <v>0</v>
      </c>
      <c r="K4" s="29">
        <f t="shared" si="0"/>
        <v>2300</v>
      </c>
      <c r="L4">
        <v>0</v>
      </c>
      <c r="M4">
        <v>0</v>
      </c>
      <c r="N4">
        <v>0</v>
      </c>
      <c r="O4">
        <v>0</v>
      </c>
      <c r="P4">
        <v>200</v>
      </c>
      <c r="Q4">
        <v>0</v>
      </c>
      <c r="R4">
        <v>0</v>
      </c>
      <c r="S4">
        <v>0</v>
      </c>
      <c r="T4">
        <v>0</v>
      </c>
      <c r="U4" t="str">
        <f t="shared" si="1"/>
        <v>45809DZIVARASEKWA 3</v>
      </c>
      <c r="V4" s="33">
        <f t="shared" si="2"/>
        <v>2300</v>
      </c>
      <c r="W4" s="33">
        <f t="shared" si="3"/>
        <v>200</v>
      </c>
    </row>
    <row r="5" spans="1:23" x14ac:dyDescent="0.25">
      <c r="A5" s="27">
        <v>45809</v>
      </c>
      <c r="B5" t="str">
        <f>+IFERROR(_xlfn.XLOOKUP(C5,Parametres!A:A,Parametres!J:J,"",0),0)</f>
        <v>DZ-NORTON</v>
      </c>
      <c r="C5" t="s">
        <v>279</v>
      </c>
      <c r="D5" t="str">
        <f>+IFERROR(VLOOKUP(C5,Parametres!$A$3:$K$545,11,0),"")</f>
        <v>RUMBIDZAI KUNAKA</v>
      </c>
      <c r="E5" t="s">
        <v>846</v>
      </c>
      <c r="F5">
        <v>2050</v>
      </c>
      <c r="G5">
        <v>200</v>
      </c>
      <c r="H5">
        <v>100</v>
      </c>
      <c r="I5">
        <v>0</v>
      </c>
      <c r="J5">
        <v>0</v>
      </c>
      <c r="K5" s="29">
        <f t="shared" si="0"/>
        <v>2350</v>
      </c>
      <c r="L5">
        <v>0</v>
      </c>
      <c r="M5">
        <v>0</v>
      </c>
      <c r="N5">
        <v>0</v>
      </c>
      <c r="O5">
        <v>0</v>
      </c>
      <c r="P5">
        <v>100</v>
      </c>
      <c r="Q5">
        <v>0</v>
      </c>
      <c r="R5">
        <v>0</v>
      </c>
      <c r="S5">
        <v>0</v>
      </c>
      <c r="T5">
        <v>0</v>
      </c>
      <c r="U5" t="str">
        <f t="shared" si="1"/>
        <v>45809NORTON 1</v>
      </c>
      <c r="V5" s="33">
        <f t="shared" si="2"/>
        <v>2350</v>
      </c>
      <c r="W5" s="33">
        <f t="shared" si="3"/>
        <v>100</v>
      </c>
    </row>
    <row r="6" spans="1:23" x14ac:dyDescent="0.25">
      <c r="A6" s="27">
        <v>45809</v>
      </c>
      <c r="B6" t="str">
        <f>+IFERROR(_xlfn.XLOOKUP(C6,Parametres!A:A,Parametres!J:J,"",0),0)</f>
        <v>DZ-NORTON</v>
      </c>
      <c r="C6" t="s">
        <v>281</v>
      </c>
      <c r="D6" t="str">
        <f>+IFERROR(VLOOKUP(C6,Parametres!$A$3:$K$545,11,0),"")</f>
        <v>RUMBIDZAI KUNAKA</v>
      </c>
      <c r="E6" t="s">
        <v>908</v>
      </c>
      <c r="F6">
        <v>2050</v>
      </c>
      <c r="G6">
        <v>200</v>
      </c>
      <c r="H6">
        <v>200</v>
      </c>
      <c r="I6">
        <v>0</v>
      </c>
      <c r="J6">
        <v>0</v>
      </c>
      <c r="K6" s="29">
        <f t="shared" si="0"/>
        <v>2450</v>
      </c>
      <c r="L6">
        <v>50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tr">
        <f t="shared" si="1"/>
        <v>45809NORTON 2</v>
      </c>
      <c r="V6" s="33">
        <f t="shared" si="2"/>
        <v>2500</v>
      </c>
      <c r="W6" s="33">
        <f t="shared" si="3"/>
        <v>0</v>
      </c>
    </row>
    <row r="7" spans="1:23" x14ac:dyDescent="0.25">
      <c r="A7" s="27">
        <v>45809</v>
      </c>
      <c r="B7" t="str">
        <f>+IFERROR(_xlfn.XLOOKUP(C7,Parametres!A:A,Parametres!J:J,"",0),0)</f>
        <v>DZ-NORTON</v>
      </c>
      <c r="C7" t="s">
        <v>273</v>
      </c>
      <c r="D7" t="str">
        <f>+IFERROR(VLOOKUP(C7,Parametres!$A$3:$K$545,11,0),"")</f>
        <v>RUMBIDZAI KUNAKA</v>
      </c>
      <c r="E7" t="s">
        <v>881</v>
      </c>
      <c r="F7">
        <v>2050</v>
      </c>
      <c r="G7">
        <v>300</v>
      </c>
      <c r="H7">
        <v>100</v>
      </c>
      <c r="I7">
        <v>0</v>
      </c>
      <c r="J7">
        <v>0</v>
      </c>
      <c r="K7" s="29">
        <f t="shared" si="0"/>
        <v>2450</v>
      </c>
      <c r="L7">
        <v>0</v>
      </c>
      <c r="M7">
        <v>0</v>
      </c>
      <c r="N7">
        <v>0</v>
      </c>
      <c r="O7">
        <v>0</v>
      </c>
      <c r="P7">
        <v>300</v>
      </c>
      <c r="Q7">
        <v>0</v>
      </c>
      <c r="R7">
        <v>0</v>
      </c>
      <c r="S7">
        <v>0</v>
      </c>
      <c r="T7">
        <v>0</v>
      </c>
      <c r="U7" t="str">
        <f t="shared" si="1"/>
        <v>45809KUWADZANA EXT</v>
      </c>
      <c r="V7" s="33">
        <f t="shared" si="2"/>
        <v>2450</v>
      </c>
      <c r="W7" s="33">
        <f t="shared" si="3"/>
        <v>300</v>
      </c>
    </row>
    <row r="8" spans="1:23" x14ac:dyDescent="0.25">
      <c r="A8" s="27">
        <v>45809</v>
      </c>
      <c r="B8" t="str">
        <f>+IFERROR(_xlfn.XLOOKUP(C8,Parametres!A:A,Parametres!J:J,"",0),0)</f>
        <v>DZ-NORTON</v>
      </c>
      <c r="C8" t="s">
        <v>263</v>
      </c>
      <c r="D8" t="str">
        <f>+IFERROR(VLOOKUP(C8,Parametres!$A$3:$K$545,11,0),"")</f>
        <v>RUMBIDZAI KUNAKA</v>
      </c>
      <c r="E8" t="s">
        <v>877</v>
      </c>
      <c r="F8">
        <v>1650</v>
      </c>
      <c r="G8">
        <v>200</v>
      </c>
      <c r="H8">
        <v>200</v>
      </c>
      <c r="I8">
        <v>0</v>
      </c>
      <c r="J8">
        <v>0</v>
      </c>
      <c r="K8" s="29">
        <f t="shared" si="0"/>
        <v>2050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tr">
        <f t="shared" si="1"/>
        <v>45809GRANARY</v>
      </c>
      <c r="V8" s="33">
        <f t="shared" si="2"/>
        <v>2050</v>
      </c>
      <c r="W8" s="33">
        <f t="shared" si="3"/>
        <v>0</v>
      </c>
    </row>
    <row r="9" spans="1:23" x14ac:dyDescent="0.25">
      <c r="A9" s="27">
        <v>45809</v>
      </c>
      <c r="B9" t="str">
        <f>+IFERROR(_xlfn.XLOOKUP(C9,Parametres!A:A,Parametres!J:J,"",0),0)</f>
        <v>DZ-NORTON</v>
      </c>
      <c r="C9" t="s">
        <v>277</v>
      </c>
      <c r="D9" t="str">
        <f>+IFERROR(VLOOKUP(C9,Parametres!$A$3:$K$545,11,0),"")</f>
        <v>RUMBIDZAI KUNAKA</v>
      </c>
      <c r="E9" t="s">
        <v>829</v>
      </c>
      <c r="F9">
        <v>3250</v>
      </c>
      <c r="G9">
        <v>200</v>
      </c>
      <c r="H9">
        <v>100</v>
      </c>
      <c r="I9">
        <v>0</v>
      </c>
      <c r="J9">
        <v>0</v>
      </c>
      <c r="K9" s="29">
        <f t="shared" si="0"/>
        <v>3550</v>
      </c>
      <c r="L9">
        <v>0</v>
      </c>
      <c r="M9">
        <v>0</v>
      </c>
      <c r="N9">
        <v>0</v>
      </c>
      <c r="O9">
        <v>0</v>
      </c>
      <c r="P9">
        <v>100</v>
      </c>
      <c r="Q9">
        <v>0</v>
      </c>
      <c r="R9">
        <v>0</v>
      </c>
      <c r="S9">
        <v>0</v>
      </c>
      <c r="T9">
        <v>0</v>
      </c>
      <c r="U9" t="str">
        <f t="shared" si="1"/>
        <v>45809MAZOWE</v>
      </c>
      <c r="V9" s="33">
        <f t="shared" si="2"/>
        <v>3550</v>
      </c>
      <c r="W9" s="33">
        <f t="shared" si="3"/>
        <v>100</v>
      </c>
    </row>
    <row r="10" spans="1:23" x14ac:dyDescent="0.25">
      <c r="A10" s="27">
        <v>45809</v>
      </c>
      <c r="B10" t="str">
        <f>+IFERROR(_xlfn.XLOOKUP(C10,Parametres!A:A,Parametres!J:J,"",0),0)</f>
        <v>DZ-NORTON</v>
      </c>
      <c r="C10" t="s">
        <v>255</v>
      </c>
      <c r="D10" t="str">
        <f>+IFERROR(VLOOKUP(C10,Parametres!$A$3:$K$545,11,0),"")</f>
        <v>RUMBIDZAI KUNAKA</v>
      </c>
      <c r="E10" t="s">
        <v>833</v>
      </c>
      <c r="F10">
        <v>2650</v>
      </c>
      <c r="G10">
        <v>200</v>
      </c>
      <c r="H10">
        <v>200</v>
      </c>
      <c r="I10">
        <v>0</v>
      </c>
      <c r="J10">
        <v>0</v>
      </c>
      <c r="K10" s="29">
        <f t="shared" si="0"/>
        <v>3050</v>
      </c>
      <c r="L10">
        <v>0</v>
      </c>
      <c r="M10">
        <v>0</v>
      </c>
      <c r="N10">
        <v>0</v>
      </c>
      <c r="O10">
        <v>0</v>
      </c>
      <c r="P10">
        <v>200</v>
      </c>
      <c r="Q10">
        <v>0</v>
      </c>
      <c r="R10">
        <v>0</v>
      </c>
      <c r="S10">
        <v>0</v>
      </c>
      <c r="T10">
        <v>0</v>
      </c>
      <c r="U10" t="str">
        <f t="shared" si="1"/>
        <v>45809DARWENDALE</v>
      </c>
      <c r="V10" s="33">
        <f t="shared" si="2"/>
        <v>3050</v>
      </c>
      <c r="W10" s="33">
        <f t="shared" si="3"/>
        <v>200</v>
      </c>
    </row>
    <row r="11" spans="1:23" x14ac:dyDescent="0.25">
      <c r="A11" s="27">
        <v>45809</v>
      </c>
      <c r="B11" t="str">
        <f>+IFERROR(_xlfn.XLOOKUP(C11,Parametres!A:A,Parametres!J:J,"",0),0)</f>
        <v>DZ-NORTON</v>
      </c>
      <c r="C11" t="s">
        <v>275</v>
      </c>
      <c r="D11" t="str">
        <f>+IFERROR(VLOOKUP(C11,Parametres!$A$3:$K$545,11,0),"")</f>
        <v>RUMBIDZAI KUNAKA</v>
      </c>
      <c r="E11" t="s">
        <v>802</v>
      </c>
      <c r="F11">
        <v>1500</v>
      </c>
      <c r="G11">
        <v>200</v>
      </c>
      <c r="H11">
        <v>200</v>
      </c>
      <c r="I11">
        <v>0</v>
      </c>
      <c r="J11">
        <v>0</v>
      </c>
      <c r="K11" s="29">
        <f t="shared" si="0"/>
        <v>1900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>
        <v>0</v>
      </c>
      <c r="S11">
        <v>0</v>
      </c>
      <c r="T11">
        <v>0</v>
      </c>
      <c r="U11" t="str">
        <f t="shared" si="1"/>
        <v>45809MABLEREIGN</v>
      </c>
      <c r="V11" s="33">
        <f t="shared" si="2"/>
        <v>1900</v>
      </c>
      <c r="W11" s="33">
        <f t="shared" si="3"/>
        <v>100</v>
      </c>
    </row>
    <row r="12" spans="1:23" x14ac:dyDescent="0.25">
      <c r="A12" s="27">
        <v>45809</v>
      </c>
      <c r="B12" t="str">
        <f>+IFERROR(_xlfn.XLOOKUP(C12,Parametres!A:A,Parametres!J:J,"",0),0)</f>
        <v>DZ-NORTON</v>
      </c>
      <c r="C12" t="s">
        <v>288</v>
      </c>
      <c r="D12" t="str">
        <f>+IFERROR(VLOOKUP(C12,Parametres!$A$3:$K$545,11,0),"")</f>
        <v>RUMBIDZAI KUNAKA</v>
      </c>
      <c r="E12" t="s">
        <v>894</v>
      </c>
      <c r="F12">
        <v>1700</v>
      </c>
      <c r="G12">
        <v>150</v>
      </c>
      <c r="H12">
        <v>100</v>
      </c>
      <c r="I12">
        <v>0</v>
      </c>
      <c r="J12">
        <v>0</v>
      </c>
      <c r="K12" s="29">
        <f t="shared" si="0"/>
        <v>1950</v>
      </c>
      <c r="L12">
        <v>80</v>
      </c>
      <c r="M12">
        <v>0</v>
      </c>
      <c r="N12">
        <v>20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tr">
        <f t="shared" si="1"/>
        <v>45809WESTGATE</v>
      </c>
      <c r="V12" s="33">
        <f t="shared" si="2"/>
        <v>2050</v>
      </c>
      <c r="W12" s="33">
        <f t="shared" si="3"/>
        <v>0</v>
      </c>
    </row>
    <row r="13" spans="1:23" x14ac:dyDescent="0.25">
      <c r="A13" s="27">
        <v>45809</v>
      </c>
      <c r="B13" t="str">
        <f>+IFERROR(_xlfn.XLOOKUP(C13,Parametres!A:A,Parametres!J:J,"",0),0)</f>
        <v>DZ-NORTON</v>
      </c>
      <c r="C13" t="s">
        <v>290</v>
      </c>
      <c r="D13" t="str">
        <f>+IFERROR(VLOOKUP(C13,Parametres!$A$3:$K$545,11,0),"")</f>
        <v>RUMBIDZAI KUNAKA</v>
      </c>
      <c r="E13" t="s">
        <v>804</v>
      </c>
      <c r="F13">
        <v>1550</v>
      </c>
      <c r="G13">
        <v>150</v>
      </c>
      <c r="H13">
        <v>100</v>
      </c>
      <c r="I13">
        <v>0</v>
      </c>
      <c r="J13">
        <v>0</v>
      </c>
      <c r="K13" s="29">
        <f t="shared" si="0"/>
        <v>1800</v>
      </c>
      <c r="L13">
        <v>0</v>
      </c>
      <c r="M13">
        <v>0</v>
      </c>
      <c r="N13">
        <v>0</v>
      </c>
      <c r="O13">
        <v>0</v>
      </c>
      <c r="P13">
        <v>200</v>
      </c>
      <c r="Q13">
        <v>0</v>
      </c>
      <c r="R13">
        <v>0</v>
      </c>
      <c r="S13">
        <v>0</v>
      </c>
      <c r="T13">
        <v>0</v>
      </c>
      <c r="U13" t="str">
        <f t="shared" si="1"/>
        <v>45809WESTGATE 2</v>
      </c>
      <c r="V13" s="33">
        <f t="shared" si="2"/>
        <v>1800</v>
      </c>
      <c r="W13" s="33">
        <f t="shared" si="3"/>
        <v>200</v>
      </c>
    </row>
    <row r="14" spans="1:23" x14ac:dyDescent="0.25">
      <c r="A14" s="27">
        <v>45809</v>
      </c>
      <c r="B14" t="str">
        <f>+IFERROR(_xlfn.XLOOKUP(C14,Parametres!A:A,Parametres!J:J,"",0),0)</f>
        <v>DZ-NORTON</v>
      </c>
      <c r="C14" t="s">
        <v>292</v>
      </c>
      <c r="D14" t="str">
        <f>+IFERROR(VLOOKUP(C14,Parametres!$A$3:$K$545,11,0),"")</f>
        <v>RUMBIDZAI KUNAKA</v>
      </c>
      <c r="E14" t="s">
        <v>866</v>
      </c>
      <c r="F14">
        <v>1700</v>
      </c>
      <c r="G14">
        <v>100</v>
      </c>
      <c r="H14">
        <v>100</v>
      </c>
      <c r="I14">
        <v>0</v>
      </c>
      <c r="J14">
        <v>0</v>
      </c>
      <c r="K14" s="29">
        <f t="shared" si="0"/>
        <v>1900</v>
      </c>
      <c r="L14">
        <v>0</v>
      </c>
      <c r="M14">
        <v>0</v>
      </c>
      <c r="N14">
        <v>0</v>
      </c>
      <c r="O14">
        <v>0</v>
      </c>
      <c r="P14">
        <v>60</v>
      </c>
      <c r="Q14">
        <v>0</v>
      </c>
      <c r="R14">
        <v>0</v>
      </c>
      <c r="S14">
        <v>0</v>
      </c>
      <c r="T14">
        <v>0</v>
      </c>
      <c r="U14" t="str">
        <f t="shared" si="1"/>
        <v>45809WHITECLIFF</v>
      </c>
      <c r="V14" s="33">
        <f t="shared" si="2"/>
        <v>1900</v>
      </c>
      <c r="W14" s="33">
        <f t="shared" si="3"/>
        <v>60</v>
      </c>
    </row>
    <row r="15" spans="1:23" x14ac:dyDescent="0.25">
      <c r="A15" s="27">
        <v>45809</v>
      </c>
      <c r="B15" t="str">
        <f>+IFERROR(_xlfn.XLOOKUP(C15,Parametres!A:A,Parametres!J:J,"",0),0)</f>
        <v>KUWADZANA</v>
      </c>
      <c r="C15" t="s">
        <v>265</v>
      </c>
      <c r="D15" t="str">
        <f>+IFERROR(VLOOKUP(C15,Parametres!$A$3:$K$545,11,0),"")</f>
        <v>PAUL GOWANYIKA</v>
      </c>
      <c r="E15" t="s">
        <v>814</v>
      </c>
      <c r="F15">
        <v>1950</v>
      </c>
      <c r="G15">
        <v>200</v>
      </c>
      <c r="H15">
        <v>100</v>
      </c>
      <c r="I15">
        <v>0</v>
      </c>
      <c r="J15">
        <v>0</v>
      </c>
      <c r="K15" s="29">
        <f t="shared" si="0"/>
        <v>2250</v>
      </c>
      <c r="L15">
        <v>40</v>
      </c>
      <c r="M15">
        <v>10</v>
      </c>
      <c r="N15">
        <v>10</v>
      </c>
      <c r="O15">
        <v>0</v>
      </c>
      <c r="P15">
        <v>200</v>
      </c>
      <c r="Q15">
        <v>0</v>
      </c>
      <c r="R15">
        <v>0</v>
      </c>
      <c r="S15">
        <v>0</v>
      </c>
      <c r="T15">
        <v>0</v>
      </c>
      <c r="U15" t="str">
        <f t="shared" si="1"/>
        <v>45809KAMBUZUMA</v>
      </c>
      <c r="V15" s="33">
        <f t="shared" si="2"/>
        <v>2310</v>
      </c>
      <c r="W15" s="33">
        <f t="shared" si="3"/>
        <v>200</v>
      </c>
    </row>
    <row r="16" spans="1:23" x14ac:dyDescent="0.25">
      <c r="A16" s="27">
        <v>45809</v>
      </c>
      <c r="B16" t="str">
        <f>+IFERROR(_xlfn.XLOOKUP(C16,Parametres!A:A,Parametres!J:J,"",0),0)</f>
        <v>KUWADZANA</v>
      </c>
      <c r="C16" t="s">
        <v>284</v>
      </c>
      <c r="D16" t="str">
        <f>+IFERROR(VLOOKUP(C16,Parametres!$A$3:$K$545,11,0),"")</f>
        <v>PAUL GOWANYIKA</v>
      </c>
      <c r="E16" t="s">
        <v>841</v>
      </c>
      <c r="F16">
        <v>1550</v>
      </c>
      <c r="G16">
        <v>200</v>
      </c>
      <c r="H16">
        <v>200</v>
      </c>
      <c r="I16">
        <v>0</v>
      </c>
      <c r="J16">
        <v>0</v>
      </c>
      <c r="K16" s="29">
        <f t="shared" si="0"/>
        <v>1950</v>
      </c>
      <c r="L16">
        <v>0</v>
      </c>
      <c r="M16">
        <v>0</v>
      </c>
      <c r="N16">
        <v>0</v>
      </c>
      <c r="O16">
        <v>0</v>
      </c>
      <c r="P16">
        <v>100</v>
      </c>
      <c r="Q16">
        <v>0</v>
      </c>
      <c r="R16">
        <v>0</v>
      </c>
      <c r="S16">
        <v>0</v>
      </c>
      <c r="T16">
        <v>0</v>
      </c>
      <c r="U16" t="str">
        <f t="shared" si="1"/>
        <v>45809WARREN PARK 1</v>
      </c>
      <c r="V16" s="33">
        <f t="shared" si="2"/>
        <v>1950</v>
      </c>
      <c r="W16" s="33">
        <f t="shared" si="3"/>
        <v>100</v>
      </c>
    </row>
    <row r="17" spans="1:23" x14ac:dyDescent="0.25">
      <c r="A17" s="27">
        <v>45809</v>
      </c>
      <c r="B17" t="str">
        <f>+IFERROR(_xlfn.XLOOKUP(C17,Parametres!A:A,Parametres!J:J,"",0),0)</f>
        <v>KUWADZANA</v>
      </c>
      <c r="C17" t="s">
        <v>286</v>
      </c>
      <c r="D17" t="str">
        <f>+IFERROR(VLOOKUP(C17,Parametres!$A$3:$K$545,11,0),"")</f>
        <v>PAUL GOWANYIKA</v>
      </c>
      <c r="E17" t="s">
        <v>893</v>
      </c>
      <c r="F17">
        <v>1650</v>
      </c>
      <c r="G17">
        <v>200</v>
      </c>
      <c r="H17">
        <v>100</v>
      </c>
      <c r="I17">
        <v>0</v>
      </c>
      <c r="J17">
        <v>0</v>
      </c>
      <c r="K17" s="29">
        <f t="shared" si="0"/>
        <v>1950</v>
      </c>
      <c r="L17">
        <v>0</v>
      </c>
      <c r="M17">
        <v>0</v>
      </c>
      <c r="N17">
        <v>0</v>
      </c>
      <c r="O17">
        <v>0</v>
      </c>
      <c r="P17">
        <v>300</v>
      </c>
      <c r="Q17">
        <v>0</v>
      </c>
      <c r="R17">
        <v>0</v>
      </c>
      <c r="S17">
        <v>0</v>
      </c>
      <c r="T17">
        <v>0</v>
      </c>
      <c r="U17" t="str">
        <f t="shared" si="1"/>
        <v>45809WARREN PARK 2</v>
      </c>
      <c r="V17" s="33">
        <f t="shared" si="2"/>
        <v>1950</v>
      </c>
      <c r="W17" s="33">
        <f t="shared" si="3"/>
        <v>300</v>
      </c>
    </row>
    <row r="18" spans="1:23" x14ac:dyDescent="0.25">
      <c r="A18" s="27">
        <v>45809</v>
      </c>
      <c r="B18" t="str">
        <f>+IFERROR(_xlfn.XLOOKUP(C18,Parametres!A:A,Parametres!J:J,"",0),0)</f>
        <v>KUWADZANA</v>
      </c>
      <c r="C18" t="s">
        <v>269</v>
      </c>
      <c r="D18" t="str">
        <f>+IFERROR(VLOOKUP(C18,Parametres!$A$3:$K$545,11,0),"")</f>
        <v>PAUL GOWANYIKA</v>
      </c>
      <c r="E18" t="s">
        <v>821</v>
      </c>
      <c r="F18">
        <v>2450</v>
      </c>
      <c r="G18">
        <v>400</v>
      </c>
      <c r="H18">
        <v>100</v>
      </c>
      <c r="I18">
        <v>0</v>
      </c>
      <c r="J18">
        <v>0</v>
      </c>
      <c r="K18" s="29">
        <f t="shared" si="0"/>
        <v>2950</v>
      </c>
      <c r="L18">
        <v>0</v>
      </c>
      <c r="M18">
        <v>0</v>
      </c>
      <c r="N18">
        <v>0</v>
      </c>
      <c r="O18">
        <v>0</v>
      </c>
      <c r="P18">
        <v>200</v>
      </c>
      <c r="Q18">
        <v>0</v>
      </c>
      <c r="R18">
        <v>0</v>
      </c>
      <c r="S18">
        <v>0</v>
      </c>
      <c r="T18">
        <v>0</v>
      </c>
      <c r="U18" t="str">
        <f t="shared" si="1"/>
        <v>45809KUWADZANA 1</v>
      </c>
      <c r="V18" s="33">
        <f t="shared" si="2"/>
        <v>2950</v>
      </c>
      <c r="W18" s="33">
        <f t="shared" si="3"/>
        <v>200</v>
      </c>
    </row>
    <row r="19" spans="1:23" x14ac:dyDescent="0.25">
      <c r="A19" s="27">
        <v>45809</v>
      </c>
      <c r="B19" t="str">
        <f>+IFERROR(_xlfn.XLOOKUP(C19,Parametres!A:A,Parametres!J:J,"",0),"")</f>
        <v>KUWADZANA</v>
      </c>
      <c r="C19" t="s">
        <v>271</v>
      </c>
      <c r="D19" t="str">
        <f>+IFERROR(VLOOKUP(C19,Parametres!$A$3:$K$545,11,0),"")</f>
        <v>PAUL GOWANYIKA</v>
      </c>
      <c r="E19" t="s">
        <v>810</v>
      </c>
      <c r="F19">
        <v>2450</v>
      </c>
      <c r="G19">
        <v>300</v>
      </c>
      <c r="H19">
        <v>100</v>
      </c>
      <c r="I19">
        <v>0</v>
      </c>
      <c r="J19">
        <v>0</v>
      </c>
      <c r="K19" s="29">
        <f t="shared" si="0"/>
        <v>2850</v>
      </c>
      <c r="L19">
        <v>0</v>
      </c>
      <c r="M19">
        <v>0</v>
      </c>
      <c r="N19">
        <v>0</v>
      </c>
      <c r="O19">
        <v>0</v>
      </c>
      <c r="P19">
        <v>100</v>
      </c>
      <c r="Q19">
        <v>0</v>
      </c>
      <c r="R19">
        <v>0</v>
      </c>
      <c r="S19">
        <v>0</v>
      </c>
      <c r="T19">
        <v>0</v>
      </c>
      <c r="U19" t="str">
        <f t="shared" si="1"/>
        <v>45809KUWADZANA 2</v>
      </c>
      <c r="V19" s="33">
        <f t="shared" si="2"/>
        <v>2850</v>
      </c>
      <c r="W19" s="33">
        <f t="shared" si="3"/>
        <v>100</v>
      </c>
    </row>
    <row r="20" spans="1:23" x14ac:dyDescent="0.25">
      <c r="A20" s="27">
        <v>45809</v>
      </c>
      <c r="B20" t="str">
        <f>+IFERROR(_xlfn.XLOOKUP(C20,Parametres!A:A,Parametres!J:J,"",0),"")</f>
        <v>KUWADZANA</v>
      </c>
      <c r="C20" t="s">
        <v>559</v>
      </c>
      <c r="D20" t="str">
        <f>+IFERROR(VLOOKUP(C20,Parametres!$A$3:$K$545,11,0),"")</f>
        <v>PAUL GOWANYIKA</v>
      </c>
      <c r="E20" t="s">
        <v>843</v>
      </c>
      <c r="F20">
        <v>1350</v>
      </c>
      <c r="G20">
        <v>100</v>
      </c>
      <c r="H20">
        <v>100</v>
      </c>
      <c r="I20">
        <v>0</v>
      </c>
      <c r="J20">
        <v>0</v>
      </c>
      <c r="K20" s="29">
        <f t="shared" si="0"/>
        <v>1550</v>
      </c>
      <c r="L20">
        <v>0</v>
      </c>
      <c r="M20">
        <v>0</v>
      </c>
      <c r="N20">
        <v>0</v>
      </c>
      <c r="O20">
        <v>0</v>
      </c>
      <c r="P20">
        <v>60</v>
      </c>
      <c r="Q20">
        <v>0</v>
      </c>
      <c r="R20">
        <v>0</v>
      </c>
      <c r="S20">
        <v>0</v>
      </c>
      <c r="T20">
        <v>0</v>
      </c>
      <c r="U20" t="str">
        <f t="shared" si="1"/>
        <v>45809BUDIRIRO 1</v>
      </c>
      <c r="V20" s="33">
        <f t="shared" si="2"/>
        <v>1550</v>
      </c>
      <c r="W20" s="33">
        <f t="shared" si="3"/>
        <v>60</v>
      </c>
    </row>
    <row r="21" spans="1:23" x14ac:dyDescent="0.25">
      <c r="A21" s="27">
        <v>45809</v>
      </c>
      <c r="B21" t="str">
        <f>+IFERROR(_xlfn.XLOOKUP(C21,Parametres!A:A,Parametres!J:J,"",0),"")</f>
        <v>KUWADZANA</v>
      </c>
      <c r="C21" t="s">
        <v>561</v>
      </c>
      <c r="D21" t="str">
        <f>+IFERROR(VLOOKUP(C21,Parametres!$A$3:$K$545,11,0),"")</f>
        <v>PAUL GOWANYIKA</v>
      </c>
      <c r="E21" t="s">
        <v>879</v>
      </c>
      <c r="F21">
        <v>2050</v>
      </c>
      <c r="G21">
        <v>200</v>
      </c>
      <c r="H21">
        <v>100</v>
      </c>
      <c r="I21">
        <v>0</v>
      </c>
      <c r="J21">
        <v>0</v>
      </c>
      <c r="K21" s="29">
        <f t="shared" si="0"/>
        <v>2350</v>
      </c>
      <c r="L21">
        <v>0</v>
      </c>
      <c r="M21">
        <v>0</v>
      </c>
      <c r="N21">
        <v>0</v>
      </c>
      <c r="O21">
        <v>0</v>
      </c>
      <c r="P21">
        <v>40</v>
      </c>
      <c r="Q21">
        <v>0</v>
      </c>
      <c r="R21">
        <v>0</v>
      </c>
      <c r="S21">
        <v>0</v>
      </c>
      <c r="T21">
        <v>0</v>
      </c>
      <c r="U21" t="str">
        <f t="shared" si="1"/>
        <v>45809BUDIRIRO 2</v>
      </c>
      <c r="V21" s="33">
        <f t="shared" si="2"/>
        <v>2350</v>
      </c>
      <c r="W21" s="33">
        <f t="shared" si="3"/>
        <v>40</v>
      </c>
    </row>
    <row r="22" spans="1:23" x14ac:dyDescent="0.25">
      <c r="A22" s="27">
        <v>45809</v>
      </c>
      <c r="B22" t="str">
        <f>+IFERROR(_xlfn.XLOOKUP(C22,Parametres!A:A,Parametres!J:J,"",0),"")</f>
        <v>KUWADZANA</v>
      </c>
      <c r="C22" t="s">
        <v>563</v>
      </c>
      <c r="D22" t="str">
        <f>+IFERROR(VLOOKUP(C22,Parametres!$A$3:$K$545,11,0),"")</f>
        <v>PAUL GOWANYIKA</v>
      </c>
      <c r="E22" t="s">
        <v>849</v>
      </c>
      <c r="F22">
        <v>1750</v>
      </c>
      <c r="G22">
        <v>200</v>
      </c>
      <c r="H22">
        <v>100</v>
      </c>
      <c r="I22">
        <v>0</v>
      </c>
      <c r="J22">
        <v>0</v>
      </c>
      <c r="K22" s="29">
        <f t="shared" si="0"/>
        <v>2050</v>
      </c>
      <c r="L22">
        <v>0</v>
      </c>
      <c r="M22">
        <v>0</v>
      </c>
      <c r="N22">
        <v>0</v>
      </c>
      <c r="O22">
        <v>0</v>
      </c>
      <c r="P22">
        <v>200</v>
      </c>
      <c r="Q22">
        <v>0</v>
      </c>
      <c r="R22">
        <v>0</v>
      </c>
      <c r="S22">
        <v>0</v>
      </c>
      <c r="T22">
        <v>0</v>
      </c>
      <c r="U22" t="str">
        <f t="shared" si="1"/>
        <v>45809BUDIRIRO 3</v>
      </c>
      <c r="V22" s="33">
        <f t="shared" si="2"/>
        <v>2050</v>
      </c>
      <c r="W22" s="33">
        <f t="shared" si="3"/>
        <v>200</v>
      </c>
    </row>
    <row r="23" spans="1:23" x14ac:dyDescent="0.25">
      <c r="A23" s="27">
        <v>45809</v>
      </c>
      <c r="B23" t="str">
        <f>+IFERROR(_xlfn.XLOOKUP(C23,Parametres!A:A,Parametres!J:J,"",0),"")</f>
        <v>KUWADZANA</v>
      </c>
      <c r="C23" t="s">
        <v>565</v>
      </c>
      <c r="D23" t="str">
        <f>+IFERROR(VLOOKUP(C23,Parametres!$A$3:$K$545,11,0),"")</f>
        <v>PAUL GOWANYIKA</v>
      </c>
      <c r="E23" t="s">
        <v>817</v>
      </c>
      <c r="F23">
        <v>1550</v>
      </c>
      <c r="G23">
        <v>200</v>
      </c>
      <c r="H23">
        <v>200</v>
      </c>
      <c r="I23">
        <v>0</v>
      </c>
      <c r="J23">
        <v>0</v>
      </c>
      <c r="K23" s="29">
        <f t="shared" si="0"/>
        <v>1950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tr">
        <f t="shared" si="1"/>
        <v>45809BUDIRIRO 4</v>
      </c>
      <c r="V23" s="33">
        <f t="shared" si="2"/>
        <v>1950</v>
      </c>
      <c r="W23" s="33">
        <f t="shared" si="3"/>
        <v>0</v>
      </c>
    </row>
    <row r="24" spans="1:23" x14ac:dyDescent="0.25">
      <c r="A24" s="27">
        <v>45809</v>
      </c>
      <c r="B24" t="str">
        <f>+IFERROR(_xlfn.XLOOKUP(C24,Parametres!A:A,Parametres!J:J,"",0),"")</f>
        <v>KUWADZANA</v>
      </c>
      <c r="C24" t="s">
        <v>596</v>
      </c>
      <c r="D24" t="str">
        <f>+IFERROR(VLOOKUP(C24,Parametres!$A$3:$K$545,11,0),"")</f>
        <v>PAUL GOWANYIKA</v>
      </c>
      <c r="E24" t="s">
        <v>875</v>
      </c>
      <c r="F24">
        <v>1350</v>
      </c>
      <c r="G24">
        <v>150</v>
      </c>
      <c r="H24">
        <v>100</v>
      </c>
      <c r="I24">
        <v>0</v>
      </c>
      <c r="J24">
        <v>0</v>
      </c>
      <c r="K24" s="29">
        <f t="shared" si="0"/>
        <v>1600</v>
      </c>
      <c r="L24">
        <v>0</v>
      </c>
      <c r="M24">
        <v>0</v>
      </c>
      <c r="N24">
        <v>0</v>
      </c>
      <c r="O24">
        <v>0</v>
      </c>
      <c r="P24">
        <v>100</v>
      </c>
      <c r="Q24">
        <v>0</v>
      </c>
      <c r="R24">
        <v>0</v>
      </c>
      <c r="S24">
        <v>0</v>
      </c>
      <c r="T24">
        <v>0</v>
      </c>
      <c r="U24" t="str">
        <f t="shared" si="1"/>
        <v>45809MUFAKOSE 1</v>
      </c>
      <c r="V24" s="33">
        <f t="shared" si="2"/>
        <v>1600</v>
      </c>
      <c r="W24" s="33">
        <f t="shared" si="3"/>
        <v>100</v>
      </c>
    </row>
    <row r="25" spans="1:23" x14ac:dyDescent="0.25">
      <c r="A25" s="27">
        <v>45809</v>
      </c>
      <c r="B25" t="str">
        <f>+IFERROR(_xlfn.XLOOKUP(C25,Parametres!A:A,Parametres!J:J,"",0),"")</f>
        <v>KUWADZANA</v>
      </c>
      <c r="C25" t="s">
        <v>598</v>
      </c>
      <c r="D25" t="str">
        <f>+IFERROR(VLOOKUP(C25,Parametres!$A$3:$K$545,11,0),"")</f>
        <v>PAUL GOWANYIKA</v>
      </c>
      <c r="E25" t="s">
        <v>897</v>
      </c>
      <c r="F25">
        <v>1350</v>
      </c>
      <c r="G25">
        <v>200</v>
      </c>
      <c r="H25">
        <v>100</v>
      </c>
      <c r="I25">
        <v>0</v>
      </c>
      <c r="J25">
        <v>0</v>
      </c>
      <c r="K25" s="29">
        <f t="shared" si="0"/>
        <v>1650</v>
      </c>
      <c r="L25">
        <v>0</v>
      </c>
      <c r="M25">
        <v>0</v>
      </c>
      <c r="N25">
        <v>0</v>
      </c>
      <c r="O25">
        <v>0</v>
      </c>
      <c r="P25">
        <v>200</v>
      </c>
      <c r="Q25">
        <v>0</v>
      </c>
      <c r="R25">
        <v>0</v>
      </c>
      <c r="S25">
        <v>0</v>
      </c>
      <c r="T25">
        <v>0</v>
      </c>
      <c r="U25" t="str">
        <f t="shared" si="1"/>
        <v>45809MUFAKOSE 2</v>
      </c>
      <c r="V25" s="33">
        <f t="shared" si="2"/>
        <v>1650</v>
      </c>
      <c r="W25" s="33">
        <f t="shared" si="3"/>
        <v>200</v>
      </c>
    </row>
    <row r="26" spans="1:23" x14ac:dyDescent="0.25">
      <c r="A26" s="27">
        <v>45809</v>
      </c>
      <c r="B26" t="str">
        <f>+IFERROR(_xlfn.XLOOKUP(C26,Parametres!A:A,Parametres!J:J,"",0),"")</f>
        <v>SOUTH-WEST 3</v>
      </c>
      <c r="C26" t="s">
        <v>586</v>
      </c>
      <c r="D26" t="str">
        <f>+IFERROR(VLOOKUP(C26,Parametres!$A$3:$K$545,11,0),"")</f>
        <v>ABROAD MACHIGERE</v>
      </c>
      <c r="E26" t="s">
        <v>813</v>
      </c>
      <c r="F26">
        <v>1450</v>
      </c>
      <c r="G26">
        <v>250</v>
      </c>
      <c r="H26">
        <v>100</v>
      </c>
      <c r="I26">
        <v>0</v>
      </c>
      <c r="J26">
        <v>0</v>
      </c>
      <c r="K26" s="29">
        <f t="shared" si="0"/>
        <v>1800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 t="str">
        <f t="shared" si="1"/>
        <v>45809HIGHFIELDS 1</v>
      </c>
      <c r="V26" s="33">
        <f t="shared" si="2"/>
        <v>1800</v>
      </c>
      <c r="W26" s="33">
        <f t="shared" si="3"/>
        <v>100</v>
      </c>
    </row>
    <row r="27" spans="1:23" x14ac:dyDescent="0.25">
      <c r="A27" s="27">
        <v>45809</v>
      </c>
      <c r="B27" t="str">
        <f>+IFERROR(_xlfn.XLOOKUP(C27,Parametres!A:A,Parametres!J:J,"",0),"")</f>
        <v>SOUTH-WEST 3</v>
      </c>
      <c r="C27" t="s">
        <v>588</v>
      </c>
      <c r="D27" t="str">
        <f>+IFERROR(VLOOKUP(C27,Parametres!$A$3:$K$545,11,0),"")</f>
        <v>ABROAD MACHIGERE</v>
      </c>
      <c r="E27" t="s">
        <v>828</v>
      </c>
      <c r="F27">
        <v>1450</v>
      </c>
      <c r="G27">
        <v>100</v>
      </c>
      <c r="H27">
        <v>100</v>
      </c>
      <c r="I27">
        <v>0</v>
      </c>
      <c r="J27">
        <v>0</v>
      </c>
      <c r="K27" s="29">
        <f t="shared" si="0"/>
        <v>1650</v>
      </c>
      <c r="L27">
        <v>0</v>
      </c>
      <c r="M27">
        <v>0</v>
      </c>
      <c r="N27">
        <v>0</v>
      </c>
      <c r="O27">
        <v>0</v>
      </c>
      <c r="P27">
        <v>100</v>
      </c>
      <c r="Q27">
        <v>0</v>
      </c>
      <c r="R27">
        <v>0</v>
      </c>
      <c r="S27">
        <v>0</v>
      </c>
      <c r="T27">
        <v>0</v>
      </c>
      <c r="U27" t="str">
        <f t="shared" si="1"/>
        <v>45809HIGHFIELDS 2</v>
      </c>
      <c r="V27" s="33">
        <f t="shared" si="2"/>
        <v>1650</v>
      </c>
      <c r="W27" s="33">
        <f t="shared" si="3"/>
        <v>100</v>
      </c>
    </row>
    <row r="28" spans="1:23" x14ac:dyDescent="0.25">
      <c r="A28" s="27">
        <v>45809</v>
      </c>
      <c r="B28" t="str">
        <f>+IFERROR(_xlfn.XLOOKUP(C28,Parametres!A:A,Parametres!J:J,"",0),"")</f>
        <v>SOUTH-WEST 3</v>
      </c>
      <c r="C28" t="s">
        <v>590</v>
      </c>
      <c r="D28" t="str">
        <f>+IFERROR(VLOOKUP(C28,Parametres!$A$3:$K$545,11,0),"")</f>
        <v>ABROAD MACHIGERE</v>
      </c>
      <c r="E28" t="s">
        <v>895</v>
      </c>
      <c r="F28">
        <v>850</v>
      </c>
      <c r="G28">
        <v>150</v>
      </c>
      <c r="H28">
        <v>150</v>
      </c>
      <c r="I28">
        <v>0</v>
      </c>
      <c r="J28">
        <v>0</v>
      </c>
      <c r="K28" s="29">
        <f t="shared" si="0"/>
        <v>1150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tr">
        <f t="shared" si="1"/>
        <v>45809HIGHFIELDS 3</v>
      </c>
      <c r="V28" s="33">
        <f t="shared" si="2"/>
        <v>1150</v>
      </c>
      <c r="W28" s="33">
        <f t="shared" si="3"/>
        <v>0</v>
      </c>
    </row>
    <row r="29" spans="1:23" x14ac:dyDescent="0.25">
      <c r="A29" s="27">
        <v>45809</v>
      </c>
      <c r="B29" t="str">
        <f>+IFERROR(_xlfn.XLOOKUP(C29,Parametres!A:A,Parametres!J:J,"",0),"")</f>
        <v>SOUTH-WEST 3</v>
      </c>
      <c r="C29" t="s">
        <v>592</v>
      </c>
      <c r="D29" t="str">
        <f>+IFERROR(VLOOKUP(C29,Parametres!$A$3:$K$545,11,0),"")</f>
        <v>ABROAD MACHIGERE</v>
      </c>
      <c r="E29" t="s">
        <v>858</v>
      </c>
      <c r="F29">
        <v>1400</v>
      </c>
      <c r="G29">
        <v>150</v>
      </c>
      <c r="H29">
        <v>100</v>
      </c>
      <c r="I29">
        <v>0</v>
      </c>
      <c r="J29">
        <v>0</v>
      </c>
      <c r="K29" s="29">
        <f t="shared" si="0"/>
        <v>1650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tr">
        <f t="shared" si="1"/>
        <v>45809HIGHFIELDS 4</v>
      </c>
      <c r="V29" s="33">
        <f t="shared" si="2"/>
        <v>1650</v>
      </c>
      <c r="W29" s="33">
        <f t="shared" si="3"/>
        <v>0</v>
      </c>
    </row>
    <row r="30" spans="1:23" x14ac:dyDescent="0.25">
      <c r="A30" s="27">
        <v>45809</v>
      </c>
      <c r="B30" t="str">
        <f>+IFERROR(_xlfn.XLOOKUP(C30,Parametres!A:A,Parametres!J:J,"",0),"")</f>
        <v>SOUTH-WEST 3</v>
      </c>
      <c r="C30" t="s">
        <v>594</v>
      </c>
      <c r="D30" t="str">
        <f>+IFERROR(VLOOKUP(C30,Parametres!$A$3:$K$545,11,0),"")</f>
        <v>ABROAD MACHIGERE</v>
      </c>
      <c r="E30" t="s">
        <v>825</v>
      </c>
      <c r="F30">
        <v>3600</v>
      </c>
      <c r="G30">
        <v>300</v>
      </c>
      <c r="H30">
        <v>100</v>
      </c>
      <c r="I30">
        <v>0</v>
      </c>
      <c r="J30">
        <v>0</v>
      </c>
      <c r="K30" s="29">
        <f t="shared" si="0"/>
        <v>4000</v>
      </c>
      <c r="L30">
        <v>110</v>
      </c>
      <c r="M30">
        <v>20</v>
      </c>
      <c r="N30">
        <v>20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tr">
        <f t="shared" si="1"/>
        <v>45809MHONDORO</v>
      </c>
      <c r="V30" s="33">
        <f t="shared" si="2"/>
        <v>4150</v>
      </c>
      <c r="W30" s="33">
        <f t="shared" si="3"/>
        <v>0</v>
      </c>
    </row>
    <row r="31" spans="1:23" x14ac:dyDescent="0.25">
      <c r="A31" s="27">
        <v>45809</v>
      </c>
      <c r="B31" t="str">
        <f>+IFERROR(_xlfn.XLOOKUP(C31,Parametres!A:A,Parametres!J:J,"",0),"")</f>
        <v>SOUTH-WEST 3</v>
      </c>
      <c r="C31" t="s">
        <v>556</v>
      </c>
      <c r="D31" t="str">
        <f>+IFERROR(VLOOKUP(C31,Parametres!$A$3:$K$545,11,0),"")</f>
        <v>ABROAD MACHIGERE</v>
      </c>
      <c r="E31" t="s">
        <v>837</v>
      </c>
      <c r="F31">
        <v>5100</v>
      </c>
      <c r="G31">
        <v>500</v>
      </c>
      <c r="H31">
        <v>50</v>
      </c>
      <c r="I31">
        <v>0</v>
      </c>
      <c r="J31">
        <v>0</v>
      </c>
      <c r="K31" s="29">
        <f t="shared" si="0"/>
        <v>5650</v>
      </c>
      <c r="L31">
        <v>100</v>
      </c>
      <c r="M31">
        <v>30</v>
      </c>
      <c r="N31">
        <v>20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tr">
        <f t="shared" si="1"/>
        <v>45809BEATRICE</v>
      </c>
      <c r="V31" s="33">
        <f t="shared" si="2"/>
        <v>5800</v>
      </c>
      <c r="W31" s="33">
        <f t="shared" si="3"/>
        <v>0</v>
      </c>
    </row>
    <row r="32" spans="1:23" x14ac:dyDescent="0.25">
      <c r="A32" s="27">
        <v>45809</v>
      </c>
      <c r="B32" t="str">
        <f>+IFERROR(_xlfn.XLOOKUP(C32,Parametres!A:A,Parametres!J:J,"",0),"")</f>
        <v>SOUTH-WEST 3</v>
      </c>
      <c r="C32" t="s">
        <v>600</v>
      </c>
      <c r="D32" t="str">
        <f>+IFERROR(VLOOKUP(C32,Parametres!$A$3:$K$545,11,0),"")</f>
        <v>ABROAD MACHIGERE</v>
      </c>
      <c r="E32" t="s">
        <v>832</v>
      </c>
      <c r="F32">
        <v>1450</v>
      </c>
      <c r="G32">
        <v>100</v>
      </c>
      <c r="H32">
        <v>100</v>
      </c>
      <c r="I32">
        <v>0</v>
      </c>
      <c r="J32">
        <v>0</v>
      </c>
      <c r="K32" s="29">
        <f t="shared" si="0"/>
        <v>1650</v>
      </c>
      <c r="L32">
        <v>0</v>
      </c>
      <c r="M32">
        <v>0</v>
      </c>
      <c r="N32">
        <v>0</v>
      </c>
      <c r="O32">
        <v>0</v>
      </c>
      <c r="P32">
        <v>140</v>
      </c>
      <c r="Q32">
        <v>0</v>
      </c>
      <c r="R32">
        <v>0</v>
      </c>
      <c r="S32">
        <v>0</v>
      </c>
      <c r="T32">
        <v>0</v>
      </c>
      <c r="U32" t="str">
        <f t="shared" si="1"/>
        <v>45809USHEWOKUNZE</v>
      </c>
      <c r="V32" s="33">
        <f t="shared" si="2"/>
        <v>1650</v>
      </c>
      <c r="W32" s="33">
        <f t="shared" si="3"/>
        <v>140</v>
      </c>
    </row>
    <row r="33" spans="1:23" x14ac:dyDescent="0.25">
      <c r="A33" s="27">
        <v>45809</v>
      </c>
      <c r="B33" t="str">
        <f>+IFERROR(_xlfn.XLOOKUP(C33,Parametres!A:A,Parametres!J:J,"",0),"")</f>
        <v>SOUTH-WEST 3</v>
      </c>
      <c r="C33" t="s">
        <v>577</v>
      </c>
      <c r="D33" t="str">
        <f>+IFERROR(VLOOKUP(C33,Parametres!$A$3:$K$545,11,0),"")</f>
        <v>ABROAD MACHIGERE</v>
      </c>
      <c r="E33" t="s">
        <v>905</v>
      </c>
      <c r="F33">
        <v>3550</v>
      </c>
      <c r="G33">
        <v>500</v>
      </c>
      <c r="H33">
        <v>0</v>
      </c>
      <c r="I33">
        <v>0</v>
      </c>
      <c r="J33">
        <v>0</v>
      </c>
      <c r="K33" s="29">
        <f t="shared" si="0"/>
        <v>4050</v>
      </c>
      <c r="L33">
        <v>500</v>
      </c>
      <c r="M33">
        <v>0</v>
      </c>
      <c r="N33">
        <v>0</v>
      </c>
      <c r="O33">
        <v>0</v>
      </c>
      <c r="P33">
        <v>140</v>
      </c>
      <c r="Q33">
        <v>0</v>
      </c>
      <c r="R33">
        <v>0</v>
      </c>
      <c r="S33">
        <v>0</v>
      </c>
      <c r="T33">
        <v>0</v>
      </c>
      <c r="U33" t="str">
        <f t="shared" si="1"/>
        <v>45809CHIVHU 2</v>
      </c>
      <c r="V33" s="33">
        <f t="shared" si="2"/>
        <v>4550</v>
      </c>
      <c r="W33" s="33">
        <f t="shared" si="3"/>
        <v>140</v>
      </c>
    </row>
    <row r="34" spans="1:23" x14ac:dyDescent="0.25">
      <c r="A34" s="27">
        <v>45809</v>
      </c>
      <c r="B34" t="str">
        <f>+IFERROR(_xlfn.XLOOKUP(C34,Parametres!A:A,Parametres!J:J,"",0),"")</f>
        <v>SOUTH-WEST 3</v>
      </c>
      <c r="C34" t="s">
        <v>584</v>
      </c>
      <c r="D34" t="str">
        <f>+IFERROR(VLOOKUP(C34,Parametres!$A$3:$K$545,11,0),"")</f>
        <v>ABROAD MACHIGERE</v>
      </c>
      <c r="E34" t="s">
        <v>860</v>
      </c>
      <c r="F34">
        <v>1550</v>
      </c>
      <c r="G34">
        <v>200</v>
      </c>
      <c r="H34">
        <v>200</v>
      </c>
      <c r="I34">
        <v>0</v>
      </c>
      <c r="J34">
        <v>0</v>
      </c>
      <c r="K34" s="29">
        <f t="shared" si="0"/>
        <v>1950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tr">
        <f t="shared" si="1"/>
        <v>45809GLENNORAH 2</v>
      </c>
      <c r="V34" s="33">
        <f t="shared" si="2"/>
        <v>1950</v>
      </c>
      <c r="W34" s="33">
        <f t="shared" si="3"/>
        <v>0</v>
      </c>
    </row>
    <row r="35" spans="1:23" x14ac:dyDescent="0.25">
      <c r="A35" s="27">
        <v>45809</v>
      </c>
      <c r="B35" t="str">
        <f>+IFERROR(_xlfn.XLOOKUP(C35,Parametres!A:A,Parametres!J:J,"",0),"")</f>
        <v>SOUTH-WEST 3</v>
      </c>
      <c r="C35" t="s">
        <v>578</v>
      </c>
      <c r="D35" t="str">
        <f>+IFERROR(VLOOKUP(C35,Parametres!$A$3:$K$545,11,0),"")</f>
        <v>ABROAD MACHIGERE</v>
      </c>
      <c r="E35" t="s">
        <v>903</v>
      </c>
      <c r="F35">
        <v>1550</v>
      </c>
      <c r="G35">
        <v>150</v>
      </c>
      <c r="H35">
        <v>150</v>
      </c>
      <c r="I35">
        <v>0</v>
      </c>
      <c r="J35">
        <v>0</v>
      </c>
      <c r="K35" s="29">
        <f t="shared" si="0"/>
        <v>1850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tr">
        <f t="shared" si="1"/>
        <v>45809GLEN VIEW 1</v>
      </c>
      <c r="V35" s="33">
        <f t="shared" si="2"/>
        <v>1850</v>
      </c>
      <c r="W35" s="33">
        <f t="shared" si="3"/>
        <v>0</v>
      </c>
    </row>
    <row r="36" spans="1:23" x14ac:dyDescent="0.25">
      <c r="A36" s="27">
        <v>45809</v>
      </c>
      <c r="B36" t="str">
        <f>+IFERROR(_xlfn.XLOOKUP(C36,Parametres!A:A,Parametres!J:J,"",0),"")</f>
        <v>SOUTH-WEST 3</v>
      </c>
      <c r="C36" t="s">
        <v>580</v>
      </c>
      <c r="D36" t="str">
        <f>+IFERROR(VLOOKUP(C36,Parametres!$A$3:$K$545,11,0),"")</f>
        <v>ABROAD MACHIGERE</v>
      </c>
      <c r="E36" t="s">
        <v>852</v>
      </c>
      <c r="F36">
        <v>1600</v>
      </c>
      <c r="G36">
        <v>200</v>
      </c>
      <c r="H36">
        <v>100</v>
      </c>
      <c r="I36">
        <v>0</v>
      </c>
      <c r="J36">
        <v>0</v>
      </c>
      <c r="K36" s="29">
        <f t="shared" si="0"/>
        <v>1900</v>
      </c>
      <c r="L36">
        <v>0</v>
      </c>
      <c r="M36">
        <v>0</v>
      </c>
      <c r="N36">
        <v>0</v>
      </c>
      <c r="O36">
        <v>0</v>
      </c>
      <c r="P36">
        <v>100</v>
      </c>
      <c r="Q36">
        <v>0</v>
      </c>
      <c r="R36">
        <v>0</v>
      </c>
      <c r="S36">
        <v>0</v>
      </c>
      <c r="T36">
        <v>0</v>
      </c>
      <c r="U36" t="str">
        <f t="shared" si="1"/>
        <v>45809GLEN VIEW 2</v>
      </c>
      <c r="V36" s="33">
        <f t="shared" si="2"/>
        <v>1900</v>
      </c>
      <c r="W36" s="33">
        <f t="shared" si="3"/>
        <v>100</v>
      </c>
    </row>
    <row r="37" spans="1:23" x14ac:dyDescent="0.25">
      <c r="A37" s="27">
        <v>45809</v>
      </c>
      <c r="B37" t="str">
        <f>+IFERROR(_xlfn.XLOOKUP(C37,Parametres!A:A,Parametres!J:J,"",0),"")</f>
        <v>SOUTH-WEST 3</v>
      </c>
      <c r="C37" t="s">
        <v>624</v>
      </c>
      <c r="D37" t="str">
        <f>+IFERROR(VLOOKUP(C37,Parametres!$A$3:$K$545,11,0),"")</f>
        <v>ABROAD MACHIGERE</v>
      </c>
      <c r="E37" t="s">
        <v>871</v>
      </c>
      <c r="F37">
        <v>1350</v>
      </c>
      <c r="G37">
        <v>100</v>
      </c>
      <c r="H37">
        <v>100</v>
      </c>
      <c r="I37">
        <v>0</v>
      </c>
      <c r="J37">
        <v>0</v>
      </c>
      <c r="K37" s="29">
        <f t="shared" si="0"/>
        <v>1550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tr">
        <f t="shared" si="1"/>
        <v>45809GLEN VIEW 3</v>
      </c>
      <c r="V37" s="33">
        <f t="shared" si="2"/>
        <v>1550</v>
      </c>
      <c r="W37" s="33">
        <f t="shared" si="3"/>
        <v>0</v>
      </c>
    </row>
    <row r="38" spans="1:23" x14ac:dyDescent="0.25">
      <c r="A38" s="27">
        <v>45809</v>
      </c>
      <c r="B38" t="str">
        <f>+IFERROR(_xlfn.XLOOKUP(C38,Parametres!A:A,Parametres!J:J,"",0),"")</f>
        <v>SOUTH-WEST 3</v>
      </c>
      <c r="C38" t="s">
        <v>575</v>
      </c>
      <c r="D38" t="str">
        <f>+IFERROR(VLOOKUP(C38,Parametres!$A$3:$K$545,11,0),"")</f>
        <v>ABROAD MACHIGERE</v>
      </c>
      <c r="E38" t="s">
        <v>803</v>
      </c>
      <c r="F38">
        <v>2450</v>
      </c>
      <c r="G38">
        <v>200</v>
      </c>
      <c r="H38">
        <v>200</v>
      </c>
      <c r="I38">
        <v>0</v>
      </c>
      <c r="J38">
        <v>0</v>
      </c>
      <c r="K38" s="29">
        <f t="shared" si="0"/>
        <v>2850</v>
      </c>
      <c r="L38">
        <v>0</v>
      </c>
      <c r="M38">
        <v>0</v>
      </c>
      <c r="N38">
        <v>0</v>
      </c>
      <c r="O38">
        <v>0</v>
      </c>
      <c r="P38">
        <v>160</v>
      </c>
      <c r="Q38">
        <v>0</v>
      </c>
      <c r="R38">
        <v>0</v>
      </c>
      <c r="S38">
        <v>0</v>
      </c>
      <c r="T38">
        <v>0</v>
      </c>
      <c r="U38" t="str">
        <f t="shared" si="1"/>
        <v>45809CHIOTA</v>
      </c>
      <c r="V38" s="33">
        <f t="shared" si="2"/>
        <v>2850</v>
      </c>
      <c r="W38" s="33">
        <f t="shared" si="3"/>
        <v>160</v>
      </c>
    </row>
    <row r="39" spans="1:23" x14ac:dyDescent="0.25">
      <c r="A39" s="27">
        <v>45809</v>
      </c>
      <c r="B39" t="str">
        <f>+IFERROR(_xlfn.XLOOKUP(C39,Parametres!A:A,Parametres!J:J,"",0),"")</f>
        <v>SOUTH-WEST 3</v>
      </c>
      <c r="C39" t="s">
        <v>602</v>
      </c>
      <c r="D39" t="str">
        <f>+IFERROR(VLOOKUP(C39,Parametres!$A$3:$K$545,11,0),"")</f>
        <v>ABROAD MACHIGERE</v>
      </c>
      <c r="E39" t="s">
        <v>907</v>
      </c>
      <c r="F39">
        <v>1550</v>
      </c>
      <c r="G39">
        <v>100</v>
      </c>
      <c r="H39">
        <v>100</v>
      </c>
      <c r="I39">
        <v>0</v>
      </c>
      <c r="J39">
        <v>0</v>
      </c>
      <c r="K39" s="29">
        <f t="shared" si="0"/>
        <v>1750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tr">
        <f t="shared" si="1"/>
        <v>45809USHEWOKUNZE 2</v>
      </c>
      <c r="V39" s="33">
        <f t="shared" si="2"/>
        <v>1750</v>
      </c>
      <c r="W39" s="33">
        <f t="shared" si="3"/>
        <v>0</v>
      </c>
    </row>
    <row r="40" spans="1:23" x14ac:dyDescent="0.25">
      <c r="A40" s="27">
        <v>45809</v>
      </c>
      <c r="B40" t="str">
        <f>+IFERROR(_xlfn.XLOOKUP(C40,Parametres!A:A,Parametres!J:J,"",0),"")</f>
        <v>CHITUNGWIZA</v>
      </c>
      <c r="C40" t="s">
        <v>195</v>
      </c>
      <c r="D40" t="str">
        <f>+IFERROR(VLOOKUP(C40,Parametres!$A$3:$K$545,11,0),"")</f>
        <v>NORMAN</v>
      </c>
      <c r="E40" t="s">
        <v>891</v>
      </c>
      <c r="F40">
        <v>2050</v>
      </c>
      <c r="G40">
        <v>350</v>
      </c>
      <c r="H40">
        <v>250</v>
      </c>
      <c r="I40">
        <v>0</v>
      </c>
      <c r="J40">
        <v>0</v>
      </c>
      <c r="K40" s="29">
        <f t="shared" si="0"/>
        <v>2650</v>
      </c>
      <c r="L40">
        <v>0</v>
      </c>
      <c r="M40">
        <v>0</v>
      </c>
      <c r="N40">
        <v>0</v>
      </c>
      <c r="O40">
        <v>0</v>
      </c>
      <c r="P40">
        <v>300</v>
      </c>
      <c r="Q40">
        <v>0</v>
      </c>
      <c r="R40">
        <v>0</v>
      </c>
      <c r="S40">
        <v>0</v>
      </c>
      <c r="T40">
        <v>0</v>
      </c>
      <c r="U40" t="str">
        <f t="shared" si="1"/>
        <v>45809CHITUNGWIZA 1</v>
      </c>
      <c r="V40" s="33">
        <f t="shared" si="2"/>
        <v>2650</v>
      </c>
      <c r="W40" s="33">
        <f t="shared" si="3"/>
        <v>300</v>
      </c>
    </row>
    <row r="41" spans="1:23" x14ac:dyDescent="0.25">
      <c r="A41" s="27">
        <v>45809</v>
      </c>
      <c r="B41" t="str">
        <f>+IFERROR(_xlfn.XLOOKUP(C41,Parametres!A:A,Parametres!J:J,"",0),"")</f>
        <v>CHITUNGWIZA</v>
      </c>
      <c r="C41" t="s">
        <v>199</v>
      </c>
      <c r="D41" t="str">
        <f>+IFERROR(VLOOKUP(C41,Parametres!$A$3:$K$545,11,0),"")</f>
        <v>NORMAN</v>
      </c>
      <c r="E41" t="s">
        <v>863</v>
      </c>
      <c r="F41">
        <v>1350</v>
      </c>
      <c r="G41">
        <v>200</v>
      </c>
      <c r="H41">
        <v>150</v>
      </c>
      <c r="I41">
        <v>0</v>
      </c>
      <c r="J41">
        <v>0</v>
      </c>
      <c r="K41" s="29">
        <f t="shared" si="0"/>
        <v>1700</v>
      </c>
      <c r="L41">
        <v>0</v>
      </c>
      <c r="M41">
        <v>0</v>
      </c>
      <c r="N41">
        <v>0</v>
      </c>
      <c r="O41">
        <v>0</v>
      </c>
      <c r="P41">
        <v>60</v>
      </c>
      <c r="Q41">
        <v>0</v>
      </c>
      <c r="R41">
        <v>0</v>
      </c>
      <c r="S41">
        <v>0</v>
      </c>
      <c r="T41">
        <v>0</v>
      </c>
      <c r="U41" t="str">
        <f t="shared" si="1"/>
        <v>45809CHITUNGWIZA 2</v>
      </c>
      <c r="V41" s="33">
        <f t="shared" si="2"/>
        <v>1700</v>
      </c>
      <c r="W41" s="33">
        <f t="shared" si="3"/>
        <v>60</v>
      </c>
    </row>
    <row r="42" spans="1:23" x14ac:dyDescent="0.25">
      <c r="A42" s="27">
        <v>45809</v>
      </c>
      <c r="B42" t="str">
        <f>+IFERROR(_xlfn.XLOOKUP(C42,Parametres!A:A,Parametres!J:J,"",0),"")</f>
        <v>CHITUNGWIZA</v>
      </c>
      <c r="C42" t="s">
        <v>201</v>
      </c>
      <c r="D42" t="str">
        <f>+IFERROR(VLOOKUP(C42,Parametres!$A$3:$K$545,11,0),"")</f>
        <v>NORMAN</v>
      </c>
      <c r="E42" t="s">
        <v>874</v>
      </c>
      <c r="F42">
        <v>1450</v>
      </c>
      <c r="G42">
        <v>150</v>
      </c>
      <c r="H42">
        <v>100</v>
      </c>
      <c r="I42">
        <v>0</v>
      </c>
      <c r="J42">
        <v>0</v>
      </c>
      <c r="K42" s="29">
        <f t="shared" si="0"/>
        <v>1700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 t="str">
        <f t="shared" si="1"/>
        <v>45809CHITUNGWIZA 3</v>
      </c>
      <c r="V42" s="33">
        <f t="shared" si="2"/>
        <v>1700</v>
      </c>
      <c r="W42" s="33">
        <f t="shared" si="3"/>
        <v>100</v>
      </c>
    </row>
    <row r="43" spans="1:23" x14ac:dyDescent="0.25">
      <c r="A43" s="27">
        <v>45809</v>
      </c>
      <c r="B43" t="str">
        <f>+IFERROR(_xlfn.XLOOKUP(C43,Parametres!A:A,Parametres!J:J,"",0),"")</f>
        <v>CHITUNGWIZA</v>
      </c>
      <c r="C43" t="s">
        <v>203</v>
      </c>
      <c r="D43" t="str">
        <f>+IFERROR(VLOOKUP(C43,Parametres!$A$3:$K$545,11,0),"")</f>
        <v>NORMAN</v>
      </c>
      <c r="E43" t="s">
        <v>806</v>
      </c>
      <c r="F43">
        <v>1450</v>
      </c>
      <c r="G43">
        <v>150</v>
      </c>
      <c r="H43">
        <v>100</v>
      </c>
      <c r="I43">
        <v>0</v>
      </c>
      <c r="J43">
        <v>0</v>
      </c>
      <c r="K43" s="29">
        <f t="shared" si="0"/>
        <v>1700</v>
      </c>
      <c r="L43">
        <v>0</v>
      </c>
      <c r="M43">
        <v>0</v>
      </c>
      <c r="N43">
        <v>0</v>
      </c>
      <c r="O43">
        <v>0</v>
      </c>
      <c r="P43">
        <v>200</v>
      </c>
      <c r="Q43">
        <v>0</v>
      </c>
      <c r="R43">
        <v>0</v>
      </c>
      <c r="S43">
        <v>0</v>
      </c>
      <c r="T43">
        <v>0</v>
      </c>
      <c r="U43" t="str">
        <f t="shared" si="1"/>
        <v>45809CHITUNGWIZA 4</v>
      </c>
      <c r="V43" s="33">
        <f t="shared" si="2"/>
        <v>1700</v>
      </c>
      <c r="W43" s="33">
        <f t="shared" si="3"/>
        <v>200</v>
      </c>
    </row>
    <row r="44" spans="1:23" x14ac:dyDescent="0.25">
      <c r="A44" s="27">
        <v>45809</v>
      </c>
      <c r="B44" t="str">
        <f>+IFERROR(_xlfn.XLOOKUP(C44,Parametres!A:A,Parametres!J:J,"",0),"")</f>
        <v>CHITUNGWIZA</v>
      </c>
      <c r="C44" t="s">
        <v>205</v>
      </c>
      <c r="D44" t="str">
        <f>+IFERROR(VLOOKUP(C44,Parametres!$A$3:$K$545,11,0),"")</f>
        <v>NORMAN</v>
      </c>
      <c r="E44" t="s">
        <v>805</v>
      </c>
      <c r="F44">
        <v>2450</v>
      </c>
      <c r="G44">
        <v>300</v>
      </c>
      <c r="H44">
        <v>100</v>
      </c>
      <c r="I44">
        <v>0</v>
      </c>
      <c r="J44">
        <v>0</v>
      </c>
      <c r="K44" s="29">
        <f t="shared" si="0"/>
        <v>2850</v>
      </c>
      <c r="L44">
        <v>0</v>
      </c>
      <c r="M44">
        <v>0</v>
      </c>
      <c r="N44">
        <v>0</v>
      </c>
      <c r="O44">
        <v>0</v>
      </c>
      <c r="P44">
        <v>100</v>
      </c>
      <c r="Q44">
        <v>0</v>
      </c>
      <c r="R44">
        <v>0</v>
      </c>
      <c r="S44">
        <v>0</v>
      </c>
      <c r="T44">
        <v>0</v>
      </c>
      <c r="U44" t="str">
        <f t="shared" si="1"/>
        <v>45809CHITUNGWIZA 5</v>
      </c>
      <c r="V44" s="33">
        <f t="shared" si="2"/>
        <v>2850</v>
      </c>
      <c r="W44" s="33">
        <f t="shared" si="3"/>
        <v>100</v>
      </c>
    </row>
    <row r="45" spans="1:23" x14ac:dyDescent="0.25">
      <c r="A45" s="27">
        <v>45809</v>
      </c>
      <c r="B45" t="str">
        <f>+IFERROR(_xlfn.XLOOKUP(C45,Parametres!A:A,Parametres!J:J,"",0),"")</f>
        <v>CHITUNGWIZA</v>
      </c>
      <c r="C45" t="s">
        <v>207</v>
      </c>
      <c r="D45" t="str">
        <f>+IFERROR(VLOOKUP(C45,Parametres!$A$3:$K$545,11,0),"")</f>
        <v>NORMAN</v>
      </c>
      <c r="E45" t="s">
        <v>820</v>
      </c>
      <c r="F45">
        <v>1950</v>
      </c>
      <c r="G45">
        <v>250</v>
      </c>
      <c r="H45">
        <v>250</v>
      </c>
      <c r="I45">
        <v>0</v>
      </c>
      <c r="J45">
        <v>0</v>
      </c>
      <c r="K45" s="29">
        <f t="shared" si="0"/>
        <v>2450</v>
      </c>
      <c r="L45">
        <v>0</v>
      </c>
      <c r="M45">
        <v>0</v>
      </c>
      <c r="N45">
        <v>0</v>
      </c>
      <c r="O45">
        <v>0</v>
      </c>
      <c r="P45">
        <v>140</v>
      </c>
      <c r="Q45">
        <v>0</v>
      </c>
      <c r="R45">
        <v>0</v>
      </c>
      <c r="S45">
        <v>0</v>
      </c>
      <c r="T45">
        <v>0</v>
      </c>
      <c r="U45" t="str">
        <f t="shared" si="1"/>
        <v>45809CHITUNGWIZA 6</v>
      </c>
      <c r="V45" s="33">
        <f t="shared" si="2"/>
        <v>2450</v>
      </c>
      <c r="W45" s="33">
        <f t="shared" si="3"/>
        <v>140</v>
      </c>
    </row>
    <row r="46" spans="1:23" x14ac:dyDescent="0.25">
      <c r="A46" s="27">
        <v>45809</v>
      </c>
      <c r="B46" t="str">
        <f>+IFERROR(_xlfn.XLOOKUP(C46,Parametres!A:A,Parametres!J:J,"",0),"")</f>
        <v>CHITUNGWIZA</v>
      </c>
      <c r="C46" t="s">
        <v>209</v>
      </c>
      <c r="D46" t="str">
        <f>+IFERROR(VLOOKUP(C46,Parametres!$A$3:$K$545,11,0),"")</f>
        <v>NORMAN</v>
      </c>
      <c r="E46" t="s">
        <v>900</v>
      </c>
      <c r="F46">
        <v>2350</v>
      </c>
      <c r="G46">
        <v>200</v>
      </c>
      <c r="H46">
        <v>200</v>
      </c>
      <c r="I46">
        <v>0</v>
      </c>
      <c r="J46">
        <v>0</v>
      </c>
      <c r="K46" s="29">
        <f t="shared" si="0"/>
        <v>2750</v>
      </c>
      <c r="L46">
        <v>0</v>
      </c>
      <c r="M46">
        <v>0</v>
      </c>
      <c r="N46">
        <v>0</v>
      </c>
      <c r="O46">
        <v>0</v>
      </c>
      <c r="P46">
        <v>300</v>
      </c>
      <c r="Q46">
        <v>0</v>
      </c>
      <c r="R46">
        <v>0</v>
      </c>
      <c r="S46">
        <v>0</v>
      </c>
      <c r="T46">
        <v>0</v>
      </c>
      <c r="U46" t="str">
        <f t="shared" si="1"/>
        <v>45809CHITUNGWIZA 8</v>
      </c>
      <c r="V46" s="33">
        <f t="shared" si="2"/>
        <v>2750</v>
      </c>
      <c r="W46" s="33">
        <f t="shared" si="3"/>
        <v>300</v>
      </c>
    </row>
    <row r="47" spans="1:23" x14ac:dyDescent="0.25">
      <c r="A47" s="27">
        <v>45809</v>
      </c>
      <c r="B47" t="str">
        <f>+IFERROR(_xlfn.XLOOKUP(C47,Parametres!A:A,Parametres!J:J,"",0),"")</f>
        <v>CHITUNGWIZA</v>
      </c>
      <c r="C47" t="s">
        <v>211</v>
      </c>
      <c r="D47" t="str">
        <f>+IFERROR(VLOOKUP(C47,Parametres!$A$3:$K$545,11,0),"")</f>
        <v>NORMAN</v>
      </c>
      <c r="E47" t="s">
        <v>819</v>
      </c>
      <c r="F47">
        <v>2150</v>
      </c>
      <c r="G47">
        <v>350</v>
      </c>
      <c r="H47">
        <v>150</v>
      </c>
      <c r="I47">
        <v>0</v>
      </c>
      <c r="J47">
        <v>0</v>
      </c>
      <c r="K47" s="29">
        <f t="shared" si="0"/>
        <v>2650</v>
      </c>
      <c r="L47">
        <v>0</v>
      </c>
      <c r="M47">
        <v>0</v>
      </c>
      <c r="N47">
        <v>0</v>
      </c>
      <c r="O47">
        <v>0</v>
      </c>
      <c r="P47">
        <v>200</v>
      </c>
      <c r="Q47">
        <v>0</v>
      </c>
      <c r="R47">
        <v>0</v>
      </c>
      <c r="S47">
        <v>0</v>
      </c>
      <c r="T47">
        <v>0</v>
      </c>
      <c r="U47" t="str">
        <f t="shared" si="1"/>
        <v>45809CHITUNGWIZA 9</v>
      </c>
      <c r="V47" s="33">
        <f t="shared" si="2"/>
        <v>2650</v>
      </c>
      <c r="W47" s="33">
        <f t="shared" si="3"/>
        <v>200</v>
      </c>
    </row>
    <row r="48" spans="1:23" x14ac:dyDescent="0.25">
      <c r="A48" s="27">
        <v>45809</v>
      </c>
      <c r="B48" t="str">
        <f>+IFERROR(_xlfn.XLOOKUP(C48,Parametres!A:A,Parametres!J:J,"",0),"")</f>
        <v>CHITUNGWIZA</v>
      </c>
      <c r="C48" t="s">
        <v>231</v>
      </c>
      <c r="D48" t="str">
        <f>+IFERROR(VLOOKUP(C48,Parametres!$A$3:$K$545,11,0),"")</f>
        <v>NORMAN</v>
      </c>
      <c r="E48" t="s">
        <v>853</v>
      </c>
      <c r="F48">
        <v>1650</v>
      </c>
      <c r="G48">
        <v>100</v>
      </c>
      <c r="H48">
        <v>100</v>
      </c>
      <c r="I48">
        <v>0</v>
      </c>
      <c r="J48">
        <v>0</v>
      </c>
      <c r="K48" s="29">
        <f t="shared" si="0"/>
        <v>1850</v>
      </c>
      <c r="L48">
        <v>0</v>
      </c>
      <c r="M48">
        <v>0</v>
      </c>
      <c r="N48">
        <v>0</v>
      </c>
      <c r="O48">
        <v>0</v>
      </c>
      <c r="P48">
        <v>200</v>
      </c>
      <c r="Q48">
        <v>0</v>
      </c>
      <c r="R48">
        <v>0</v>
      </c>
      <c r="S48">
        <v>0</v>
      </c>
      <c r="T48">
        <v>0</v>
      </c>
      <c r="U48" t="str">
        <f t="shared" si="1"/>
        <v>45809MANYAME</v>
      </c>
      <c r="V48" s="33">
        <f t="shared" si="2"/>
        <v>1850</v>
      </c>
      <c r="W48" s="33">
        <f t="shared" si="3"/>
        <v>200</v>
      </c>
    </row>
    <row r="49" spans="1:23" x14ac:dyDescent="0.25">
      <c r="A49" s="27">
        <v>45809</v>
      </c>
      <c r="B49" t="str">
        <f>+IFERROR(_xlfn.XLOOKUP(C49,Parametres!A:A,Parametres!J:J,"",0),"")</f>
        <v>CHITUNGWIZA</v>
      </c>
      <c r="C49" t="s">
        <v>215</v>
      </c>
      <c r="D49" t="str">
        <f>+IFERROR(VLOOKUP(C49,Parametres!$A$3:$K$545,11,0),"")</f>
        <v>NORMAN</v>
      </c>
      <c r="E49" t="s">
        <v>822</v>
      </c>
      <c r="F49">
        <v>1950</v>
      </c>
      <c r="G49">
        <v>200</v>
      </c>
      <c r="H49">
        <v>200</v>
      </c>
      <c r="I49">
        <v>0</v>
      </c>
      <c r="J49">
        <v>0</v>
      </c>
      <c r="K49" s="29">
        <f t="shared" si="0"/>
        <v>2350</v>
      </c>
      <c r="L49">
        <v>0</v>
      </c>
      <c r="M49">
        <v>0</v>
      </c>
      <c r="N49">
        <v>0</v>
      </c>
      <c r="O49">
        <v>0</v>
      </c>
      <c r="P49">
        <v>140</v>
      </c>
      <c r="Q49">
        <v>0</v>
      </c>
      <c r="R49">
        <v>0</v>
      </c>
      <c r="S49">
        <v>0</v>
      </c>
      <c r="T49">
        <v>0</v>
      </c>
      <c r="U49" t="str">
        <f t="shared" si="1"/>
        <v>45809DEMA 1</v>
      </c>
      <c r="V49" s="33">
        <f t="shared" si="2"/>
        <v>2350</v>
      </c>
      <c r="W49" s="33">
        <f t="shared" si="3"/>
        <v>140</v>
      </c>
    </row>
    <row r="50" spans="1:23" x14ac:dyDescent="0.25">
      <c r="A50" s="27">
        <v>45809</v>
      </c>
      <c r="B50" t="str">
        <f>+IFERROR(_xlfn.XLOOKUP(C50,Parametres!A:A,Parametres!J:J,"",0),"")</f>
        <v>CHITUNGWIZA</v>
      </c>
      <c r="C50" t="s">
        <v>217</v>
      </c>
      <c r="D50" t="str">
        <f>+IFERROR(VLOOKUP(C50,Parametres!$A$3:$K$545,11,0),"")</f>
        <v>NORMAN</v>
      </c>
      <c r="E50" t="s">
        <v>904</v>
      </c>
      <c r="F50">
        <v>1650</v>
      </c>
      <c r="G50">
        <v>200</v>
      </c>
      <c r="H50">
        <v>200</v>
      </c>
      <c r="I50">
        <v>0</v>
      </c>
      <c r="J50">
        <v>0</v>
      </c>
      <c r="K50" s="29">
        <f t="shared" si="0"/>
        <v>2050</v>
      </c>
      <c r="L50">
        <v>0</v>
      </c>
      <c r="M50">
        <v>0</v>
      </c>
      <c r="N50">
        <v>0</v>
      </c>
      <c r="O50">
        <v>0</v>
      </c>
      <c r="P50">
        <v>200</v>
      </c>
      <c r="Q50">
        <v>0</v>
      </c>
      <c r="R50">
        <v>0</v>
      </c>
      <c r="S50">
        <v>0</v>
      </c>
      <c r="T50">
        <v>0</v>
      </c>
      <c r="U50" t="str">
        <f t="shared" si="1"/>
        <v>45809DEMA 2</v>
      </c>
      <c r="V50" s="33">
        <f t="shared" si="2"/>
        <v>2050</v>
      </c>
      <c r="W50" s="33">
        <f t="shared" si="3"/>
        <v>200</v>
      </c>
    </row>
    <row r="51" spans="1:23" x14ac:dyDescent="0.25">
      <c r="A51" s="27">
        <v>45809</v>
      </c>
      <c r="B51" t="str">
        <f>+IFERROR(_xlfn.XLOOKUP(C51,Parametres!A:A,Parametres!J:J,"",0),"")</f>
        <v>CHITUNGWIZA</v>
      </c>
      <c r="C51" t="s">
        <v>219</v>
      </c>
      <c r="D51" t="str">
        <f>+IFERROR(VLOOKUP(C51,Parametres!$A$3:$K$545,11,0),"")</f>
        <v>NORMAN</v>
      </c>
      <c r="E51" t="s">
        <v>862</v>
      </c>
      <c r="F51">
        <v>2100</v>
      </c>
      <c r="G51">
        <v>150</v>
      </c>
      <c r="H51">
        <v>100</v>
      </c>
      <c r="I51">
        <v>0</v>
      </c>
      <c r="J51">
        <v>0</v>
      </c>
      <c r="K51" s="29">
        <f t="shared" si="0"/>
        <v>2350</v>
      </c>
      <c r="L51">
        <v>0</v>
      </c>
      <c r="M51">
        <v>0</v>
      </c>
      <c r="N51">
        <v>0</v>
      </c>
      <c r="O51">
        <v>0</v>
      </c>
      <c r="P51">
        <v>100</v>
      </c>
      <c r="Q51">
        <v>0</v>
      </c>
      <c r="R51">
        <v>0</v>
      </c>
      <c r="S51">
        <v>0</v>
      </c>
      <c r="T51">
        <v>0</v>
      </c>
      <c r="U51" t="str">
        <f t="shared" si="1"/>
        <v>45809DEMA 3</v>
      </c>
      <c r="V51" s="33">
        <f t="shared" si="2"/>
        <v>2350</v>
      </c>
      <c r="W51" s="33">
        <f t="shared" si="3"/>
        <v>100</v>
      </c>
    </row>
    <row r="52" spans="1:23" x14ac:dyDescent="0.25">
      <c r="A52" s="27">
        <v>45809</v>
      </c>
      <c r="B52" t="str">
        <f>+IFERROR(_xlfn.XLOOKUP(C52,Parametres!A:A,Parametres!J:J,"",0),"")</f>
        <v>CHITUNGWIZA</v>
      </c>
      <c r="C52" t="s">
        <v>238</v>
      </c>
      <c r="D52" t="str">
        <f>+IFERROR(VLOOKUP(C52,Parametres!$A$3:$K$545,11,0),"")</f>
        <v>NORMAN</v>
      </c>
      <c r="E52" t="s">
        <v>830</v>
      </c>
      <c r="F52">
        <v>2150</v>
      </c>
      <c r="G52">
        <v>200</v>
      </c>
      <c r="H52">
        <v>150</v>
      </c>
      <c r="I52">
        <v>0</v>
      </c>
      <c r="J52">
        <v>0</v>
      </c>
      <c r="K52" s="29">
        <f t="shared" si="0"/>
        <v>2500</v>
      </c>
      <c r="L52">
        <v>0</v>
      </c>
      <c r="M52">
        <v>0</v>
      </c>
      <c r="N52">
        <v>0</v>
      </c>
      <c r="O52">
        <v>0</v>
      </c>
      <c r="P52">
        <v>100</v>
      </c>
      <c r="Q52">
        <v>0</v>
      </c>
      <c r="R52">
        <v>0</v>
      </c>
      <c r="S52">
        <v>0</v>
      </c>
      <c r="T52">
        <v>0</v>
      </c>
      <c r="U52" t="str">
        <f t="shared" si="1"/>
        <v>45809ST MARYS</v>
      </c>
      <c r="V52" s="33">
        <f t="shared" si="2"/>
        <v>2500</v>
      </c>
      <c r="W52" s="33">
        <f t="shared" si="3"/>
        <v>100</v>
      </c>
    </row>
    <row r="53" spans="1:23" x14ac:dyDescent="0.25">
      <c r="A53" s="27">
        <v>45809</v>
      </c>
      <c r="B53" t="str">
        <f>+IFERROR(_xlfn.XLOOKUP(C53,Parametres!A:A,Parametres!J:J,"",0),"")</f>
        <v>CHITUNGWIZA</v>
      </c>
      <c r="C53" t="s">
        <v>240</v>
      </c>
      <c r="D53" t="str">
        <f>+IFERROR(VLOOKUP(C53,Parametres!$A$3:$K$545,11,0),"")</f>
        <v>NORMAN</v>
      </c>
      <c r="E53" t="s">
        <v>831</v>
      </c>
      <c r="F53">
        <v>1750</v>
      </c>
      <c r="G53">
        <v>150</v>
      </c>
      <c r="H53">
        <v>150</v>
      </c>
      <c r="I53">
        <v>0</v>
      </c>
      <c r="J53">
        <v>0</v>
      </c>
      <c r="K53" s="29">
        <f t="shared" si="0"/>
        <v>2050</v>
      </c>
      <c r="L53">
        <v>0</v>
      </c>
      <c r="M53">
        <v>0</v>
      </c>
      <c r="N53">
        <v>0</v>
      </c>
      <c r="O53">
        <v>0</v>
      </c>
      <c r="P53">
        <v>100</v>
      </c>
      <c r="Q53">
        <v>0</v>
      </c>
      <c r="R53">
        <v>0</v>
      </c>
      <c r="S53">
        <v>0</v>
      </c>
      <c r="T53">
        <v>0</v>
      </c>
      <c r="U53" t="str">
        <f t="shared" si="1"/>
        <v>45809ST MARYS 2</v>
      </c>
      <c r="V53" s="33">
        <f t="shared" si="2"/>
        <v>2050</v>
      </c>
      <c r="W53" s="33">
        <f t="shared" si="3"/>
        <v>100</v>
      </c>
    </row>
    <row r="54" spans="1:23" x14ac:dyDescent="0.25">
      <c r="A54" s="27">
        <v>45809</v>
      </c>
      <c r="B54" t="str">
        <f>+IFERROR(_xlfn.XLOOKUP(C54,Parametres!A:A,Parametres!J:J,"",0),"")</f>
        <v>CHITUNGWIZA</v>
      </c>
      <c r="C54" t="s">
        <v>197</v>
      </c>
      <c r="D54" t="str">
        <f>+IFERROR(VLOOKUP(C54,Parametres!$A$3:$K$545,11,0),"")</f>
        <v>NORMAN</v>
      </c>
      <c r="E54" t="s">
        <v>838</v>
      </c>
      <c r="F54">
        <v>1150</v>
      </c>
      <c r="G54">
        <v>150</v>
      </c>
      <c r="H54">
        <v>50</v>
      </c>
      <c r="I54">
        <v>0</v>
      </c>
      <c r="J54">
        <v>0</v>
      </c>
      <c r="K54" s="29">
        <f t="shared" si="0"/>
        <v>1350</v>
      </c>
      <c r="L54">
        <v>0</v>
      </c>
      <c r="M54">
        <v>0</v>
      </c>
      <c r="N54">
        <v>0</v>
      </c>
      <c r="O54">
        <v>0</v>
      </c>
      <c r="P54">
        <v>200</v>
      </c>
      <c r="Q54">
        <v>0</v>
      </c>
      <c r="R54">
        <v>0</v>
      </c>
      <c r="S54">
        <v>0</v>
      </c>
      <c r="T54">
        <v>0</v>
      </c>
      <c r="U54" t="str">
        <f t="shared" si="1"/>
        <v>45809CHITUNGWIZA 7</v>
      </c>
      <c r="V54" s="33">
        <f t="shared" si="2"/>
        <v>1350</v>
      </c>
      <c r="W54" s="33">
        <f t="shared" si="3"/>
        <v>200</v>
      </c>
    </row>
    <row r="55" spans="1:23" x14ac:dyDescent="0.25">
      <c r="A55" s="27">
        <v>45809</v>
      </c>
      <c r="B55" t="str">
        <f>+IFERROR(_xlfn.XLOOKUP(C55,Parametres!A:A,Parametres!J:J,"",0),"")</f>
        <v>CBD</v>
      </c>
      <c r="C55" t="s">
        <v>797</v>
      </c>
      <c r="D55" t="str">
        <f>+IFERROR(VLOOKUP(C55,Parametres!$A$3:$K$545,11,0),"")</f>
        <v>MARTHA</v>
      </c>
      <c r="E55" t="s">
        <v>809</v>
      </c>
      <c r="F55">
        <v>1250</v>
      </c>
      <c r="G55">
        <v>200</v>
      </c>
      <c r="H55">
        <v>200</v>
      </c>
      <c r="I55">
        <v>0</v>
      </c>
      <c r="J55">
        <v>0</v>
      </c>
      <c r="K55" s="29">
        <f t="shared" si="0"/>
        <v>1650</v>
      </c>
      <c r="L55">
        <v>50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tr">
        <f t="shared" si="1"/>
        <v>45809Avenues</v>
      </c>
      <c r="V55" s="33">
        <f t="shared" si="2"/>
        <v>1700</v>
      </c>
      <c r="W55" s="33">
        <f t="shared" si="3"/>
        <v>0</v>
      </c>
    </row>
    <row r="56" spans="1:23" x14ac:dyDescent="0.25">
      <c r="A56" s="27">
        <v>45809</v>
      </c>
      <c r="B56" t="str">
        <f>+IFERROR(_xlfn.XLOOKUP(C56,Parametres!A:A,Parametres!J:J,"",0),"")</f>
        <v>CBD</v>
      </c>
      <c r="C56" t="s">
        <v>798</v>
      </c>
      <c r="D56" t="str">
        <f>+IFERROR(VLOOKUP(C56,Parametres!$A$3:$K$545,11,0),"")</f>
        <v>MARTHA</v>
      </c>
      <c r="E56" t="s">
        <v>801</v>
      </c>
      <c r="F56">
        <v>1150</v>
      </c>
      <c r="G56">
        <v>200</v>
      </c>
      <c r="H56">
        <v>200</v>
      </c>
      <c r="I56">
        <v>0</v>
      </c>
      <c r="J56">
        <v>0</v>
      </c>
      <c r="K56" s="29">
        <f t="shared" si="0"/>
        <v>1550</v>
      </c>
      <c r="L56">
        <v>20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tr">
        <f t="shared" si="1"/>
        <v>45809Bakers Inn 1</v>
      </c>
      <c r="V56" s="33">
        <f t="shared" si="2"/>
        <v>1570</v>
      </c>
      <c r="W56" s="33">
        <f t="shared" si="3"/>
        <v>0</v>
      </c>
    </row>
    <row r="57" spans="1:23" x14ac:dyDescent="0.25">
      <c r="A57" s="27">
        <v>45809</v>
      </c>
      <c r="B57" t="str">
        <f>+IFERROR(_xlfn.XLOOKUP(C57,Parametres!A:A,Parametres!J:J,"",0),"")</f>
        <v>CBD</v>
      </c>
      <c r="C57" t="s">
        <v>799</v>
      </c>
      <c r="D57" t="str">
        <f>+IFERROR(VLOOKUP(C57,Parametres!$A$3:$K$545,11,0),"")</f>
        <v>MARTHA</v>
      </c>
      <c r="E57" t="s">
        <v>892</v>
      </c>
      <c r="F57">
        <v>1350</v>
      </c>
      <c r="G57">
        <v>200</v>
      </c>
      <c r="H57">
        <v>200</v>
      </c>
      <c r="I57">
        <v>0</v>
      </c>
      <c r="J57">
        <v>0</v>
      </c>
      <c r="K57" s="29">
        <f t="shared" si="0"/>
        <v>1750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tr">
        <f t="shared" si="1"/>
        <v>45809Bakers Inn 2</v>
      </c>
      <c r="V57" s="33">
        <f t="shared" si="2"/>
        <v>1750</v>
      </c>
      <c r="W57" s="33">
        <f t="shared" si="3"/>
        <v>0</v>
      </c>
    </row>
    <row r="58" spans="1:23" x14ac:dyDescent="0.25">
      <c r="A58" s="27">
        <v>45809</v>
      </c>
      <c r="B58" t="str">
        <f>+IFERROR(_xlfn.XLOOKUP(C58,Parametres!A:A,Parametres!J:J,"",0),"")</f>
        <v>CBD</v>
      </c>
      <c r="C58" t="s">
        <v>800</v>
      </c>
      <c r="D58" t="str">
        <f>+IFERROR(VLOOKUP(C58,Parametres!$A$3:$K$545,11,0),"")</f>
        <v>MARTHA</v>
      </c>
      <c r="E58" t="s">
        <v>855</v>
      </c>
      <c r="F58">
        <v>1350</v>
      </c>
      <c r="G58">
        <v>200</v>
      </c>
      <c r="H58">
        <v>200</v>
      </c>
      <c r="I58">
        <v>0</v>
      </c>
      <c r="J58">
        <v>0</v>
      </c>
      <c r="K58" s="29">
        <f t="shared" si="0"/>
        <v>1750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tr">
        <f t="shared" si="1"/>
        <v>45809Bakers Inn 3</v>
      </c>
      <c r="V58" s="33">
        <f t="shared" si="2"/>
        <v>1750</v>
      </c>
      <c r="W58" s="33">
        <f t="shared" si="3"/>
        <v>0</v>
      </c>
    </row>
    <row r="59" spans="1:23" x14ac:dyDescent="0.25">
      <c r="A59" s="27">
        <v>45809</v>
      </c>
      <c r="B59" t="str">
        <f>+IFERROR(_xlfn.XLOOKUP(C59,Parametres!A:A,Parametres!J:J,"",0),"")</f>
        <v>MBARE EPWORTH</v>
      </c>
      <c r="C59" t="s">
        <v>420</v>
      </c>
      <c r="D59" t="str">
        <f>+IFERROR(VLOOKUP(C59,Parametres!$A$3:$K$545,11,0),"")</f>
        <v>MELODY</v>
      </c>
      <c r="E59" t="s">
        <v>870</v>
      </c>
      <c r="F59">
        <v>2750</v>
      </c>
      <c r="G59">
        <v>200</v>
      </c>
      <c r="H59">
        <v>100</v>
      </c>
      <c r="I59">
        <v>0</v>
      </c>
      <c r="J59">
        <v>0</v>
      </c>
      <c r="K59" s="29">
        <f t="shared" si="0"/>
        <v>3050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tr">
        <f t="shared" si="1"/>
        <v>45809EPWORTH 1</v>
      </c>
      <c r="V59" s="33">
        <f t="shared" si="2"/>
        <v>3050</v>
      </c>
      <c r="W59" s="33">
        <f t="shared" si="3"/>
        <v>0</v>
      </c>
    </row>
    <row r="60" spans="1:23" x14ac:dyDescent="0.25">
      <c r="A60" s="27">
        <v>45809</v>
      </c>
      <c r="B60" t="str">
        <f>+IFERROR(_xlfn.XLOOKUP(C60,Parametres!A:A,Parametres!J:J,"",0),"")</f>
        <v>MBARE EPWORTH</v>
      </c>
      <c r="C60" t="s">
        <v>422</v>
      </c>
      <c r="D60" t="str">
        <f>+IFERROR(VLOOKUP(C60,Parametres!$A$3:$K$545,11,0),"")</f>
        <v>MELODY</v>
      </c>
      <c r="E60" t="s">
        <v>906</v>
      </c>
      <c r="F60">
        <v>1950</v>
      </c>
      <c r="G60">
        <v>200</v>
      </c>
      <c r="H60">
        <v>100</v>
      </c>
      <c r="I60">
        <v>0</v>
      </c>
      <c r="J60">
        <v>0</v>
      </c>
      <c r="K60" s="29">
        <f t="shared" si="0"/>
        <v>2250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tr">
        <f t="shared" si="1"/>
        <v>45809EPWORTH 2</v>
      </c>
      <c r="V60" s="33">
        <f t="shared" si="2"/>
        <v>2250</v>
      </c>
      <c r="W60" s="33">
        <f t="shared" si="3"/>
        <v>0</v>
      </c>
    </row>
    <row r="61" spans="1:23" x14ac:dyDescent="0.25">
      <c r="A61" s="27">
        <v>45809</v>
      </c>
      <c r="B61" t="str">
        <f>+IFERROR(_xlfn.XLOOKUP(C61,Parametres!A:A,Parametres!J:J,"",0),"")</f>
        <v>MBARE EPWORTH</v>
      </c>
      <c r="C61" t="s">
        <v>424</v>
      </c>
      <c r="D61" t="str">
        <f>+IFERROR(VLOOKUP(C61,Parametres!$A$3:$K$545,11,0),"")</f>
        <v>MELODY</v>
      </c>
      <c r="E61" t="s">
        <v>807</v>
      </c>
      <c r="F61">
        <v>2250</v>
      </c>
      <c r="G61">
        <v>200</v>
      </c>
      <c r="H61">
        <v>100</v>
      </c>
      <c r="I61">
        <v>0</v>
      </c>
      <c r="J61">
        <v>0</v>
      </c>
      <c r="K61" s="29">
        <f t="shared" si="0"/>
        <v>2550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tr">
        <f t="shared" si="1"/>
        <v>45809EPWORTH 3</v>
      </c>
      <c r="V61" s="33">
        <f t="shared" si="2"/>
        <v>2550</v>
      </c>
      <c r="W61" s="33">
        <f t="shared" si="3"/>
        <v>0</v>
      </c>
    </row>
    <row r="62" spans="1:23" x14ac:dyDescent="0.25">
      <c r="A62" s="27">
        <v>45809</v>
      </c>
      <c r="B62" t="str">
        <f>+IFERROR(_xlfn.XLOOKUP(C62,Parametres!A:A,Parametres!J:J,"",0),"")</f>
        <v>MBARE EPWORTH</v>
      </c>
      <c r="C62" t="s">
        <v>426</v>
      </c>
      <c r="D62" t="str">
        <f>+IFERROR(VLOOKUP(C62,Parametres!$A$3:$K$545,11,0),"")</f>
        <v>MELODY</v>
      </c>
      <c r="E62" t="s">
        <v>854</v>
      </c>
      <c r="F62">
        <v>1950</v>
      </c>
      <c r="G62">
        <v>300</v>
      </c>
      <c r="H62">
        <v>100</v>
      </c>
      <c r="I62">
        <v>0</v>
      </c>
      <c r="J62">
        <v>0</v>
      </c>
      <c r="K62" s="29">
        <f t="shared" si="0"/>
        <v>2350</v>
      </c>
      <c r="L62">
        <v>0</v>
      </c>
      <c r="M62">
        <v>0</v>
      </c>
      <c r="N62">
        <v>0</v>
      </c>
      <c r="O62">
        <v>0</v>
      </c>
      <c r="P62">
        <v>100</v>
      </c>
      <c r="Q62">
        <v>0</v>
      </c>
      <c r="R62">
        <v>0</v>
      </c>
      <c r="S62">
        <v>0</v>
      </c>
      <c r="T62">
        <v>0</v>
      </c>
      <c r="U62" t="str">
        <f t="shared" si="1"/>
        <v>45809EPWORTH 4</v>
      </c>
      <c r="V62" s="33">
        <f t="shared" si="2"/>
        <v>2350</v>
      </c>
      <c r="W62" s="33">
        <f t="shared" si="3"/>
        <v>100</v>
      </c>
    </row>
    <row r="63" spans="1:23" x14ac:dyDescent="0.25">
      <c r="A63" s="27">
        <v>45809</v>
      </c>
      <c r="B63" t="str">
        <f>+IFERROR(_xlfn.XLOOKUP(C63,Parametres!A:A,Parametres!J:J,"",0),"")</f>
        <v>MBARE EPWORTH</v>
      </c>
      <c r="C63" t="s">
        <v>221</v>
      </c>
      <c r="D63" t="str">
        <f>+IFERROR(VLOOKUP(C63,Parametres!$A$3:$K$545,11,0),"")</f>
        <v>MELODY</v>
      </c>
      <c r="E63" t="s">
        <v>859</v>
      </c>
      <c r="F63">
        <v>4250</v>
      </c>
      <c r="G63">
        <v>400</v>
      </c>
      <c r="H63">
        <v>400</v>
      </c>
      <c r="I63">
        <v>0</v>
      </c>
      <c r="J63">
        <v>0</v>
      </c>
      <c r="K63" s="29">
        <f t="shared" si="0"/>
        <v>5050</v>
      </c>
      <c r="L63">
        <v>0</v>
      </c>
      <c r="M63">
        <v>0</v>
      </c>
      <c r="N63">
        <v>0</v>
      </c>
      <c r="O63">
        <v>0</v>
      </c>
      <c r="P63">
        <v>400</v>
      </c>
      <c r="Q63">
        <v>0</v>
      </c>
      <c r="R63">
        <v>0</v>
      </c>
      <c r="S63">
        <v>0</v>
      </c>
      <c r="T63">
        <v>0</v>
      </c>
      <c r="U63" t="str">
        <f t="shared" si="1"/>
        <v>45809HOPELY 1</v>
      </c>
      <c r="V63" s="33">
        <f t="shared" si="2"/>
        <v>5050</v>
      </c>
      <c r="W63" s="33">
        <f t="shared" si="3"/>
        <v>400</v>
      </c>
    </row>
    <row r="64" spans="1:23" x14ac:dyDescent="0.25">
      <c r="A64" s="27">
        <v>45809</v>
      </c>
      <c r="B64" t="str">
        <f>+IFERROR(_xlfn.XLOOKUP(C64,Parametres!A:A,Parametres!J:J,"",0),"")</f>
        <v>MBARE EPWORTH</v>
      </c>
      <c r="C64" t="s">
        <v>230</v>
      </c>
      <c r="D64" t="str">
        <f>+IFERROR(VLOOKUP(C64,Parametres!$A$3:$K$545,11,0),"")</f>
        <v>MELODY</v>
      </c>
      <c r="E64" t="s">
        <v>847</v>
      </c>
      <c r="F64">
        <v>1650</v>
      </c>
      <c r="G64">
        <v>100</v>
      </c>
      <c r="H64">
        <v>100</v>
      </c>
      <c r="I64">
        <v>0</v>
      </c>
      <c r="J64">
        <v>0</v>
      </c>
      <c r="K64" s="29">
        <f t="shared" si="0"/>
        <v>1850</v>
      </c>
      <c r="L64">
        <v>0</v>
      </c>
      <c r="M64">
        <v>0</v>
      </c>
      <c r="N64">
        <v>0</v>
      </c>
      <c r="O64">
        <v>0</v>
      </c>
      <c r="P64">
        <v>200</v>
      </c>
      <c r="Q64">
        <v>0</v>
      </c>
      <c r="R64">
        <v>0</v>
      </c>
      <c r="S64">
        <v>0</v>
      </c>
      <c r="T64">
        <v>0</v>
      </c>
      <c r="U64" t="str">
        <f t="shared" si="1"/>
        <v>45809HOPELY 2</v>
      </c>
      <c r="V64" s="33">
        <f t="shared" si="2"/>
        <v>1850</v>
      </c>
      <c r="W64" s="33">
        <f t="shared" si="3"/>
        <v>200</v>
      </c>
    </row>
    <row r="65" spans="1:23" x14ac:dyDescent="0.25">
      <c r="A65" s="27">
        <v>45809</v>
      </c>
      <c r="B65" t="str">
        <f>+IFERROR(_xlfn.XLOOKUP(C65,Parametres!A:A,Parametres!J:J,"",0),"")</f>
        <v>MBARE EPWORTH</v>
      </c>
      <c r="C65" t="s">
        <v>433</v>
      </c>
      <c r="D65" t="str">
        <f>+IFERROR(VLOOKUP(C65,Parametres!$A$3:$K$545,11,0),"")</f>
        <v>MELODY</v>
      </c>
      <c r="E65" t="s">
        <v>844</v>
      </c>
      <c r="F65">
        <v>1000</v>
      </c>
      <c r="G65">
        <v>50</v>
      </c>
      <c r="H65">
        <v>50</v>
      </c>
      <c r="I65">
        <v>0</v>
      </c>
      <c r="J65">
        <v>0</v>
      </c>
      <c r="K65" s="29">
        <f t="shared" si="0"/>
        <v>1100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tr">
        <f t="shared" si="1"/>
        <v>45809MBARE 1</v>
      </c>
      <c r="V65" s="33">
        <f t="shared" si="2"/>
        <v>1100</v>
      </c>
      <c r="W65" s="33">
        <f t="shared" si="3"/>
        <v>0</v>
      </c>
    </row>
    <row r="66" spans="1:23" x14ac:dyDescent="0.25">
      <c r="A66" s="27">
        <v>45809</v>
      </c>
      <c r="B66" t="str">
        <f>+IFERROR(_xlfn.XLOOKUP(C66,Parametres!A:A,Parametres!J:J,"",0),"")</f>
        <v>MBARE EPWORTH</v>
      </c>
      <c r="C66" t="s">
        <v>435</v>
      </c>
      <c r="D66" t="str">
        <f>+IFERROR(VLOOKUP(C66,Parametres!$A$3:$K$545,11,0),"")</f>
        <v>MELODY</v>
      </c>
      <c r="E66" t="s">
        <v>842</v>
      </c>
      <c r="F66">
        <v>900</v>
      </c>
      <c r="G66">
        <v>100</v>
      </c>
      <c r="H66">
        <v>100</v>
      </c>
      <c r="I66">
        <v>0</v>
      </c>
      <c r="J66">
        <v>0</v>
      </c>
      <c r="K66" s="29">
        <f t="shared" si="0"/>
        <v>1100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tr">
        <f t="shared" si="1"/>
        <v>45809MBARE 2</v>
      </c>
      <c r="V66" s="33">
        <f t="shared" si="2"/>
        <v>1100</v>
      </c>
      <c r="W66" s="33">
        <f t="shared" si="3"/>
        <v>0</v>
      </c>
    </row>
    <row r="67" spans="1:23" x14ac:dyDescent="0.25">
      <c r="A67" s="27">
        <v>45809</v>
      </c>
      <c r="B67" t="str">
        <f>+IFERROR(_xlfn.XLOOKUP(C67,Parametres!A:A,Parametres!J:J,"",0),"")</f>
        <v>MBARE EPWORTH</v>
      </c>
      <c r="C67" t="s">
        <v>437</v>
      </c>
      <c r="D67" t="str">
        <f>+IFERROR(VLOOKUP(C67,Parametres!$A$3:$K$545,11,0),"")</f>
        <v>MELODY</v>
      </c>
      <c r="E67" t="s">
        <v>808</v>
      </c>
      <c r="F67">
        <v>1800</v>
      </c>
      <c r="G67">
        <v>150</v>
      </c>
      <c r="H67">
        <v>100</v>
      </c>
      <c r="I67">
        <v>0</v>
      </c>
      <c r="J67">
        <v>0</v>
      </c>
      <c r="K67" s="29">
        <f t="shared" ref="K67:K128" si="4">+SUM(F67:J67)</f>
        <v>2050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tr">
        <f t="shared" ref="U67:U130" si="5">A67&amp;C67</f>
        <v>45809MBARE 3</v>
      </c>
      <c r="V67" s="33">
        <f t="shared" ref="V67:V130" si="6">SUM(L67:O67,F67:I67)</f>
        <v>2050</v>
      </c>
      <c r="W67" s="33">
        <f t="shared" ref="W67:W130" si="7">SUM(P67:T67)</f>
        <v>0</v>
      </c>
    </row>
    <row r="68" spans="1:23" x14ac:dyDescent="0.25">
      <c r="A68" s="27">
        <v>45809</v>
      </c>
      <c r="B68" t="str">
        <f>+IFERROR(_xlfn.XLOOKUP(C68,Parametres!A:A,Parametres!J:J,"",0),"")</f>
        <v>MBARE EPWORTH</v>
      </c>
      <c r="C68" t="s">
        <v>439</v>
      </c>
      <c r="D68" t="str">
        <f>+IFERROR(VLOOKUP(C68,Parametres!$A$3:$K$545,11,0),"")</f>
        <v>MELODY</v>
      </c>
      <c r="E68" t="s">
        <v>827</v>
      </c>
      <c r="F68">
        <v>850</v>
      </c>
      <c r="G68">
        <v>100</v>
      </c>
      <c r="H68">
        <v>100</v>
      </c>
      <c r="I68">
        <v>0</v>
      </c>
      <c r="J68">
        <v>0</v>
      </c>
      <c r="K68" s="29">
        <f t="shared" si="4"/>
        <v>1050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tr">
        <f t="shared" si="5"/>
        <v>45809MBARE 4</v>
      </c>
      <c r="V68" s="33">
        <f t="shared" si="6"/>
        <v>1050</v>
      </c>
      <c r="W68" s="33">
        <f t="shared" si="7"/>
        <v>0</v>
      </c>
    </row>
    <row r="69" spans="1:23" x14ac:dyDescent="0.25">
      <c r="A69" s="27">
        <v>45809</v>
      </c>
      <c r="B69" t="str">
        <f>+IFERROR(_xlfn.XLOOKUP(C69,Parametres!A:A,Parametres!J:J,"",0),"")</f>
        <v>MBARE EPWORTH</v>
      </c>
      <c r="C69" t="s">
        <v>450</v>
      </c>
      <c r="D69" t="str">
        <f>+IFERROR(VLOOKUP(C69,Parametres!$A$3:$K$545,11,0),"")</f>
        <v>MELODY</v>
      </c>
      <c r="E69" t="s">
        <v>865</v>
      </c>
      <c r="F69">
        <v>1450</v>
      </c>
      <c r="G69">
        <v>200</v>
      </c>
      <c r="H69">
        <v>100</v>
      </c>
      <c r="I69">
        <v>0</v>
      </c>
      <c r="J69">
        <v>0</v>
      </c>
      <c r="K69" s="29">
        <f t="shared" si="4"/>
        <v>1750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tr">
        <f t="shared" si="5"/>
        <v>45809WATERFALLS 1</v>
      </c>
      <c r="V69" s="33">
        <f t="shared" si="6"/>
        <v>1750</v>
      </c>
      <c r="W69" s="33">
        <f t="shared" si="7"/>
        <v>0</v>
      </c>
    </row>
    <row r="70" spans="1:23" x14ac:dyDescent="0.25">
      <c r="A70" s="27">
        <v>45809</v>
      </c>
      <c r="B70" t="str">
        <f>+IFERROR(_xlfn.XLOOKUP(C70,Parametres!A:A,Parametres!J:J,"",0),"")</f>
        <v>MBARE EPWORTH</v>
      </c>
      <c r="C70" t="s">
        <v>241</v>
      </c>
      <c r="D70" t="str">
        <f>+IFERROR(VLOOKUP(C70,Parametres!$A$3:$K$545,11,0),"")</f>
        <v>MELODY</v>
      </c>
      <c r="E70" t="s">
        <v>839</v>
      </c>
      <c r="F70">
        <v>2350</v>
      </c>
      <c r="G70">
        <v>200</v>
      </c>
      <c r="H70">
        <v>200</v>
      </c>
      <c r="I70">
        <v>0</v>
      </c>
      <c r="J70">
        <v>0</v>
      </c>
      <c r="K70" s="29">
        <f t="shared" si="4"/>
        <v>2750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tr">
        <f t="shared" si="5"/>
        <v>45809WATERFALLS 2</v>
      </c>
      <c r="V70" s="33">
        <f t="shared" si="6"/>
        <v>2750</v>
      </c>
      <c r="W70" s="33">
        <f t="shared" si="7"/>
        <v>0</v>
      </c>
    </row>
    <row r="71" spans="1:23" x14ac:dyDescent="0.25">
      <c r="A71" s="27">
        <v>45809</v>
      </c>
      <c r="B71" t="str">
        <f>+IFERROR(_xlfn.XLOOKUP(C71,Parametres!A:A,Parametres!J:J,"",0),"")</f>
        <v>MBARE EPWORTH</v>
      </c>
      <c r="C71" t="s">
        <v>243</v>
      </c>
      <c r="D71" t="str">
        <f>+IFERROR(VLOOKUP(C71,Parametres!$A$3:$K$545,11,0),"")</f>
        <v>MELODY</v>
      </c>
      <c r="E71" t="s">
        <v>899</v>
      </c>
      <c r="F71">
        <v>1850</v>
      </c>
      <c r="G71">
        <v>300</v>
      </c>
      <c r="H71">
        <v>200</v>
      </c>
      <c r="I71">
        <v>0</v>
      </c>
      <c r="J71">
        <v>0</v>
      </c>
      <c r="K71" s="29">
        <f t="shared" si="4"/>
        <v>2350</v>
      </c>
      <c r="L71">
        <v>0</v>
      </c>
      <c r="M71">
        <v>0</v>
      </c>
      <c r="N71">
        <v>0</v>
      </c>
      <c r="O71">
        <v>0</v>
      </c>
      <c r="P71">
        <v>100</v>
      </c>
      <c r="Q71">
        <v>0</v>
      </c>
      <c r="R71">
        <v>0</v>
      </c>
      <c r="S71">
        <v>0</v>
      </c>
      <c r="T71">
        <v>0</v>
      </c>
      <c r="U71" t="str">
        <f t="shared" si="5"/>
        <v>45809WATERFALLS 3</v>
      </c>
      <c r="V71" s="33">
        <f t="shared" si="6"/>
        <v>2350</v>
      </c>
      <c r="W71" s="33">
        <f t="shared" si="7"/>
        <v>100</v>
      </c>
    </row>
    <row r="72" spans="1:23" x14ac:dyDescent="0.25">
      <c r="A72" s="27">
        <v>45809</v>
      </c>
      <c r="B72" t="str">
        <f>+IFERROR(_xlfn.XLOOKUP(C72,Parametres!A:A,Parametres!J:J,"",0),"")</f>
        <v>MBARE EPWORTH</v>
      </c>
      <c r="C72" t="s">
        <v>245</v>
      </c>
      <c r="D72" t="str">
        <f>+IFERROR(VLOOKUP(C72,Parametres!$A$3:$K$545,11,0),"")</f>
        <v>MELODY</v>
      </c>
      <c r="E72" t="s">
        <v>878</v>
      </c>
      <c r="F72">
        <v>1950</v>
      </c>
      <c r="G72">
        <v>150</v>
      </c>
      <c r="H72">
        <v>150</v>
      </c>
      <c r="I72">
        <v>0</v>
      </c>
      <c r="J72">
        <v>0</v>
      </c>
      <c r="K72" s="29">
        <f t="shared" si="4"/>
        <v>2250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tr">
        <f t="shared" si="5"/>
        <v>45809WATERFALLS 4</v>
      </c>
      <c r="V72" s="33">
        <f t="shared" si="6"/>
        <v>2250</v>
      </c>
      <c r="W72" s="33">
        <f t="shared" si="7"/>
        <v>0</v>
      </c>
    </row>
    <row r="73" spans="1:23" x14ac:dyDescent="0.25">
      <c r="A73" s="27">
        <v>45809</v>
      </c>
      <c r="B73" t="str">
        <f>+IFERROR(_xlfn.XLOOKUP(C73,Parametres!A:A,Parametres!J:J,"",0),"")</f>
        <v>MBARE EPWORTH</v>
      </c>
      <c r="C73" t="s">
        <v>247</v>
      </c>
      <c r="D73" t="str">
        <f>+IFERROR(VLOOKUP(C73,Parametres!$A$3:$K$545,11,0),"")</f>
        <v>MELODY</v>
      </c>
      <c r="E73" t="s">
        <v>816</v>
      </c>
      <c r="F73">
        <v>2250</v>
      </c>
      <c r="G73">
        <v>100</v>
      </c>
      <c r="H73">
        <v>100</v>
      </c>
      <c r="I73">
        <v>0</v>
      </c>
      <c r="J73">
        <v>0</v>
      </c>
      <c r="K73" s="29">
        <f t="shared" si="4"/>
        <v>2450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tr">
        <f t="shared" si="5"/>
        <v>45809WATERFALLS 5</v>
      </c>
      <c r="V73" s="33">
        <f t="shared" si="6"/>
        <v>2450</v>
      </c>
      <c r="W73" s="33">
        <f t="shared" si="7"/>
        <v>0</v>
      </c>
    </row>
    <row r="74" spans="1:23" x14ac:dyDescent="0.25">
      <c r="A74" s="27">
        <v>45809</v>
      </c>
      <c r="B74" t="str">
        <f>+IFERROR(_xlfn.XLOOKUP(C74,Parametres!A:A,Parametres!J:J,"",0),"")</f>
        <v>MR C (AREA 1)</v>
      </c>
      <c r="C74" t="s">
        <v>569</v>
      </c>
      <c r="D74" t="str">
        <f>+IFERROR(VLOOKUP(C74,Parametres!$A$3:$K$545,11,0),"")</f>
        <v>TONGAI MASIYE</v>
      </c>
      <c r="E74" t="s">
        <v>910</v>
      </c>
      <c r="F74">
        <v>0</v>
      </c>
      <c r="G74">
        <v>0</v>
      </c>
      <c r="H74">
        <v>0</v>
      </c>
      <c r="I74">
        <v>0</v>
      </c>
      <c r="J74">
        <v>0</v>
      </c>
      <c r="K74" s="29">
        <f t="shared" si="4"/>
        <v>0</v>
      </c>
      <c r="L74">
        <v>1750</v>
      </c>
      <c r="M74">
        <v>200</v>
      </c>
      <c r="N74">
        <v>100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 t="str">
        <f t="shared" si="5"/>
        <v>45809CHI- GLENVIEW 1</v>
      </c>
      <c r="V74" s="33">
        <f t="shared" si="6"/>
        <v>2050</v>
      </c>
      <c r="W74" s="33">
        <f t="shared" si="7"/>
        <v>100</v>
      </c>
    </row>
    <row r="75" spans="1:23" x14ac:dyDescent="0.25">
      <c r="A75" s="27">
        <v>45809</v>
      </c>
      <c r="B75" t="str">
        <f>+IFERROR(_xlfn.XLOOKUP(C75,Parametres!A:A,Parametres!J:J,"",0),"")</f>
        <v>MR C (AREA 1)</v>
      </c>
      <c r="C75" t="s">
        <v>574</v>
      </c>
      <c r="D75" t="str">
        <f>+IFERROR(VLOOKUP(C75,Parametres!$A$3:$K$545,11,0),"")</f>
        <v>TONGAI MASIYE</v>
      </c>
      <c r="E75" t="s">
        <v>872</v>
      </c>
      <c r="F75">
        <v>0</v>
      </c>
      <c r="G75">
        <v>0</v>
      </c>
      <c r="H75">
        <v>0</v>
      </c>
      <c r="I75">
        <v>0</v>
      </c>
      <c r="J75">
        <v>0</v>
      </c>
      <c r="K75" s="29">
        <f t="shared" si="4"/>
        <v>0</v>
      </c>
      <c r="L75">
        <v>1200</v>
      </c>
      <c r="M75">
        <v>200</v>
      </c>
      <c r="N75">
        <v>150</v>
      </c>
      <c r="O75">
        <v>0</v>
      </c>
      <c r="P75">
        <v>200</v>
      </c>
      <c r="Q75">
        <v>0</v>
      </c>
      <c r="R75">
        <v>0</v>
      </c>
      <c r="S75">
        <v>0</v>
      </c>
      <c r="T75">
        <v>0</v>
      </c>
      <c r="U75" t="str">
        <f t="shared" si="5"/>
        <v>45809CHI- WARREN PARK 1</v>
      </c>
      <c r="V75" s="33">
        <f t="shared" si="6"/>
        <v>1550</v>
      </c>
      <c r="W75" s="33">
        <f t="shared" si="7"/>
        <v>200</v>
      </c>
    </row>
    <row r="76" spans="1:23" x14ac:dyDescent="0.25">
      <c r="A76" s="27">
        <v>45809</v>
      </c>
      <c r="B76" t="str">
        <f>+IFERROR(_xlfn.XLOOKUP(C76,Parametres!A:A,Parametres!J:J,"",0),"")</f>
        <v>MR C (AREA 1)</v>
      </c>
      <c r="C76" t="s">
        <v>568</v>
      </c>
      <c r="D76" t="str">
        <f>+IFERROR(VLOOKUP(C76,Parametres!$A$3:$K$545,11,0),"")</f>
        <v>TONGAI MASIYE</v>
      </c>
      <c r="E76" t="s">
        <v>861</v>
      </c>
      <c r="F76">
        <v>0</v>
      </c>
      <c r="G76">
        <v>0</v>
      </c>
      <c r="H76">
        <v>0</v>
      </c>
      <c r="I76">
        <v>0</v>
      </c>
      <c r="J76">
        <v>0</v>
      </c>
      <c r="K76" s="29">
        <f t="shared" si="4"/>
        <v>0</v>
      </c>
      <c r="L76">
        <v>1500</v>
      </c>
      <c r="M76">
        <v>150</v>
      </c>
      <c r="N76">
        <v>100</v>
      </c>
      <c r="O76">
        <v>0</v>
      </c>
      <c r="P76">
        <v>200</v>
      </c>
      <c r="Q76">
        <v>0</v>
      </c>
      <c r="R76">
        <v>0</v>
      </c>
      <c r="S76">
        <v>0</v>
      </c>
      <c r="T76">
        <v>0</v>
      </c>
      <c r="U76" t="str">
        <f t="shared" si="5"/>
        <v>45809CHI- BUDIRIRO 1</v>
      </c>
      <c r="V76" s="33">
        <f t="shared" si="6"/>
        <v>1750</v>
      </c>
      <c r="W76" s="33">
        <f t="shared" si="7"/>
        <v>200</v>
      </c>
    </row>
    <row r="77" spans="1:23" x14ac:dyDescent="0.25">
      <c r="A77" s="27">
        <v>45809</v>
      </c>
      <c r="B77" t="str">
        <f>+IFERROR(_xlfn.XLOOKUP(C77,Parametres!A:A,Parametres!J:J,"",0),"")</f>
        <v>MR C (AREA 1)</v>
      </c>
      <c r="C77" t="s">
        <v>573</v>
      </c>
      <c r="D77" t="str">
        <f>+IFERROR(VLOOKUP(C77,Parametres!$A$3:$K$545,11,0),"")</f>
        <v>TONGAI MASIYE</v>
      </c>
      <c r="E77" t="s">
        <v>880</v>
      </c>
      <c r="F77">
        <v>0</v>
      </c>
      <c r="G77">
        <v>0</v>
      </c>
      <c r="H77">
        <v>0</v>
      </c>
      <c r="I77">
        <v>0</v>
      </c>
      <c r="J77">
        <v>0</v>
      </c>
      <c r="K77" s="29">
        <f t="shared" si="4"/>
        <v>0</v>
      </c>
      <c r="L77">
        <v>1500</v>
      </c>
      <c r="M77">
        <v>150</v>
      </c>
      <c r="N77">
        <v>100</v>
      </c>
      <c r="O77">
        <v>0</v>
      </c>
      <c r="P77">
        <v>100</v>
      </c>
      <c r="Q77">
        <v>0</v>
      </c>
      <c r="R77">
        <v>0</v>
      </c>
      <c r="S77">
        <v>0</v>
      </c>
      <c r="T77">
        <v>0</v>
      </c>
      <c r="U77" t="str">
        <f t="shared" si="5"/>
        <v>45809CHI- MUFAKOSE 1</v>
      </c>
      <c r="V77" s="33">
        <f t="shared" si="6"/>
        <v>1750</v>
      </c>
      <c r="W77" s="33">
        <f t="shared" si="7"/>
        <v>100</v>
      </c>
    </row>
    <row r="78" spans="1:23" x14ac:dyDescent="0.25">
      <c r="A78" s="27">
        <v>45809</v>
      </c>
      <c r="B78" t="str">
        <f>+IFERROR(_xlfn.XLOOKUP(C78,Parametres!A:A,Parametres!J:J,"",0),"")</f>
        <v>MR C (AREA 1)</v>
      </c>
      <c r="C78" t="s">
        <v>570</v>
      </c>
      <c r="D78" t="str">
        <f>+IFERROR(VLOOKUP(C78,Parametres!$A$3:$K$545,11,0),"")</f>
        <v>TONGAI MASIYE</v>
      </c>
      <c r="E78" t="s">
        <v>857</v>
      </c>
      <c r="F78">
        <v>0</v>
      </c>
      <c r="G78">
        <v>0</v>
      </c>
      <c r="H78">
        <v>0</v>
      </c>
      <c r="I78">
        <v>0</v>
      </c>
      <c r="J78">
        <v>0</v>
      </c>
      <c r="K78" s="29">
        <f t="shared" si="4"/>
        <v>0</v>
      </c>
      <c r="L78">
        <v>1550</v>
      </c>
      <c r="M78">
        <v>100</v>
      </c>
      <c r="N78">
        <v>0</v>
      </c>
      <c r="O78">
        <v>0</v>
      </c>
      <c r="P78">
        <v>200</v>
      </c>
      <c r="Q78">
        <v>0</v>
      </c>
      <c r="R78">
        <v>0</v>
      </c>
      <c r="S78">
        <v>0</v>
      </c>
      <c r="T78">
        <v>0</v>
      </c>
      <c r="U78" t="str">
        <f t="shared" si="5"/>
        <v>45809CHI- HIGHFIELD</v>
      </c>
      <c r="V78" s="33">
        <f t="shared" si="6"/>
        <v>1650</v>
      </c>
      <c r="W78" s="33">
        <f t="shared" si="7"/>
        <v>200</v>
      </c>
    </row>
    <row r="79" spans="1:23" x14ac:dyDescent="0.25">
      <c r="A79" s="27">
        <v>45809</v>
      </c>
      <c r="B79" t="str">
        <f>+IFERROR(_xlfn.XLOOKUP(C79,Parametres!A:A,Parametres!J:J,"",0),"")</f>
        <v>MR C (AREA 1)</v>
      </c>
      <c r="C79" t="s">
        <v>530</v>
      </c>
      <c r="D79" t="str">
        <f>+IFERROR(VLOOKUP(C79,Parametres!$A$3:$K$545,11,0),"")</f>
        <v>TONGAI MASIYE</v>
      </c>
      <c r="E79" t="s">
        <v>884</v>
      </c>
      <c r="F79">
        <v>0</v>
      </c>
      <c r="G79">
        <v>0</v>
      </c>
      <c r="H79">
        <v>0</v>
      </c>
      <c r="I79">
        <v>0</v>
      </c>
      <c r="J79">
        <v>0</v>
      </c>
      <c r="K79" s="29">
        <f t="shared" si="4"/>
        <v>0</v>
      </c>
      <c r="L79">
        <v>1300</v>
      </c>
      <c r="M79">
        <v>200</v>
      </c>
      <c r="N79">
        <v>50</v>
      </c>
      <c r="O79">
        <v>0</v>
      </c>
      <c r="P79">
        <v>200</v>
      </c>
      <c r="Q79">
        <v>0</v>
      </c>
      <c r="R79">
        <v>0</v>
      </c>
      <c r="S79">
        <v>0</v>
      </c>
      <c r="T79">
        <v>0</v>
      </c>
      <c r="U79" t="str">
        <f t="shared" si="5"/>
        <v>45809CHI- DZIVARASEKWA 1</v>
      </c>
      <c r="V79" s="33">
        <f t="shared" si="6"/>
        <v>1550</v>
      </c>
      <c r="W79" s="33">
        <f t="shared" si="7"/>
        <v>200</v>
      </c>
    </row>
    <row r="80" spans="1:23" x14ac:dyDescent="0.25">
      <c r="A80" s="27">
        <v>45809</v>
      </c>
      <c r="B80" t="str">
        <f>+IFERROR(_xlfn.XLOOKUP(C80,Parametres!A:A,Parametres!J:J,"",0),"")</f>
        <v>MR C (AREA 1)</v>
      </c>
      <c r="C80" t="s">
        <v>567</v>
      </c>
      <c r="D80" t="str">
        <f>+IFERROR(VLOOKUP(C80,Parametres!$A$3:$K$545,11,0),"")</f>
        <v>TONGAI MASIYE</v>
      </c>
      <c r="E80" t="s">
        <v>902</v>
      </c>
      <c r="F80">
        <v>0</v>
      </c>
      <c r="G80">
        <v>0</v>
      </c>
      <c r="H80">
        <v>0</v>
      </c>
      <c r="I80">
        <v>0</v>
      </c>
      <c r="J80">
        <v>0</v>
      </c>
      <c r="K80" s="29">
        <f t="shared" si="4"/>
        <v>0</v>
      </c>
      <c r="L80">
        <v>1450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 t="str">
        <f t="shared" si="5"/>
        <v>45809CHI- USHEWEKUNZE </v>
      </c>
      <c r="V80" s="33">
        <f t="shared" si="6"/>
        <v>1450</v>
      </c>
      <c r="W80" s="33">
        <f t="shared" si="7"/>
        <v>100</v>
      </c>
    </row>
    <row r="81" spans="1:23" x14ac:dyDescent="0.25">
      <c r="A81" s="27">
        <v>45809</v>
      </c>
      <c r="B81" t="str">
        <f>+IFERROR(_xlfn.XLOOKUP(C81,Parametres!A:A,Parametres!J:J,"",0),"")</f>
        <v>MR C (AREA 1)</v>
      </c>
      <c r="C81" t="s">
        <v>620</v>
      </c>
      <c r="D81" t="str">
        <f>+IFERROR(VLOOKUP(C81,Parametres!$A$3:$K$545,11,0),"")</f>
        <v>TONGAI MASIYE</v>
      </c>
      <c r="E81" t="s">
        <v>890</v>
      </c>
      <c r="F81">
        <v>0</v>
      </c>
      <c r="G81">
        <v>0</v>
      </c>
      <c r="H81">
        <v>0</v>
      </c>
      <c r="I81">
        <v>0</v>
      </c>
      <c r="J81">
        <v>0</v>
      </c>
      <c r="K81" s="29">
        <f t="shared" si="4"/>
        <v>0</v>
      </c>
      <c r="L81">
        <v>1200</v>
      </c>
      <c r="M81">
        <v>100</v>
      </c>
      <c r="N81">
        <v>0</v>
      </c>
      <c r="O81">
        <v>0</v>
      </c>
      <c r="P81">
        <v>100</v>
      </c>
      <c r="Q81">
        <v>0</v>
      </c>
      <c r="R81">
        <v>0</v>
      </c>
      <c r="S81">
        <v>0</v>
      </c>
      <c r="T81">
        <v>0</v>
      </c>
      <c r="U81" t="str">
        <f t="shared" si="5"/>
        <v>45809CHI- KUWADZANA</v>
      </c>
      <c r="V81" s="33">
        <f t="shared" si="6"/>
        <v>1300</v>
      </c>
      <c r="W81" s="33">
        <f t="shared" si="7"/>
        <v>100</v>
      </c>
    </row>
    <row r="82" spans="1:23" x14ac:dyDescent="0.25">
      <c r="A82" s="27">
        <v>45809</v>
      </c>
      <c r="B82" t="str">
        <f>+IFERROR(_xlfn.XLOOKUP(C82,Parametres!A:A,Parametres!J:J,"",0),"")</f>
        <v>MR C (AREA 1)</v>
      </c>
      <c r="C82" t="s">
        <v>619</v>
      </c>
      <c r="D82" t="str">
        <f>+IFERROR(VLOOKUP(C82,Parametres!$A$3:$K$545,11,0),"")</f>
        <v>TONGAI MASIYE</v>
      </c>
      <c r="E82" t="s">
        <v>886</v>
      </c>
      <c r="F82">
        <v>0</v>
      </c>
      <c r="G82">
        <v>0</v>
      </c>
      <c r="H82">
        <v>0</v>
      </c>
      <c r="I82">
        <v>0</v>
      </c>
      <c r="J82">
        <v>0</v>
      </c>
      <c r="K82" s="29">
        <f t="shared" si="4"/>
        <v>0</v>
      </c>
      <c r="L82">
        <v>1050</v>
      </c>
      <c r="M82">
        <v>100</v>
      </c>
      <c r="N82">
        <v>100</v>
      </c>
      <c r="O82">
        <v>0</v>
      </c>
      <c r="P82">
        <v>100</v>
      </c>
      <c r="Q82">
        <v>0</v>
      </c>
      <c r="R82">
        <v>0</v>
      </c>
      <c r="S82">
        <v>0</v>
      </c>
      <c r="T82">
        <v>0</v>
      </c>
      <c r="U82" t="str">
        <f t="shared" si="5"/>
        <v>45809CHI- GLENNORAH</v>
      </c>
      <c r="V82" s="33">
        <f t="shared" si="6"/>
        <v>1250</v>
      </c>
      <c r="W82" s="33">
        <f t="shared" si="7"/>
        <v>100</v>
      </c>
    </row>
    <row r="83" spans="1:23" x14ac:dyDescent="0.25">
      <c r="A83" s="27">
        <v>45809</v>
      </c>
      <c r="B83" t="str">
        <f>+IFERROR(_xlfn.XLOOKUP(C83,Parametres!A:A,Parametres!J:J,"",0),"")</f>
        <v>MR C (AREA 2)</v>
      </c>
      <c r="C83" t="s">
        <v>417</v>
      </c>
      <c r="D83" t="str">
        <f>+IFERROR(VLOOKUP(C83,Parametres!$A$3:$K$545,11,0),"")</f>
        <v>TONGAI MASIYE</v>
      </c>
      <c r="E83" t="s">
        <v>856</v>
      </c>
      <c r="F83">
        <v>0</v>
      </c>
      <c r="G83">
        <v>0</v>
      </c>
      <c r="H83">
        <v>0</v>
      </c>
      <c r="I83">
        <v>0</v>
      </c>
      <c r="J83">
        <v>0</v>
      </c>
      <c r="K83" s="29">
        <f t="shared" si="4"/>
        <v>0</v>
      </c>
      <c r="L83">
        <v>1200</v>
      </c>
      <c r="M83">
        <v>100</v>
      </c>
      <c r="N83">
        <v>0</v>
      </c>
      <c r="O83">
        <v>0</v>
      </c>
      <c r="P83">
        <v>100</v>
      </c>
      <c r="Q83">
        <v>0</v>
      </c>
      <c r="R83">
        <v>0</v>
      </c>
      <c r="S83">
        <v>0</v>
      </c>
      <c r="T83">
        <v>0</v>
      </c>
      <c r="U83" t="str">
        <f t="shared" si="5"/>
        <v>45809CHI- MBARE 3</v>
      </c>
      <c r="V83" s="33">
        <f t="shared" si="6"/>
        <v>1300</v>
      </c>
      <c r="W83" s="33">
        <f t="shared" si="7"/>
        <v>100</v>
      </c>
    </row>
    <row r="84" spans="1:23" x14ac:dyDescent="0.25">
      <c r="A84" s="27">
        <v>45809</v>
      </c>
      <c r="B84" t="str">
        <f>+IFERROR(_xlfn.XLOOKUP(C84,Parametres!A:A,Parametres!J:J,"",0),"")</f>
        <v>MR C (AREA 2)</v>
      </c>
      <c r="C84" t="s">
        <v>185</v>
      </c>
      <c r="D84" t="str">
        <f>+IFERROR(VLOOKUP(C84,Parametres!$A$3:$K$545,11,0),"")</f>
        <v>CECILIA SIPAPATE</v>
      </c>
      <c r="E84" t="s">
        <v>887</v>
      </c>
      <c r="F84">
        <v>0</v>
      </c>
      <c r="G84">
        <v>0</v>
      </c>
      <c r="H84">
        <v>0</v>
      </c>
      <c r="I84">
        <v>0</v>
      </c>
      <c r="J84">
        <v>0</v>
      </c>
      <c r="K84" s="29">
        <f t="shared" si="4"/>
        <v>0</v>
      </c>
      <c r="L84">
        <v>1200</v>
      </c>
      <c r="M84">
        <v>100</v>
      </c>
      <c r="N84">
        <v>50</v>
      </c>
      <c r="O84">
        <v>0</v>
      </c>
      <c r="P84">
        <v>200</v>
      </c>
      <c r="Q84">
        <v>0</v>
      </c>
      <c r="R84">
        <v>0</v>
      </c>
      <c r="S84">
        <v>0</v>
      </c>
      <c r="T84">
        <v>0</v>
      </c>
      <c r="U84" t="str">
        <f t="shared" si="5"/>
        <v>45809CHI- CHITUNGWIZA 2</v>
      </c>
      <c r="V84" s="33">
        <f t="shared" si="6"/>
        <v>1350</v>
      </c>
      <c r="W84" s="33">
        <f t="shared" si="7"/>
        <v>200</v>
      </c>
    </row>
    <row r="85" spans="1:23" x14ac:dyDescent="0.25">
      <c r="A85" s="27">
        <v>45809</v>
      </c>
      <c r="B85" t="str">
        <f>+IFERROR(_xlfn.XLOOKUP(C85,Parametres!A:A,Parametres!J:J,"",0),"")</f>
        <v>MR C (AREA 2)</v>
      </c>
      <c r="C85" t="s">
        <v>187</v>
      </c>
      <c r="D85" t="str">
        <f>+IFERROR(VLOOKUP(C85,Parametres!$A$3:$K$545,11,0),"")</f>
        <v>CECILIA SIPAPATE</v>
      </c>
      <c r="E85" t="s">
        <v>850</v>
      </c>
      <c r="F85">
        <v>0</v>
      </c>
      <c r="G85">
        <v>0</v>
      </c>
      <c r="H85">
        <v>0</v>
      </c>
      <c r="I85">
        <v>0</v>
      </c>
      <c r="J85">
        <v>0</v>
      </c>
      <c r="K85" s="29">
        <f t="shared" si="4"/>
        <v>0</v>
      </c>
      <c r="L85">
        <v>1050</v>
      </c>
      <c r="M85">
        <v>100</v>
      </c>
      <c r="N85">
        <v>50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tr">
        <f t="shared" si="5"/>
        <v>45809CHI- CHITUNGWIZA 3</v>
      </c>
      <c r="V85" s="33">
        <f t="shared" si="6"/>
        <v>1200</v>
      </c>
      <c r="W85" s="33">
        <f t="shared" si="7"/>
        <v>0</v>
      </c>
    </row>
    <row r="86" spans="1:23" x14ac:dyDescent="0.25">
      <c r="A86" s="27">
        <v>45809</v>
      </c>
      <c r="B86" t="str">
        <f>+IFERROR(_xlfn.XLOOKUP(C86,Parametres!A:A,Parametres!J:J,"",0),"")</f>
        <v>MR C (AREA 2)</v>
      </c>
      <c r="C86" t="s">
        <v>192</v>
      </c>
      <c r="D86" t="str">
        <f>+IFERROR(VLOOKUP(C86,Parametres!$A$3:$K$545,11,0),"")</f>
        <v>CECILIA SIPAPATE</v>
      </c>
      <c r="E86" t="s">
        <v>873</v>
      </c>
      <c r="F86">
        <v>0</v>
      </c>
      <c r="G86">
        <v>0</v>
      </c>
      <c r="H86">
        <v>0</v>
      </c>
      <c r="I86">
        <v>0</v>
      </c>
      <c r="J86">
        <v>0</v>
      </c>
      <c r="K86" s="29">
        <f t="shared" si="4"/>
        <v>0</v>
      </c>
      <c r="L86">
        <v>1250</v>
      </c>
      <c r="M86">
        <v>100</v>
      </c>
      <c r="N86">
        <v>100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tr">
        <f t="shared" si="5"/>
        <v>45809CHI- CHITUNGWIZA 9</v>
      </c>
      <c r="V86" s="33">
        <f t="shared" si="6"/>
        <v>1450</v>
      </c>
      <c r="W86" s="33">
        <f t="shared" si="7"/>
        <v>0</v>
      </c>
    </row>
    <row r="87" spans="1:23" x14ac:dyDescent="0.25">
      <c r="A87" s="27">
        <v>45809</v>
      </c>
      <c r="B87" t="str">
        <f>+IFERROR(_xlfn.XLOOKUP(C87,Parametres!A:A,Parametres!J:J,"",0),"")</f>
        <v>MR C (AREA 2)</v>
      </c>
      <c r="C87" t="s">
        <v>413</v>
      </c>
      <c r="D87" t="str">
        <f>+IFERROR(VLOOKUP(C87,Parametres!$A$3:$K$545,11,0),"")</f>
        <v>CECILIA SIPAPATE</v>
      </c>
      <c r="E87" t="s">
        <v>851</v>
      </c>
      <c r="F87">
        <v>0</v>
      </c>
      <c r="G87">
        <v>0</v>
      </c>
      <c r="H87">
        <v>0</v>
      </c>
      <c r="I87">
        <v>0</v>
      </c>
      <c r="J87">
        <v>0</v>
      </c>
      <c r="K87" s="29">
        <f t="shared" si="4"/>
        <v>0</v>
      </c>
      <c r="L87">
        <v>1150</v>
      </c>
      <c r="M87">
        <v>150</v>
      </c>
      <c r="N87">
        <v>150</v>
      </c>
      <c r="O87">
        <v>0</v>
      </c>
      <c r="P87">
        <v>60</v>
      </c>
      <c r="Q87">
        <v>0</v>
      </c>
      <c r="R87">
        <v>0</v>
      </c>
      <c r="S87">
        <v>0</v>
      </c>
      <c r="T87">
        <v>0</v>
      </c>
      <c r="U87" t="str">
        <f t="shared" si="5"/>
        <v>45809CHI- EPWORTH 2</v>
      </c>
      <c r="V87" s="33">
        <f t="shared" si="6"/>
        <v>1450</v>
      </c>
      <c r="W87" s="33">
        <f t="shared" si="7"/>
        <v>60</v>
      </c>
    </row>
    <row r="88" spans="1:23" x14ac:dyDescent="0.25">
      <c r="A88" s="27">
        <v>45809</v>
      </c>
      <c r="B88" t="str">
        <f>+IFERROR(_xlfn.XLOOKUP(C88,Parametres!A:A,Parametres!J:J,"",0),"")</f>
        <v>MR C (AREA 2)</v>
      </c>
      <c r="C88" t="s">
        <v>415</v>
      </c>
      <c r="D88" t="str">
        <f>+IFERROR(VLOOKUP(C88,Parametres!$A$3:$K$545,11,0),"")</f>
        <v>CECILIA SIPAPATE</v>
      </c>
      <c r="E88" t="s">
        <v>889</v>
      </c>
      <c r="F88">
        <v>0</v>
      </c>
      <c r="G88">
        <v>0</v>
      </c>
      <c r="H88">
        <v>0</v>
      </c>
      <c r="I88">
        <v>0</v>
      </c>
      <c r="J88">
        <v>0</v>
      </c>
      <c r="K88" s="29">
        <f t="shared" si="4"/>
        <v>0</v>
      </c>
      <c r="L88">
        <v>1050</v>
      </c>
      <c r="M88">
        <v>150</v>
      </c>
      <c r="N88">
        <v>50</v>
      </c>
      <c r="O88">
        <v>0</v>
      </c>
      <c r="P88">
        <v>30</v>
      </c>
      <c r="Q88">
        <v>0</v>
      </c>
      <c r="R88">
        <v>0</v>
      </c>
      <c r="S88">
        <v>0</v>
      </c>
      <c r="T88">
        <v>0</v>
      </c>
      <c r="U88" t="str">
        <f t="shared" si="5"/>
        <v>45809CHI- MBARE 1</v>
      </c>
      <c r="V88" s="33">
        <f t="shared" si="6"/>
        <v>1250</v>
      </c>
      <c r="W88" s="33">
        <f t="shared" si="7"/>
        <v>30</v>
      </c>
    </row>
    <row r="89" spans="1:23" x14ac:dyDescent="0.25">
      <c r="A89" s="27">
        <v>45809</v>
      </c>
      <c r="B89" t="str">
        <f>+IFERROR(_xlfn.XLOOKUP(C89,Parametres!A:A,Parametres!J:J,"",0),"")</f>
        <v>MR C (AREA 2)</v>
      </c>
      <c r="C89" t="s">
        <v>419</v>
      </c>
      <c r="D89" t="str">
        <f>+IFERROR(VLOOKUP(C89,Parametres!$A$3:$K$545,11,0),"")</f>
        <v>CECILIA SIPAPATE</v>
      </c>
      <c r="E89" t="s">
        <v>836</v>
      </c>
      <c r="F89">
        <v>0</v>
      </c>
      <c r="G89">
        <v>0</v>
      </c>
      <c r="H89">
        <v>0</v>
      </c>
      <c r="I89">
        <v>0</v>
      </c>
      <c r="J89">
        <v>0</v>
      </c>
      <c r="K89" s="29">
        <f t="shared" si="4"/>
        <v>0</v>
      </c>
      <c r="L89">
        <v>1150</v>
      </c>
      <c r="M89">
        <v>100</v>
      </c>
      <c r="N89">
        <v>50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tr">
        <f t="shared" si="5"/>
        <v>45809CHI- WATERFALLS 1</v>
      </c>
      <c r="V89" s="33">
        <f t="shared" si="6"/>
        <v>1300</v>
      </c>
      <c r="W89" s="33">
        <f t="shared" si="7"/>
        <v>0</v>
      </c>
    </row>
    <row r="90" spans="1:23" x14ac:dyDescent="0.25">
      <c r="A90" s="27">
        <v>45809</v>
      </c>
      <c r="B90" t="str">
        <f>+IFERROR(_xlfn.XLOOKUP(C90,Parametres!A:A,Parametres!J:J,"",0),"")</f>
        <v>MR C (AREA 2)</v>
      </c>
      <c r="C90" t="s">
        <v>418</v>
      </c>
      <c r="D90" t="str">
        <f>+IFERROR(VLOOKUP(C90,Parametres!$A$3:$K$545,11,0),"")</f>
        <v>CECILIA SIPAPATE</v>
      </c>
      <c r="E90" t="s">
        <v>864</v>
      </c>
      <c r="F90">
        <v>0</v>
      </c>
      <c r="G90">
        <v>0</v>
      </c>
      <c r="H90">
        <v>0</v>
      </c>
      <c r="I90">
        <v>0</v>
      </c>
      <c r="J90">
        <v>0</v>
      </c>
      <c r="K90" s="29">
        <f t="shared" si="4"/>
        <v>0</v>
      </c>
      <c r="L90">
        <v>1150</v>
      </c>
      <c r="M90">
        <v>100</v>
      </c>
      <c r="N90">
        <v>50</v>
      </c>
      <c r="O90">
        <v>0</v>
      </c>
      <c r="P90">
        <v>200</v>
      </c>
      <c r="Q90">
        <v>0</v>
      </c>
      <c r="R90">
        <v>0</v>
      </c>
      <c r="S90">
        <v>0</v>
      </c>
      <c r="T90">
        <v>0</v>
      </c>
      <c r="U90" t="str">
        <f t="shared" si="5"/>
        <v>45809CHI- SUNNINGDALE 1</v>
      </c>
      <c r="V90" s="33">
        <f t="shared" si="6"/>
        <v>1300</v>
      </c>
      <c r="W90" s="33">
        <f t="shared" si="7"/>
        <v>200</v>
      </c>
    </row>
    <row r="91" spans="1:23" x14ac:dyDescent="0.25">
      <c r="A91" s="27">
        <v>45809</v>
      </c>
      <c r="B91" t="str">
        <f>+IFERROR(_xlfn.XLOOKUP(C91,Parametres!A:A,Parametres!J:J,"",0),"")</f>
        <v>MR C (AREA 2)</v>
      </c>
      <c r="C91" t="s">
        <v>623</v>
      </c>
      <c r="D91" t="str">
        <f>+IFERROR(VLOOKUP(C91,Parametres!$A$3:$K$545,11,0),"")</f>
        <v>CECILIA SIPAPATE</v>
      </c>
      <c r="E91" t="s">
        <v>876</v>
      </c>
      <c r="F91">
        <v>0</v>
      </c>
      <c r="G91">
        <v>0</v>
      </c>
      <c r="H91">
        <v>0</v>
      </c>
      <c r="I91">
        <v>0</v>
      </c>
      <c r="J91">
        <v>0</v>
      </c>
      <c r="K91" s="29">
        <f t="shared" si="4"/>
        <v>0</v>
      </c>
      <c r="L91">
        <v>1150</v>
      </c>
      <c r="M91">
        <v>150</v>
      </c>
      <c r="N91">
        <v>50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tr">
        <f t="shared" si="5"/>
        <v>45809CHI- MABVUKU</v>
      </c>
      <c r="V91" s="33">
        <f t="shared" si="6"/>
        <v>1350</v>
      </c>
      <c r="W91" s="33">
        <f t="shared" si="7"/>
        <v>0</v>
      </c>
    </row>
    <row r="92" spans="1:23" x14ac:dyDescent="0.25">
      <c r="A92" s="27">
        <v>45809</v>
      </c>
      <c r="B92" t="str">
        <f>+IFERROR(_xlfn.XLOOKUP(C92,Parametres!A:A,Parametres!J:J,"",0),"")</f>
        <v>MR C (AREA 2)</v>
      </c>
      <c r="C92" t="s">
        <v>621</v>
      </c>
      <c r="D92" t="str">
        <f>+IFERROR(VLOOKUP(C92,Parametres!$A$3:$K$545,11,0),"")</f>
        <v>CECILIA SIPAPATE</v>
      </c>
      <c r="E92" t="s">
        <v>835</v>
      </c>
      <c r="F92">
        <v>0</v>
      </c>
      <c r="G92">
        <v>0</v>
      </c>
      <c r="H92">
        <v>0</v>
      </c>
      <c r="I92">
        <v>0</v>
      </c>
      <c r="J92">
        <v>0</v>
      </c>
      <c r="K92" s="29">
        <f t="shared" si="4"/>
        <v>0</v>
      </c>
      <c r="L92">
        <v>1050</v>
      </c>
      <c r="M92">
        <v>100</v>
      </c>
      <c r="N92">
        <v>50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tr">
        <f t="shared" si="5"/>
        <v>45809CHI- SUNNINGDALE 2</v>
      </c>
      <c r="V92" s="33">
        <f t="shared" si="6"/>
        <v>1200</v>
      </c>
      <c r="W92" s="33">
        <f t="shared" si="7"/>
        <v>0</v>
      </c>
    </row>
    <row r="93" spans="1:23" x14ac:dyDescent="0.25">
      <c r="A93" s="27">
        <v>45809</v>
      </c>
      <c r="B93" t="str">
        <f>+IFERROR(_xlfn.XLOOKUP(C93,Parametres!A:A,Parametres!J:J,"",0),"")</f>
        <v>MR C (AREA 2)</v>
      </c>
      <c r="C93" t="s">
        <v>412</v>
      </c>
      <c r="D93" t="str">
        <f>+IFERROR(VLOOKUP(C93,Parametres!$A$3:$K$545,11,0),"")</f>
        <v>CECILIA SIPAPATE</v>
      </c>
      <c r="E93" t="s">
        <v>909</v>
      </c>
      <c r="F93">
        <v>0</v>
      </c>
      <c r="G93">
        <v>0</v>
      </c>
      <c r="H93">
        <v>0</v>
      </c>
      <c r="I93">
        <v>0</v>
      </c>
      <c r="J93">
        <v>0</v>
      </c>
      <c r="K93" s="29">
        <f t="shared" si="4"/>
        <v>0</v>
      </c>
      <c r="L93">
        <v>1050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tr">
        <f t="shared" si="5"/>
        <v>45809CHI- EPWORTH 1</v>
      </c>
      <c r="V93" s="33">
        <f t="shared" si="6"/>
        <v>1050</v>
      </c>
      <c r="W93" s="33">
        <f t="shared" si="7"/>
        <v>0</v>
      </c>
    </row>
    <row r="94" spans="1:23" x14ac:dyDescent="0.25">
      <c r="A94" s="27">
        <v>45810</v>
      </c>
      <c r="B94" s="30" t="str">
        <f>+IFERROR(_xlfn.XLOOKUP(C94,Parametres!A:A,Parametres!J:J,"",0),"")</f>
        <v>DZ-NORTON</v>
      </c>
      <c r="C94" t="s">
        <v>258</v>
      </c>
      <c r="D94" t="str">
        <f>+IFERROR(VLOOKUP(C94,Parametres!$A$3:$K$545,11,0),"")</f>
        <v>RUMBIDZAI KUNAKA</v>
      </c>
      <c r="E94" t="s">
        <v>898</v>
      </c>
      <c r="F94">
        <v>2350</v>
      </c>
      <c r="G94">
        <v>350</v>
      </c>
      <c r="H94">
        <v>100</v>
      </c>
      <c r="I94">
        <v>0</v>
      </c>
      <c r="J94">
        <v>0</v>
      </c>
      <c r="K94" s="29">
        <f t="shared" si="4"/>
        <v>2800</v>
      </c>
      <c r="L94">
        <v>0</v>
      </c>
      <c r="M94">
        <v>0</v>
      </c>
      <c r="N94">
        <v>0</v>
      </c>
      <c r="O94">
        <v>0</v>
      </c>
      <c r="P94">
        <v>80</v>
      </c>
      <c r="Q94">
        <v>0</v>
      </c>
      <c r="R94">
        <v>0</v>
      </c>
      <c r="S94">
        <v>0</v>
      </c>
      <c r="T94">
        <v>0</v>
      </c>
      <c r="U94" t="str">
        <f t="shared" si="5"/>
        <v>45810DZIVARASEKWA 1</v>
      </c>
      <c r="V94" s="33">
        <f t="shared" si="6"/>
        <v>2800</v>
      </c>
      <c r="W94" s="33">
        <f t="shared" si="7"/>
        <v>80</v>
      </c>
    </row>
    <row r="95" spans="1:23" x14ac:dyDescent="0.25">
      <c r="A95" s="27">
        <v>45810</v>
      </c>
      <c r="B95" s="30" t="str">
        <f>+IFERROR(_xlfn.XLOOKUP(C95,Parametres!A:A,Parametres!J:J,"",0),"")</f>
        <v>DZ-NORTON</v>
      </c>
      <c r="C95" t="s">
        <v>260</v>
      </c>
      <c r="D95" t="str">
        <f>+IFERROR(VLOOKUP(C95,Parametres!$A$3:$K$545,11,0),"")</f>
        <v>RUMBIDZAI KUNAKA</v>
      </c>
      <c r="E95" t="s">
        <v>901</v>
      </c>
      <c r="F95">
        <v>1900</v>
      </c>
      <c r="G95">
        <v>200</v>
      </c>
      <c r="H95">
        <v>100</v>
      </c>
      <c r="I95">
        <v>0</v>
      </c>
      <c r="J95">
        <v>0</v>
      </c>
      <c r="K95" s="29">
        <f t="shared" si="4"/>
        <v>2200</v>
      </c>
      <c r="L95">
        <v>0</v>
      </c>
      <c r="M95">
        <v>0</v>
      </c>
      <c r="N95">
        <v>0</v>
      </c>
      <c r="O95">
        <v>0</v>
      </c>
      <c r="P95">
        <v>500</v>
      </c>
      <c r="Q95">
        <v>0</v>
      </c>
      <c r="R95">
        <v>0</v>
      </c>
      <c r="S95">
        <v>0</v>
      </c>
      <c r="T95">
        <v>0</v>
      </c>
      <c r="U95" t="str">
        <f t="shared" si="5"/>
        <v>45810DZIVARASEKWA 2</v>
      </c>
      <c r="V95" s="33">
        <f t="shared" si="6"/>
        <v>2200</v>
      </c>
      <c r="W95" s="33">
        <f t="shared" si="7"/>
        <v>500</v>
      </c>
    </row>
    <row r="96" spans="1:23" x14ac:dyDescent="0.25">
      <c r="A96" s="27">
        <v>45810</v>
      </c>
      <c r="B96" s="30" t="str">
        <f>+IFERROR(_xlfn.XLOOKUP(C96,Parametres!A:A,Parametres!J:J,"",0),"")</f>
        <v>DZ-NORTON</v>
      </c>
      <c r="C96" t="s">
        <v>261</v>
      </c>
      <c r="D96" t="str">
        <f>+IFERROR(VLOOKUP(C96,Parametres!$A$3:$K$545,11,0),"")</f>
        <v>RUMBIDZAI KUNAKA</v>
      </c>
      <c r="E96" t="s">
        <v>868</v>
      </c>
      <c r="F96">
        <v>2100</v>
      </c>
      <c r="G96">
        <v>300</v>
      </c>
      <c r="H96">
        <v>200</v>
      </c>
      <c r="I96">
        <v>0</v>
      </c>
      <c r="J96">
        <v>0</v>
      </c>
      <c r="K96" s="29">
        <f t="shared" si="4"/>
        <v>2600</v>
      </c>
      <c r="L96">
        <v>0</v>
      </c>
      <c r="M96">
        <v>0</v>
      </c>
      <c r="N96">
        <v>0</v>
      </c>
      <c r="O96">
        <v>0</v>
      </c>
      <c r="P96">
        <v>200</v>
      </c>
      <c r="Q96">
        <v>0</v>
      </c>
      <c r="R96">
        <v>0</v>
      </c>
      <c r="S96">
        <v>0</v>
      </c>
      <c r="T96">
        <v>0</v>
      </c>
      <c r="U96" t="str">
        <f t="shared" si="5"/>
        <v>45810DZIVARASEKWA 3</v>
      </c>
      <c r="V96" s="33">
        <f t="shared" si="6"/>
        <v>2600</v>
      </c>
      <c r="W96" s="33">
        <f t="shared" si="7"/>
        <v>200</v>
      </c>
    </row>
    <row r="97" spans="1:23" x14ac:dyDescent="0.25">
      <c r="A97" s="27">
        <v>45810</v>
      </c>
      <c r="B97" s="30" t="str">
        <f>+IFERROR(_xlfn.XLOOKUP(C97,Parametres!A:A,Parametres!J:J,"",0),"")</f>
        <v>DZ-NORTON</v>
      </c>
      <c r="C97" t="s">
        <v>279</v>
      </c>
      <c r="D97" t="str">
        <f>+IFERROR(VLOOKUP(C97,Parametres!$A$3:$K$545,11,0),"")</f>
        <v>RUMBIDZAI KUNAKA</v>
      </c>
      <c r="E97" t="s">
        <v>846</v>
      </c>
      <c r="F97">
        <v>1900</v>
      </c>
      <c r="G97">
        <v>200</v>
      </c>
      <c r="H97">
        <v>100</v>
      </c>
      <c r="I97">
        <v>0</v>
      </c>
      <c r="J97">
        <v>0</v>
      </c>
      <c r="K97" s="29">
        <f t="shared" si="4"/>
        <v>2200</v>
      </c>
      <c r="L97">
        <v>0</v>
      </c>
      <c r="M97">
        <v>0</v>
      </c>
      <c r="N97">
        <v>0</v>
      </c>
      <c r="O97">
        <v>0</v>
      </c>
      <c r="P97">
        <v>100</v>
      </c>
      <c r="Q97">
        <v>0</v>
      </c>
      <c r="R97">
        <v>0</v>
      </c>
      <c r="S97">
        <v>0</v>
      </c>
      <c r="T97">
        <v>0</v>
      </c>
      <c r="U97" t="str">
        <f t="shared" si="5"/>
        <v>45810NORTON 1</v>
      </c>
      <c r="V97" s="33">
        <f t="shared" si="6"/>
        <v>2200</v>
      </c>
      <c r="W97" s="33">
        <f t="shared" si="7"/>
        <v>100</v>
      </c>
    </row>
    <row r="98" spans="1:23" x14ac:dyDescent="0.25">
      <c r="A98" s="27">
        <v>45810</v>
      </c>
      <c r="B98" s="30" t="str">
        <f>+IFERROR(_xlfn.XLOOKUP(C98,Parametres!A:A,Parametres!J:J,"",0),"")</f>
        <v>DZ-NORTON</v>
      </c>
      <c r="C98" t="s">
        <v>281</v>
      </c>
      <c r="D98" t="str">
        <f>+IFERROR(VLOOKUP(C98,Parametres!$A$3:$K$545,11,0),"")</f>
        <v>RUMBIDZAI KUNAKA</v>
      </c>
      <c r="E98" t="s">
        <v>908</v>
      </c>
      <c r="F98">
        <v>2200</v>
      </c>
      <c r="G98">
        <v>200</v>
      </c>
      <c r="H98">
        <v>200</v>
      </c>
      <c r="I98">
        <v>0</v>
      </c>
      <c r="J98">
        <v>0</v>
      </c>
      <c r="K98" s="29">
        <f t="shared" si="4"/>
        <v>2600</v>
      </c>
      <c r="L98">
        <v>100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tr">
        <f t="shared" si="5"/>
        <v>45810NORTON 2</v>
      </c>
      <c r="V98" s="33">
        <f t="shared" si="6"/>
        <v>2700</v>
      </c>
      <c r="W98" s="33">
        <f t="shared" si="7"/>
        <v>0</v>
      </c>
    </row>
    <row r="99" spans="1:23" x14ac:dyDescent="0.25">
      <c r="A99" s="27">
        <v>45810</v>
      </c>
      <c r="B99" s="30" t="str">
        <f>+IFERROR(_xlfn.XLOOKUP(C99,Parametres!A:A,Parametres!J:J,"",0),"")</f>
        <v>DZ-NORTON</v>
      </c>
      <c r="C99" t="s">
        <v>273</v>
      </c>
      <c r="D99" t="str">
        <f>+IFERROR(VLOOKUP(C99,Parametres!$A$3:$K$545,11,0),"")</f>
        <v>RUMBIDZAI KUNAKA</v>
      </c>
      <c r="E99" t="s">
        <v>881</v>
      </c>
      <c r="F99">
        <v>2100</v>
      </c>
      <c r="G99">
        <v>300</v>
      </c>
      <c r="H99">
        <v>100</v>
      </c>
      <c r="I99">
        <v>0</v>
      </c>
      <c r="J99">
        <v>0</v>
      </c>
      <c r="K99" s="29">
        <f t="shared" si="4"/>
        <v>2500</v>
      </c>
      <c r="L99">
        <v>0</v>
      </c>
      <c r="M99">
        <v>0</v>
      </c>
      <c r="N99">
        <v>0</v>
      </c>
      <c r="O99">
        <v>0</v>
      </c>
      <c r="P99">
        <v>300</v>
      </c>
      <c r="Q99">
        <v>0</v>
      </c>
      <c r="R99">
        <v>0</v>
      </c>
      <c r="S99">
        <v>0</v>
      </c>
      <c r="T99">
        <v>0</v>
      </c>
      <c r="U99" t="str">
        <f t="shared" si="5"/>
        <v>45810KUWADZANA EXT</v>
      </c>
      <c r="V99" s="33">
        <f t="shared" si="6"/>
        <v>2500</v>
      </c>
      <c r="W99" s="33">
        <f t="shared" si="7"/>
        <v>300</v>
      </c>
    </row>
    <row r="100" spans="1:23" x14ac:dyDescent="0.25">
      <c r="A100" s="27">
        <v>45810</v>
      </c>
      <c r="B100" s="30" t="str">
        <f>+IFERROR(_xlfn.XLOOKUP(C100,Parametres!A:A,Parametres!J:J,"",0),"")</f>
        <v>DZ-NORTON</v>
      </c>
      <c r="C100" t="s">
        <v>263</v>
      </c>
      <c r="D100" t="str">
        <f>+IFERROR(VLOOKUP(C100,Parametres!$A$3:$K$545,11,0),"")</f>
        <v>RUMBIDZAI KUNAKA</v>
      </c>
      <c r="E100" t="s">
        <v>877</v>
      </c>
      <c r="F100">
        <v>1750</v>
      </c>
      <c r="G100">
        <v>200</v>
      </c>
      <c r="H100">
        <v>200</v>
      </c>
      <c r="I100">
        <v>0</v>
      </c>
      <c r="J100">
        <v>0</v>
      </c>
      <c r="K100" s="29">
        <f t="shared" si="4"/>
        <v>2150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tr">
        <f t="shared" si="5"/>
        <v>45810GRANARY</v>
      </c>
      <c r="V100" s="33">
        <f t="shared" si="6"/>
        <v>2150</v>
      </c>
      <c r="W100" s="33">
        <f t="shared" si="7"/>
        <v>0</v>
      </c>
    </row>
    <row r="101" spans="1:23" x14ac:dyDescent="0.25">
      <c r="A101" s="27">
        <v>45810</v>
      </c>
      <c r="B101" s="30" t="str">
        <f>+IFERROR(_xlfn.XLOOKUP(C101,Parametres!A:A,Parametres!J:J,"",0),"")</f>
        <v>DZ-NORTON</v>
      </c>
      <c r="C101" t="s">
        <v>277</v>
      </c>
      <c r="D101" t="str">
        <f>+IFERROR(VLOOKUP(C101,Parametres!$A$3:$K$545,11,0),"")</f>
        <v>RUMBIDZAI KUNAKA</v>
      </c>
      <c r="E101" t="s">
        <v>829</v>
      </c>
      <c r="F101">
        <v>3600</v>
      </c>
      <c r="G101">
        <v>100</v>
      </c>
      <c r="H101">
        <v>100</v>
      </c>
      <c r="I101">
        <v>0</v>
      </c>
      <c r="J101">
        <v>0</v>
      </c>
      <c r="K101" s="29">
        <f t="shared" si="4"/>
        <v>3800</v>
      </c>
      <c r="L101">
        <v>0</v>
      </c>
      <c r="M101">
        <v>0</v>
      </c>
      <c r="N101">
        <v>0</v>
      </c>
      <c r="O101">
        <v>0</v>
      </c>
      <c r="P101">
        <v>100</v>
      </c>
      <c r="Q101">
        <v>0</v>
      </c>
      <c r="R101">
        <v>0</v>
      </c>
      <c r="S101">
        <v>0</v>
      </c>
      <c r="T101">
        <v>0</v>
      </c>
      <c r="U101" t="str">
        <f t="shared" si="5"/>
        <v>45810MAZOWE</v>
      </c>
      <c r="V101" s="33">
        <f t="shared" si="6"/>
        <v>3800</v>
      </c>
      <c r="W101" s="33">
        <f t="shared" si="7"/>
        <v>100</v>
      </c>
    </row>
    <row r="102" spans="1:23" x14ac:dyDescent="0.25">
      <c r="A102" s="27">
        <v>45810</v>
      </c>
      <c r="B102" s="30" t="str">
        <f>+IFERROR(_xlfn.XLOOKUP(C102,Parametres!A:A,Parametres!J:J,"",0),"")</f>
        <v>DZ-NORTON</v>
      </c>
      <c r="C102" t="s">
        <v>255</v>
      </c>
      <c r="D102" t="str">
        <f>+IFERROR(VLOOKUP(C102,Parametres!$A$3:$K$545,11,0),"")</f>
        <v>RUMBIDZAI KUNAKA</v>
      </c>
      <c r="E102" t="s">
        <v>866</v>
      </c>
      <c r="F102">
        <v>2200</v>
      </c>
      <c r="G102">
        <v>100</v>
      </c>
      <c r="H102">
        <v>100</v>
      </c>
      <c r="I102">
        <v>0</v>
      </c>
      <c r="J102">
        <v>0</v>
      </c>
      <c r="K102" s="29">
        <f t="shared" si="4"/>
        <v>2400</v>
      </c>
      <c r="L102">
        <v>0</v>
      </c>
      <c r="M102">
        <v>0</v>
      </c>
      <c r="N102">
        <v>0</v>
      </c>
      <c r="O102">
        <v>0</v>
      </c>
      <c r="P102">
        <v>200</v>
      </c>
      <c r="Q102">
        <v>0</v>
      </c>
      <c r="R102">
        <v>0</v>
      </c>
      <c r="S102">
        <v>0</v>
      </c>
      <c r="T102">
        <v>0</v>
      </c>
      <c r="U102" t="str">
        <f t="shared" si="5"/>
        <v>45810DARWENDALE</v>
      </c>
      <c r="V102" s="33">
        <f t="shared" si="6"/>
        <v>2400</v>
      </c>
      <c r="W102" s="33">
        <f t="shared" si="7"/>
        <v>200</v>
      </c>
    </row>
    <row r="103" spans="1:23" x14ac:dyDescent="0.25">
      <c r="A103" s="27">
        <v>45810</v>
      </c>
      <c r="B103" s="30" t="str">
        <f>+IFERROR(_xlfn.XLOOKUP(C103,Parametres!A:A,Parametres!J:J,"",0),"")</f>
        <v>DZ-NORTON</v>
      </c>
      <c r="C103" t="s">
        <v>275</v>
      </c>
      <c r="D103" t="str">
        <f>+IFERROR(VLOOKUP(C103,Parametres!$A$3:$K$545,11,0),"")</f>
        <v>RUMBIDZAI KUNAKA</v>
      </c>
      <c r="E103" t="s">
        <v>804</v>
      </c>
      <c r="F103">
        <v>1500</v>
      </c>
      <c r="G103">
        <v>200</v>
      </c>
      <c r="H103">
        <v>200</v>
      </c>
      <c r="I103">
        <v>0</v>
      </c>
      <c r="J103">
        <v>0</v>
      </c>
      <c r="K103" s="29">
        <f t="shared" si="4"/>
        <v>1900</v>
      </c>
      <c r="L103">
        <v>0</v>
      </c>
      <c r="M103">
        <v>0</v>
      </c>
      <c r="N103">
        <v>0</v>
      </c>
      <c r="O103">
        <v>0</v>
      </c>
      <c r="P103">
        <v>100</v>
      </c>
      <c r="Q103">
        <v>0</v>
      </c>
      <c r="R103">
        <v>0</v>
      </c>
      <c r="S103">
        <v>0</v>
      </c>
      <c r="T103">
        <v>0</v>
      </c>
      <c r="U103" t="str">
        <f t="shared" si="5"/>
        <v>45810MABLEREIGN</v>
      </c>
      <c r="V103" s="33">
        <f t="shared" si="6"/>
        <v>1900</v>
      </c>
      <c r="W103" s="33">
        <f t="shared" si="7"/>
        <v>100</v>
      </c>
    </row>
    <row r="104" spans="1:23" x14ac:dyDescent="0.25">
      <c r="A104" s="27">
        <v>45810</v>
      </c>
      <c r="B104" s="30" t="str">
        <f>+IFERROR(_xlfn.XLOOKUP(C104,Parametres!A:A,Parametres!J:J,"",0),"")</f>
        <v>DZ-NORTON</v>
      </c>
      <c r="C104" t="s">
        <v>288</v>
      </c>
      <c r="D104" t="str">
        <f>+IFERROR(VLOOKUP(C104,Parametres!$A$3:$K$545,11,0),"")</f>
        <v>RUMBIDZAI KUNAKA</v>
      </c>
      <c r="E104" t="s">
        <v>894</v>
      </c>
      <c r="F104">
        <v>1650</v>
      </c>
      <c r="G104">
        <v>150</v>
      </c>
      <c r="H104">
        <v>100</v>
      </c>
      <c r="I104">
        <v>0</v>
      </c>
      <c r="J104">
        <v>0</v>
      </c>
      <c r="K104" s="29">
        <f t="shared" si="4"/>
        <v>1900</v>
      </c>
      <c r="L104">
        <v>80</v>
      </c>
      <c r="M104">
        <v>0</v>
      </c>
      <c r="N104">
        <v>20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tr">
        <f t="shared" si="5"/>
        <v>45810WESTGATE</v>
      </c>
      <c r="V104" s="33">
        <f t="shared" si="6"/>
        <v>2000</v>
      </c>
      <c r="W104" s="33">
        <f t="shared" si="7"/>
        <v>0</v>
      </c>
    </row>
    <row r="105" spans="1:23" x14ac:dyDescent="0.25">
      <c r="A105" s="27">
        <v>45810</v>
      </c>
      <c r="B105" s="30" t="str">
        <f>+IFERROR(_xlfn.XLOOKUP(C105,Parametres!A:A,Parametres!J:J,"",0),"")</f>
        <v>DZ-NORTON</v>
      </c>
      <c r="C105" t="s">
        <v>290</v>
      </c>
      <c r="D105" t="str">
        <f>+IFERROR(VLOOKUP(C105,Parametres!$A$3:$K$545,11,0),"")</f>
        <v>RUMBIDZAI KUNAKA</v>
      </c>
      <c r="E105" t="s">
        <v>811</v>
      </c>
      <c r="F105">
        <v>1650</v>
      </c>
      <c r="G105">
        <v>150</v>
      </c>
      <c r="H105">
        <v>100</v>
      </c>
      <c r="I105">
        <v>0</v>
      </c>
      <c r="J105">
        <v>0</v>
      </c>
      <c r="K105" s="29">
        <f t="shared" si="4"/>
        <v>1900</v>
      </c>
      <c r="L105">
        <v>0</v>
      </c>
      <c r="M105">
        <v>0</v>
      </c>
      <c r="N105">
        <v>0</v>
      </c>
      <c r="O105">
        <v>0</v>
      </c>
      <c r="P105">
        <v>200</v>
      </c>
      <c r="Q105">
        <v>0</v>
      </c>
      <c r="R105">
        <v>0</v>
      </c>
      <c r="S105">
        <v>0</v>
      </c>
      <c r="T105">
        <v>0</v>
      </c>
      <c r="U105" t="str">
        <f t="shared" si="5"/>
        <v>45810WESTGATE 2</v>
      </c>
      <c r="V105" s="33">
        <f t="shared" si="6"/>
        <v>1900</v>
      </c>
      <c r="W105" s="33">
        <f t="shared" si="7"/>
        <v>200</v>
      </c>
    </row>
    <row r="106" spans="1:23" x14ac:dyDescent="0.25">
      <c r="A106" s="27">
        <v>45810</v>
      </c>
      <c r="B106" s="30" t="str">
        <f>+IFERROR(_xlfn.XLOOKUP(C106,Parametres!A:A,Parametres!J:J,"",0),"")</f>
        <v>DZ-NORTON</v>
      </c>
      <c r="C106" t="s">
        <v>292</v>
      </c>
      <c r="D106" t="str">
        <f>+IFERROR(VLOOKUP(C106,Parametres!$A$3:$K$545,11,0),"")</f>
        <v>RUMBIDZAI KUNAKA</v>
      </c>
      <c r="E106" t="s">
        <v>882</v>
      </c>
      <c r="F106">
        <v>1700</v>
      </c>
      <c r="G106">
        <v>100</v>
      </c>
      <c r="H106">
        <v>100</v>
      </c>
      <c r="I106">
        <v>0</v>
      </c>
      <c r="J106">
        <v>0</v>
      </c>
      <c r="K106" s="29">
        <f t="shared" si="4"/>
        <v>1900</v>
      </c>
      <c r="L106">
        <v>0</v>
      </c>
      <c r="M106">
        <v>0</v>
      </c>
      <c r="N106">
        <v>0</v>
      </c>
      <c r="O106">
        <v>0</v>
      </c>
      <c r="P106">
        <v>60</v>
      </c>
      <c r="Q106">
        <v>0</v>
      </c>
      <c r="R106">
        <v>0</v>
      </c>
      <c r="S106">
        <v>0</v>
      </c>
      <c r="T106">
        <v>0</v>
      </c>
      <c r="U106" t="str">
        <f t="shared" si="5"/>
        <v>45810WHITECLIFF</v>
      </c>
      <c r="V106" s="33">
        <f t="shared" si="6"/>
        <v>1900</v>
      </c>
      <c r="W106" s="33">
        <f t="shared" si="7"/>
        <v>60</v>
      </c>
    </row>
    <row r="107" spans="1:23" x14ac:dyDescent="0.25">
      <c r="A107" s="27">
        <v>45810</v>
      </c>
      <c r="B107" s="30" t="str">
        <f>+IFERROR(_xlfn.XLOOKUP(C107,Parametres!A:A,Parametres!J:J,"",0),"")</f>
        <v>KUWADZANA</v>
      </c>
      <c r="C107" t="s">
        <v>265</v>
      </c>
      <c r="D107" t="str">
        <f>+IFERROR(VLOOKUP(C107,Parametres!$A$3:$K$545,11,0),"")</f>
        <v>PAUL GOWANYIKA</v>
      </c>
      <c r="E107" t="s">
        <v>814</v>
      </c>
      <c r="F107">
        <v>2100</v>
      </c>
      <c r="G107">
        <v>200</v>
      </c>
      <c r="H107">
        <v>100</v>
      </c>
      <c r="I107">
        <v>0</v>
      </c>
      <c r="J107">
        <v>0</v>
      </c>
      <c r="K107" s="29">
        <f t="shared" si="4"/>
        <v>2400</v>
      </c>
      <c r="L107">
        <v>60</v>
      </c>
      <c r="M107">
        <v>10</v>
      </c>
      <c r="N107">
        <v>10</v>
      </c>
      <c r="O107">
        <v>0</v>
      </c>
      <c r="P107">
        <v>200</v>
      </c>
      <c r="Q107">
        <v>0</v>
      </c>
      <c r="R107">
        <v>0</v>
      </c>
      <c r="S107">
        <v>0</v>
      </c>
      <c r="T107">
        <v>0</v>
      </c>
      <c r="U107" t="str">
        <f t="shared" si="5"/>
        <v>45810KAMBUZUMA</v>
      </c>
      <c r="V107" s="33">
        <f t="shared" si="6"/>
        <v>2480</v>
      </c>
      <c r="W107" s="33">
        <f t="shared" si="7"/>
        <v>200</v>
      </c>
    </row>
    <row r="108" spans="1:23" x14ac:dyDescent="0.25">
      <c r="A108" s="27">
        <v>45810</v>
      </c>
      <c r="B108" s="30" t="str">
        <f>+IFERROR(_xlfn.XLOOKUP(C108,Parametres!A:A,Parametres!J:J,"",0),"")</f>
        <v>KUWADZANA</v>
      </c>
      <c r="C108" t="s">
        <v>284</v>
      </c>
      <c r="D108" t="str">
        <f>+IFERROR(VLOOKUP(C108,Parametres!$A$3:$K$545,11,0),"")</f>
        <v>PAUL GOWANYIKA</v>
      </c>
      <c r="E108" t="s">
        <v>841</v>
      </c>
      <c r="F108">
        <v>1600</v>
      </c>
      <c r="G108">
        <v>200</v>
      </c>
      <c r="H108">
        <v>200</v>
      </c>
      <c r="I108">
        <v>0</v>
      </c>
      <c r="J108">
        <v>0</v>
      </c>
      <c r="K108" s="29">
        <f t="shared" si="4"/>
        <v>2000</v>
      </c>
      <c r="L108">
        <v>0</v>
      </c>
      <c r="M108">
        <v>0</v>
      </c>
      <c r="N108">
        <v>0</v>
      </c>
      <c r="O108">
        <v>0</v>
      </c>
      <c r="P108">
        <v>200</v>
      </c>
      <c r="Q108">
        <v>0</v>
      </c>
      <c r="R108">
        <v>0</v>
      </c>
      <c r="S108">
        <v>0</v>
      </c>
      <c r="T108">
        <v>0</v>
      </c>
      <c r="U108" t="str">
        <f t="shared" si="5"/>
        <v>45810WARREN PARK 1</v>
      </c>
      <c r="V108" s="33">
        <f t="shared" si="6"/>
        <v>2000</v>
      </c>
      <c r="W108" s="33">
        <f t="shared" si="7"/>
        <v>200</v>
      </c>
    </row>
    <row r="109" spans="1:23" x14ac:dyDescent="0.25">
      <c r="A109" s="27">
        <v>45810</v>
      </c>
      <c r="B109" s="30" t="str">
        <f>+IFERROR(_xlfn.XLOOKUP(C109,Parametres!A:A,Parametres!J:J,"",0),"")</f>
        <v>KUWADZANA</v>
      </c>
      <c r="C109" t="s">
        <v>286</v>
      </c>
      <c r="D109" t="str">
        <f>+IFERROR(VLOOKUP(C109,Parametres!$A$3:$K$545,11,0),"")</f>
        <v>PAUL GOWANYIKA</v>
      </c>
      <c r="E109" t="s">
        <v>815</v>
      </c>
      <c r="F109">
        <v>1700</v>
      </c>
      <c r="G109">
        <v>200</v>
      </c>
      <c r="H109">
        <v>100</v>
      </c>
      <c r="I109">
        <v>0</v>
      </c>
      <c r="J109">
        <v>0</v>
      </c>
      <c r="K109" s="29">
        <f t="shared" si="4"/>
        <v>2000</v>
      </c>
      <c r="L109">
        <v>0</v>
      </c>
      <c r="M109">
        <v>0</v>
      </c>
      <c r="N109">
        <v>0</v>
      </c>
      <c r="O109">
        <v>0</v>
      </c>
      <c r="P109">
        <v>100</v>
      </c>
      <c r="Q109">
        <v>0</v>
      </c>
      <c r="R109">
        <v>0</v>
      </c>
      <c r="S109">
        <v>0</v>
      </c>
      <c r="T109">
        <v>0</v>
      </c>
      <c r="U109" t="str">
        <f t="shared" si="5"/>
        <v>45810WARREN PARK 2</v>
      </c>
      <c r="V109" s="33">
        <f t="shared" si="6"/>
        <v>2000</v>
      </c>
      <c r="W109" s="33">
        <f t="shared" si="7"/>
        <v>100</v>
      </c>
    </row>
    <row r="110" spans="1:23" x14ac:dyDescent="0.25">
      <c r="A110" s="27">
        <v>45810</v>
      </c>
      <c r="B110" s="30" t="str">
        <f>+IFERROR(_xlfn.XLOOKUP(C110,Parametres!A:A,Parametres!J:J,"",0),"")</f>
        <v>KUWADZANA</v>
      </c>
      <c r="C110" t="s">
        <v>269</v>
      </c>
      <c r="D110" t="str">
        <f>+IFERROR(VLOOKUP(C110,Parametres!$A$3:$K$545,11,0),"")</f>
        <v>PAUL GOWANYIKA</v>
      </c>
      <c r="E110" t="s">
        <v>893</v>
      </c>
      <c r="F110">
        <v>2500</v>
      </c>
      <c r="G110">
        <v>400</v>
      </c>
      <c r="H110">
        <v>100</v>
      </c>
      <c r="I110">
        <v>0</v>
      </c>
      <c r="J110">
        <v>0</v>
      </c>
      <c r="K110" s="29">
        <f t="shared" si="4"/>
        <v>3000</v>
      </c>
      <c r="L110">
        <v>0</v>
      </c>
      <c r="M110">
        <v>0</v>
      </c>
      <c r="N110">
        <v>0</v>
      </c>
      <c r="O110">
        <v>0</v>
      </c>
      <c r="P110">
        <v>200</v>
      </c>
      <c r="Q110">
        <v>0</v>
      </c>
      <c r="R110">
        <v>0</v>
      </c>
      <c r="S110">
        <v>0</v>
      </c>
      <c r="T110">
        <v>0</v>
      </c>
      <c r="U110" t="str">
        <f t="shared" si="5"/>
        <v>45810KUWADZANA 1</v>
      </c>
      <c r="V110" s="33">
        <f t="shared" si="6"/>
        <v>3000</v>
      </c>
      <c r="W110" s="33">
        <f t="shared" si="7"/>
        <v>200</v>
      </c>
    </row>
    <row r="111" spans="1:23" x14ac:dyDescent="0.25">
      <c r="A111" s="27">
        <v>45810</v>
      </c>
      <c r="B111" s="30" t="str">
        <f>+IFERROR(_xlfn.XLOOKUP(C111,Parametres!A:A,Parametres!J:J,"",0),"")</f>
        <v>KUWADZANA</v>
      </c>
      <c r="C111" t="s">
        <v>271</v>
      </c>
      <c r="D111" t="str">
        <f>+IFERROR(VLOOKUP(C111,Parametres!$A$3:$K$545,11,0),"")</f>
        <v>PAUL GOWANYIKA</v>
      </c>
      <c r="E111" t="s">
        <v>810</v>
      </c>
      <c r="F111">
        <v>2500</v>
      </c>
      <c r="G111">
        <v>400</v>
      </c>
      <c r="H111">
        <v>100</v>
      </c>
      <c r="I111">
        <v>0</v>
      </c>
      <c r="J111">
        <v>0</v>
      </c>
      <c r="K111" s="29">
        <f t="shared" si="4"/>
        <v>3000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 t="str">
        <f t="shared" si="5"/>
        <v>45810KUWADZANA 2</v>
      </c>
      <c r="V111" s="33">
        <f t="shared" si="6"/>
        <v>3000</v>
      </c>
      <c r="W111" s="33">
        <f t="shared" si="7"/>
        <v>100</v>
      </c>
    </row>
    <row r="112" spans="1:23" x14ac:dyDescent="0.25">
      <c r="A112" s="27">
        <v>45810</v>
      </c>
      <c r="B112" s="30" t="str">
        <f>+IFERROR(_xlfn.XLOOKUP(C112,Parametres!A:A,Parametres!J:J,"",0),"")</f>
        <v>KUWADZANA</v>
      </c>
      <c r="C112" t="s">
        <v>559</v>
      </c>
      <c r="D112" t="str">
        <f>+IFERROR(VLOOKUP(C112,Parametres!$A$3:$K$545,11,0),"")</f>
        <v>PAUL GOWANYIKA</v>
      </c>
      <c r="E112" t="s">
        <v>885</v>
      </c>
      <c r="F112">
        <v>1400</v>
      </c>
      <c r="G112">
        <v>200</v>
      </c>
      <c r="H112">
        <v>100</v>
      </c>
      <c r="I112">
        <v>0</v>
      </c>
      <c r="J112">
        <v>0</v>
      </c>
      <c r="K112" s="29">
        <f t="shared" si="4"/>
        <v>1700</v>
      </c>
      <c r="L112">
        <v>0</v>
      </c>
      <c r="M112">
        <v>0</v>
      </c>
      <c r="N112">
        <v>0</v>
      </c>
      <c r="O112">
        <v>0</v>
      </c>
      <c r="P112">
        <v>100</v>
      </c>
      <c r="Q112">
        <v>0</v>
      </c>
      <c r="R112">
        <v>0</v>
      </c>
      <c r="S112">
        <v>0</v>
      </c>
      <c r="T112">
        <v>0</v>
      </c>
      <c r="U112" t="str">
        <f t="shared" si="5"/>
        <v>45810BUDIRIRO 1</v>
      </c>
      <c r="V112" s="33">
        <f t="shared" si="6"/>
        <v>1700</v>
      </c>
      <c r="W112" s="33">
        <f t="shared" si="7"/>
        <v>100</v>
      </c>
    </row>
    <row r="113" spans="1:23" x14ac:dyDescent="0.25">
      <c r="A113" s="27">
        <v>45810</v>
      </c>
      <c r="B113" s="30" t="str">
        <f>+IFERROR(_xlfn.XLOOKUP(C113,Parametres!A:A,Parametres!J:J,"",0),"")</f>
        <v>KUWADZANA</v>
      </c>
      <c r="C113" t="s">
        <v>561</v>
      </c>
      <c r="D113" t="str">
        <f>+IFERROR(VLOOKUP(C113,Parametres!$A$3:$K$545,11,0),"")</f>
        <v>PAUL GOWANYIKA</v>
      </c>
      <c r="E113" t="s">
        <v>843</v>
      </c>
      <c r="F113">
        <v>1900</v>
      </c>
      <c r="G113">
        <v>300</v>
      </c>
      <c r="H113">
        <v>100</v>
      </c>
      <c r="I113">
        <v>0</v>
      </c>
      <c r="J113">
        <v>0</v>
      </c>
      <c r="K113" s="29">
        <f t="shared" si="4"/>
        <v>2300</v>
      </c>
      <c r="L113">
        <v>0</v>
      </c>
      <c r="M113">
        <v>0</v>
      </c>
      <c r="N113">
        <v>0</v>
      </c>
      <c r="O113">
        <v>0</v>
      </c>
      <c r="P113">
        <v>100</v>
      </c>
      <c r="Q113">
        <v>0</v>
      </c>
      <c r="R113">
        <v>0</v>
      </c>
      <c r="S113">
        <v>0</v>
      </c>
      <c r="T113">
        <v>0</v>
      </c>
      <c r="U113" t="str">
        <f t="shared" si="5"/>
        <v>45810BUDIRIRO 2</v>
      </c>
      <c r="V113" s="33">
        <f t="shared" si="6"/>
        <v>2300</v>
      </c>
      <c r="W113" s="33">
        <f t="shared" si="7"/>
        <v>100</v>
      </c>
    </row>
    <row r="114" spans="1:23" x14ac:dyDescent="0.25">
      <c r="A114" s="27">
        <v>45810</v>
      </c>
      <c r="B114" s="30" t="str">
        <f>+IFERROR(_xlfn.XLOOKUP(C114,Parametres!A:A,Parametres!J:J,"",0),"")</f>
        <v>KUWADZANA</v>
      </c>
      <c r="C114" t="s">
        <v>563</v>
      </c>
      <c r="D114" t="str">
        <f>+IFERROR(VLOOKUP(C114,Parametres!$A$3:$K$545,11,0),"")</f>
        <v>PAUL GOWANYIKA</v>
      </c>
      <c r="E114" t="s">
        <v>849</v>
      </c>
      <c r="F114">
        <v>1900</v>
      </c>
      <c r="G114">
        <v>200</v>
      </c>
      <c r="H114">
        <v>100</v>
      </c>
      <c r="I114">
        <v>0</v>
      </c>
      <c r="J114">
        <v>0</v>
      </c>
      <c r="K114" s="29">
        <f t="shared" si="4"/>
        <v>2200</v>
      </c>
      <c r="L114">
        <v>0</v>
      </c>
      <c r="M114">
        <v>0</v>
      </c>
      <c r="N114">
        <v>0</v>
      </c>
      <c r="O114">
        <v>0</v>
      </c>
      <c r="P114">
        <v>100</v>
      </c>
      <c r="Q114">
        <v>0</v>
      </c>
      <c r="R114">
        <v>0</v>
      </c>
      <c r="S114">
        <v>0</v>
      </c>
      <c r="T114">
        <v>0</v>
      </c>
      <c r="U114" t="str">
        <f t="shared" si="5"/>
        <v>45810BUDIRIRO 3</v>
      </c>
      <c r="V114" s="33">
        <f t="shared" si="6"/>
        <v>2200</v>
      </c>
      <c r="W114" s="33">
        <f t="shared" si="7"/>
        <v>100</v>
      </c>
    </row>
    <row r="115" spans="1:23" x14ac:dyDescent="0.25">
      <c r="A115" s="27">
        <v>45810</v>
      </c>
      <c r="B115" s="30" t="str">
        <f>+IFERROR(_xlfn.XLOOKUP(C115,Parametres!A:A,Parametres!J:J,"",0),"")</f>
        <v>KUWADZANA</v>
      </c>
      <c r="C115" t="s">
        <v>565</v>
      </c>
      <c r="D115" t="str">
        <f>+IFERROR(VLOOKUP(C115,Parametres!$A$3:$K$545,11,0),"")</f>
        <v>PAUL GOWANYIKA</v>
      </c>
      <c r="E115" t="s">
        <v>817</v>
      </c>
      <c r="F115">
        <v>1900</v>
      </c>
      <c r="G115">
        <v>200</v>
      </c>
      <c r="H115">
        <v>200</v>
      </c>
      <c r="I115">
        <v>0</v>
      </c>
      <c r="J115">
        <v>0</v>
      </c>
      <c r="K115" s="29">
        <f t="shared" si="4"/>
        <v>2300</v>
      </c>
      <c r="L115">
        <v>0</v>
      </c>
      <c r="M115">
        <v>0</v>
      </c>
      <c r="N115">
        <v>0</v>
      </c>
      <c r="O115">
        <v>0</v>
      </c>
      <c r="P115">
        <v>100</v>
      </c>
      <c r="Q115">
        <v>0</v>
      </c>
      <c r="R115">
        <v>0</v>
      </c>
      <c r="S115">
        <v>0</v>
      </c>
      <c r="T115">
        <v>0</v>
      </c>
      <c r="U115" t="str">
        <f t="shared" si="5"/>
        <v>45810BUDIRIRO 4</v>
      </c>
      <c r="V115" s="33">
        <f t="shared" si="6"/>
        <v>2300</v>
      </c>
      <c r="W115" s="33">
        <f t="shared" si="7"/>
        <v>100</v>
      </c>
    </row>
    <row r="116" spans="1:23" x14ac:dyDescent="0.25">
      <c r="A116" s="27">
        <v>45810</v>
      </c>
      <c r="B116" s="30" t="str">
        <f>+IFERROR(_xlfn.XLOOKUP(C116,Parametres!A:A,Parametres!J:J,"",0),"")</f>
        <v>KUWADZANA</v>
      </c>
      <c r="C116" t="s">
        <v>596</v>
      </c>
      <c r="D116" t="str">
        <f>+IFERROR(VLOOKUP(C116,Parametres!$A$3:$K$545,11,0),"")</f>
        <v>PAUL GOWANYIKA</v>
      </c>
      <c r="E116" t="s">
        <v>897</v>
      </c>
      <c r="F116">
        <v>1400</v>
      </c>
      <c r="G116">
        <v>100</v>
      </c>
      <c r="H116">
        <v>100</v>
      </c>
      <c r="I116">
        <v>0</v>
      </c>
      <c r="J116">
        <v>0</v>
      </c>
      <c r="K116" s="29">
        <f t="shared" si="4"/>
        <v>1600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 t="str">
        <f t="shared" si="5"/>
        <v>45810MUFAKOSE 1</v>
      </c>
      <c r="V116" s="33">
        <f t="shared" si="6"/>
        <v>1600</v>
      </c>
      <c r="W116" s="33">
        <f t="shared" si="7"/>
        <v>100</v>
      </c>
    </row>
    <row r="117" spans="1:23" x14ac:dyDescent="0.25">
      <c r="A117" s="27">
        <v>45810</v>
      </c>
      <c r="B117" s="30" t="str">
        <f>+IFERROR(_xlfn.XLOOKUP(C117,Parametres!A:A,Parametres!J:J,"",0),"")</f>
        <v>KUWADZANA</v>
      </c>
      <c r="C117" t="s">
        <v>598</v>
      </c>
      <c r="D117" t="str">
        <f>+IFERROR(VLOOKUP(C117,Parametres!$A$3:$K$545,11,0),"")</f>
        <v>PAUL GOWANYIKA</v>
      </c>
      <c r="E117" t="s">
        <v>875</v>
      </c>
      <c r="F117">
        <v>1450</v>
      </c>
      <c r="G117">
        <v>200</v>
      </c>
      <c r="H117">
        <v>100</v>
      </c>
      <c r="I117">
        <v>0</v>
      </c>
      <c r="J117">
        <v>0</v>
      </c>
      <c r="K117" s="29">
        <f t="shared" si="4"/>
        <v>1750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tr">
        <f t="shared" si="5"/>
        <v>45810MUFAKOSE 2</v>
      </c>
      <c r="V117" s="33">
        <f t="shared" si="6"/>
        <v>1750</v>
      </c>
      <c r="W117" s="33">
        <f t="shared" si="7"/>
        <v>0</v>
      </c>
    </row>
    <row r="118" spans="1:23" x14ac:dyDescent="0.25">
      <c r="A118" s="27">
        <v>45810</v>
      </c>
      <c r="B118" s="30" t="str">
        <f>+IFERROR(_xlfn.XLOOKUP(C118,Parametres!A:A,Parametres!J:J,"",0),"")</f>
        <v>SOUTH-WEST 3</v>
      </c>
      <c r="C118" t="s">
        <v>586</v>
      </c>
      <c r="D118" t="str">
        <f>+IFERROR(VLOOKUP(C118,Parametres!$A$3:$K$545,11,0),"")</f>
        <v>ABROAD MACHIGERE</v>
      </c>
      <c r="E118" t="s">
        <v>867</v>
      </c>
      <c r="F118">
        <v>1500</v>
      </c>
      <c r="G118">
        <v>250</v>
      </c>
      <c r="H118">
        <v>100</v>
      </c>
      <c r="I118">
        <v>0</v>
      </c>
      <c r="J118">
        <v>0</v>
      </c>
      <c r="K118" s="29">
        <f t="shared" si="4"/>
        <v>1850</v>
      </c>
      <c r="L118">
        <v>0</v>
      </c>
      <c r="M118">
        <v>0</v>
      </c>
      <c r="N118">
        <v>0</v>
      </c>
      <c r="O118">
        <v>0</v>
      </c>
      <c r="P118">
        <v>100</v>
      </c>
      <c r="Q118">
        <v>0</v>
      </c>
      <c r="R118">
        <v>0</v>
      </c>
      <c r="S118">
        <v>0</v>
      </c>
      <c r="T118">
        <v>0</v>
      </c>
      <c r="U118" t="str">
        <f t="shared" si="5"/>
        <v>45810HIGHFIELDS 1</v>
      </c>
      <c r="V118" s="33">
        <f t="shared" si="6"/>
        <v>1850</v>
      </c>
      <c r="W118" s="33">
        <f t="shared" si="7"/>
        <v>100</v>
      </c>
    </row>
    <row r="119" spans="1:23" x14ac:dyDescent="0.25">
      <c r="A119" s="27">
        <v>45810</v>
      </c>
      <c r="B119" s="30" t="str">
        <f>+IFERROR(_xlfn.XLOOKUP(C119,Parametres!A:A,Parametres!J:J,"",0),"")</f>
        <v>SOUTH-WEST 3</v>
      </c>
      <c r="C119" t="s">
        <v>588</v>
      </c>
      <c r="D119" t="str">
        <f>+IFERROR(VLOOKUP(C119,Parametres!$A$3:$K$545,11,0),"")</f>
        <v>ABROAD MACHIGERE</v>
      </c>
      <c r="E119" t="s">
        <v>813</v>
      </c>
      <c r="F119">
        <v>1500</v>
      </c>
      <c r="G119">
        <v>200</v>
      </c>
      <c r="H119">
        <v>100</v>
      </c>
      <c r="I119">
        <v>0</v>
      </c>
      <c r="J119">
        <v>0</v>
      </c>
      <c r="K119" s="29">
        <f t="shared" si="4"/>
        <v>1800</v>
      </c>
      <c r="L119">
        <v>0</v>
      </c>
      <c r="M119">
        <v>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0</v>
      </c>
      <c r="T119">
        <v>0</v>
      </c>
      <c r="U119" t="str">
        <f t="shared" si="5"/>
        <v>45810HIGHFIELDS 2</v>
      </c>
      <c r="V119" s="33">
        <f t="shared" si="6"/>
        <v>1800</v>
      </c>
      <c r="W119" s="33">
        <f t="shared" si="7"/>
        <v>100</v>
      </c>
    </row>
    <row r="120" spans="1:23" x14ac:dyDescent="0.25">
      <c r="A120" s="27">
        <v>45810</v>
      </c>
      <c r="B120" s="30" t="str">
        <f>+IFERROR(_xlfn.XLOOKUP(C120,Parametres!A:A,Parametres!J:J,"",0),"")</f>
        <v>SOUTH-WEST 3</v>
      </c>
      <c r="C120" t="s">
        <v>590</v>
      </c>
      <c r="D120" t="str">
        <f>+IFERROR(VLOOKUP(C120,Parametres!$A$3:$K$545,11,0),"")</f>
        <v>ABROAD MACHIGERE</v>
      </c>
      <c r="E120" t="s">
        <v>895</v>
      </c>
      <c r="F120">
        <v>1300</v>
      </c>
      <c r="G120">
        <v>300</v>
      </c>
      <c r="H120">
        <v>300</v>
      </c>
      <c r="I120">
        <v>0</v>
      </c>
      <c r="J120">
        <v>0</v>
      </c>
      <c r="K120" s="29">
        <f t="shared" si="4"/>
        <v>1900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tr">
        <f t="shared" si="5"/>
        <v>45810HIGHFIELDS 3</v>
      </c>
      <c r="V120" s="33">
        <f t="shared" si="6"/>
        <v>1900</v>
      </c>
      <c r="W120" s="33">
        <f t="shared" si="7"/>
        <v>0</v>
      </c>
    </row>
    <row r="121" spans="1:23" x14ac:dyDescent="0.25">
      <c r="A121" s="27">
        <v>45810</v>
      </c>
      <c r="B121" s="30" t="str">
        <f>+IFERROR(_xlfn.XLOOKUP(C121,Parametres!A:A,Parametres!J:J,"",0),"")</f>
        <v>SOUTH-WEST 3</v>
      </c>
      <c r="C121" t="s">
        <v>592</v>
      </c>
      <c r="D121" t="str">
        <f>+IFERROR(VLOOKUP(C121,Parametres!$A$3:$K$545,11,0),"")</f>
        <v>ABROAD MACHIGERE</v>
      </c>
      <c r="E121" t="s">
        <v>858</v>
      </c>
      <c r="F121">
        <v>1550</v>
      </c>
      <c r="G121">
        <v>150</v>
      </c>
      <c r="H121">
        <v>100</v>
      </c>
      <c r="I121">
        <v>0</v>
      </c>
      <c r="J121">
        <v>0</v>
      </c>
      <c r="K121" s="29">
        <f t="shared" si="4"/>
        <v>1800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tr">
        <f t="shared" si="5"/>
        <v>45810HIGHFIELDS 4</v>
      </c>
      <c r="V121" s="33">
        <f t="shared" si="6"/>
        <v>1800</v>
      </c>
      <c r="W121" s="33">
        <f t="shared" si="7"/>
        <v>0</v>
      </c>
    </row>
    <row r="122" spans="1:23" x14ac:dyDescent="0.25">
      <c r="A122" s="27">
        <v>45810</v>
      </c>
      <c r="B122" s="30" t="str">
        <f>+IFERROR(_xlfn.XLOOKUP(C122,Parametres!A:A,Parametres!J:J,"",0),"")</f>
        <v>SOUTH-WEST 3</v>
      </c>
      <c r="C122" t="s">
        <v>600</v>
      </c>
      <c r="D122" t="str">
        <f>+IFERROR(VLOOKUP(C122,Parametres!$A$3:$K$545,11,0),"")</f>
        <v>ABROAD MACHIGERE</v>
      </c>
      <c r="E122" t="s">
        <v>832</v>
      </c>
      <c r="F122">
        <v>1550</v>
      </c>
      <c r="G122">
        <v>100</v>
      </c>
      <c r="H122">
        <v>100</v>
      </c>
      <c r="I122">
        <v>0</v>
      </c>
      <c r="J122">
        <v>0</v>
      </c>
      <c r="K122" s="29">
        <f t="shared" si="4"/>
        <v>1750</v>
      </c>
      <c r="L122">
        <v>0</v>
      </c>
      <c r="M122">
        <v>0</v>
      </c>
      <c r="N122">
        <v>0</v>
      </c>
      <c r="O122">
        <v>0</v>
      </c>
      <c r="P122">
        <v>140</v>
      </c>
      <c r="Q122">
        <v>0</v>
      </c>
      <c r="R122">
        <v>0</v>
      </c>
      <c r="S122">
        <v>0</v>
      </c>
      <c r="T122">
        <v>0</v>
      </c>
      <c r="U122" t="str">
        <f t="shared" si="5"/>
        <v>45810USHEWOKUNZE</v>
      </c>
      <c r="V122" s="33">
        <f t="shared" si="6"/>
        <v>1750</v>
      </c>
      <c r="W122" s="33">
        <f t="shared" si="7"/>
        <v>140</v>
      </c>
    </row>
    <row r="123" spans="1:23" x14ac:dyDescent="0.25">
      <c r="A123" s="27">
        <v>45810</v>
      </c>
      <c r="B123" s="30" t="str">
        <f>+IFERROR(_xlfn.XLOOKUP(C123,Parametres!A:A,Parametres!J:J,"",0),"")</f>
        <v>SOUTH-WEST 3</v>
      </c>
      <c r="C123" t="s">
        <v>577</v>
      </c>
      <c r="D123" t="str">
        <f>+IFERROR(VLOOKUP(C123,Parametres!$A$3:$K$545,11,0),"")</f>
        <v>ABROAD MACHIGERE</v>
      </c>
      <c r="E123" t="s">
        <v>907</v>
      </c>
      <c r="F123">
        <v>6700</v>
      </c>
      <c r="G123">
        <v>800</v>
      </c>
      <c r="H123">
        <v>200</v>
      </c>
      <c r="I123">
        <v>0</v>
      </c>
      <c r="J123">
        <v>0</v>
      </c>
      <c r="K123" s="29">
        <f t="shared" si="4"/>
        <v>7700</v>
      </c>
      <c r="L123">
        <v>500</v>
      </c>
      <c r="M123">
        <v>0</v>
      </c>
      <c r="N123">
        <v>0</v>
      </c>
      <c r="O123">
        <v>0</v>
      </c>
      <c r="P123">
        <v>140</v>
      </c>
      <c r="Q123">
        <v>0</v>
      </c>
      <c r="R123">
        <v>0</v>
      </c>
      <c r="S123">
        <v>0</v>
      </c>
      <c r="T123">
        <v>0</v>
      </c>
      <c r="U123" t="str">
        <f t="shared" si="5"/>
        <v>45810CHIVHU 2</v>
      </c>
      <c r="V123" s="33">
        <f t="shared" si="6"/>
        <v>8200</v>
      </c>
      <c r="W123" s="33">
        <f t="shared" si="7"/>
        <v>140</v>
      </c>
    </row>
    <row r="124" spans="1:23" x14ac:dyDescent="0.25">
      <c r="A124" s="27">
        <v>45810</v>
      </c>
      <c r="B124" s="30" t="str">
        <f>+IFERROR(_xlfn.XLOOKUP(C124,Parametres!A:A,Parametres!J:J,"",0),"")</f>
        <v>SOUTH-WEST 3</v>
      </c>
      <c r="C124" t="s">
        <v>584</v>
      </c>
      <c r="D124" t="str">
        <f>+IFERROR(VLOOKUP(C124,Parametres!$A$3:$K$545,11,0),"")</f>
        <v>ABROAD MACHIGERE</v>
      </c>
      <c r="E124" t="s">
        <v>860</v>
      </c>
      <c r="F124">
        <v>1650</v>
      </c>
      <c r="G124">
        <v>200</v>
      </c>
      <c r="H124">
        <v>200</v>
      </c>
      <c r="I124">
        <v>0</v>
      </c>
      <c r="J124">
        <v>0</v>
      </c>
      <c r="K124" s="29">
        <f t="shared" si="4"/>
        <v>2050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tr">
        <f t="shared" si="5"/>
        <v>45810GLENNORAH 2</v>
      </c>
      <c r="V124" s="33">
        <f t="shared" si="6"/>
        <v>2050</v>
      </c>
      <c r="W124" s="33">
        <f t="shared" si="7"/>
        <v>0</v>
      </c>
    </row>
    <row r="125" spans="1:23" x14ac:dyDescent="0.25">
      <c r="A125" s="27">
        <v>45810</v>
      </c>
      <c r="B125" s="30" t="str">
        <f>+IFERROR(_xlfn.XLOOKUP(C125,Parametres!A:A,Parametres!J:J,"",0),"")</f>
        <v>SOUTH-WEST 3</v>
      </c>
      <c r="C125" t="s">
        <v>578</v>
      </c>
      <c r="D125" t="str">
        <f>+IFERROR(VLOOKUP(C125,Parametres!$A$3:$K$545,11,0),"")</f>
        <v>ABROAD MACHIGERE</v>
      </c>
      <c r="E125" t="s">
        <v>903</v>
      </c>
      <c r="F125">
        <v>1650</v>
      </c>
      <c r="G125">
        <v>150</v>
      </c>
      <c r="H125">
        <v>150</v>
      </c>
      <c r="I125">
        <v>0</v>
      </c>
      <c r="J125">
        <v>0</v>
      </c>
      <c r="K125" s="29">
        <f t="shared" si="4"/>
        <v>1950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tr">
        <f t="shared" si="5"/>
        <v>45810GLEN VIEW 1</v>
      </c>
      <c r="V125" s="33">
        <f t="shared" si="6"/>
        <v>1950</v>
      </c>
      <c r="W125" s="33">
        <f t="shared" si="7"/>
        <v>0</v>
      </c>
    </row>
    <row r="126" spans="1:23" x14ac:dyDescent="0.25">
      <c r="A126" s="27">
        <v>45810</v>
      </c>
      <c r="B126" s="30" t="str">
        <f>+IFERROR(_xlfn.XLOOKUP(C126,Parametres!A:A,Parametres!J:J,"",0),"")</f>
        <v>SOUTH-WEST 3</v>
      </c>
      <c r="C126" t="s">
        <v>580</v>
      </c>
      <c r="D126" t="str">
        <f>+IFERROR(VLOOKUP(C126,Parametres!$A$3:$K$545,11,0),"")</f>
        <v>ABROAD MACHIGERE</v>
      </c>
      <c r="E126" t="s">
        <v>852</v>
      </c>
      <c r="F126">
        <v>1550</v>
      </c>
      <c r="G126">
        <v>200</v>
      </c>
      <c r="H126">
        <v>100</v>
      </c>
      <c r="I126">
        <v>0</v>
      </c>
      <c r="J126">
        <v>0</v>
      </c>
      <c r="K126" s="29">
        <f t="shared" si="4"/>
        <v>1850</v>
      </c>
      <c r="L126">
        <v>0</v>
      </c>
      <c r="M126">
        <v>0</v>
      </c>
      <c r="N126">
        <v>0</v>
      </c>
      <c r="O126">
        <v>0</v>
      </c>
      <c r="P126">
        <v>100</v>
      </c>
      <c r="Q126">
        <v>0</v>
      </c>
      <c r="R126">
        <v>0</v>
      </c>
      <c r="S126">
        <v>0</v>
      </c>
      <c r="T126">
        <v>0</v>
      </c>
      <c r="U126" t="str">
        <f t="shared" si="5"/>
        <v>45810GLEN VIEW 2</v>
      </c>
      <c r="V126" s="33">
        <f t="shared" si="6"/>
        <v>1850</v>
      </c>
      <c r="W126" s="33">
        <f t="shared" si="7"/>
        <v>100</v>
      </c>
    </row>
    <row r="127" spans="1:23" x14ac:dyDescent="0.25">
      <c r="A127" s="27">
        <v>45810</v>
      </c>
      <c r="B127" s="30" t="str">
        <f>+IFERROR(_xlfn.XLOOKUP(C127,Parametres!A:A,Parametres!J:J,"",0),"")</f>
        <v>SOUTH-WEST 3</v>
      </c>
      <c r="C127" t="s">
        <v>624</v>
      </c>
      <c r="D127" t="str">
        <f>+IFERROR(VLOOKUP(C127,Parametres!$A$3:$K$545,11,0),"")</f>
        <v>ABROAD MACHIGERE</v>
      </c>
      <c r="E127" t="s">
        <v>883</v>
      </c>
      <c r="F127">
        <v>1450</v>
      </c>
      <c r="G127">
        <v>100</v>
      </c>
      <c r="H127">
        <v>100</v>
      </c>
      <c r="I127">
        <v>0</v>
      </c>
      <c r="J127">
        <v>0</v>
      </c>
      <c r="K127" s="29">
        <f t="shared" si="4"/>
        <v>1650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tr">
        <f t="shared" si="5"/>
        <v>45810GLEN VIEW 3</v>
      </c>
      <c r="V127" s="33">
        <f t="shared" si="6"/>
        <v>1650</v>
      </c>
      <c r="W127" s="33">
        <f t="shared" si="7"/>
        <v>0</v>
      </c>
    </row>
    <row r="128" spans="1:23" x14ac:dyDescent="0.25">
      <c r="A128" s="27">
        <v>45810</v>
      </c>
      <c r="B128" s="30" t="str">
        <f>+IFERROR(_xlfn.XLOOKUP(C128,Parametres!A:A,Parametres!J:J,"",0),"")</f>
        <v>SOUTH-WEST 3</v>
      </c>
      <c r="C128" t="s">
        <v>575</v>
      </c>
      <c r="D128" t="str">
        <f>+IFERROR(VLOOKUP(C128,Parametres!$A$3:$K$545,11,0),"")</f>
        <v>ABROAD MACHIGERE</v>
      </c>
      <c r="E128" t="s">
        <v>803</v>
      </c>
      <c r="F128">
        <v>2550</v>
      </c>
      <c r="G128">
        <v>200</v>
      </c>
      <c r="H128">
        <v>200</v>
      </c>
      <c r="I128">
        <v>0</v>
      </c>
      <c r="J128">
        <v>0</v>
      </c>
      <c r="K128" s="29">
        <f t="shared" si="4"/>
        <v>2950</v>
      </c>
      <c r="L128">
        <v>0</v>
      </c>
      <c r="M128">
        <v>0</v>
      </c>
      <c r="N128">
        <v>0</v>
      </c>
      <c r="O128">
        <v>0</v>
      </c>
      <c r="P128">
        <v>160</v>
      </c>
      <c r="Q128">
        <v>0</v>
      </c>
      <c r="R128">
        <v>0</v>
      </c>
      <c r="S128">
        <v>0</v>
      </c>
      <c r="T128">
        <v>0</v>
      </c>
      <c r="U128" t="str">
        <f t="shared" si="5"/>
        <v>45810CHIOTA</v>
      </c>
      <c r="V128" s="33">
        <f t="shared" si="6"/>
        <v>2950</v>
      </c>
      <c r="W128" s="33">
        <f t="shared" si="7"/>
        <v>160</v>
      </c>
    </row>
    <row r="129" spans="1:23" x14ac:dyDescent="0.25">
      <c r="A129" s="27">
        <v>45810</v>
      </c>
      <c r="B129" s="30" t="str">
        <f>+IFERROR(_xlfn.XLOOKUP(C129,Parametres!A:A,Parametres!J:J,"",0),"")</f>
        <v>SOUTH-WEST 3</v>
      </c>
      <c r="C129" t="s">
        <v>602</v>
      </c>
      <c r="D129" t="str">
        <f>+IFERROR(VLOOKUP(C129,Parametres!$A$3:$K$545,11,0),"")</f>
        <v>ABROAD MACHIGERE</v>
      </c>
      <c r="E129" t="s">
        <v>871</v>
      </c>
      <c r="F129">
        <v>1650</v>
      </c>
      <c r="G129">
        <v>100</v>
      </c>
      <c r="H129">
        <v>100</v>
      </c>
      <c r="I129">
        <v>0</v>
      </c>
      <c r="J129">
        <v>0</v>
      </c>
      <c r="K129" s="29">
        <f t="shared" ref="K129:K192" si="8">+SUM(F129:J129)</f>
        <v>1850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tr">
        <f t="shared" si="5"/>
        <v>45810USHEWOKUNZE 2</v>
      </c>
      <c r="V129" s="33">
        <f t="shared" si="6"/>
        <v>1850</v>
      </c>
      <c r="W129" s="33">
        <f t="shared" si="7"/>
        <v>0</v>
      </c>
    </row>
    <row r="130" spans="1:23" x14ac:dyDescent="0.25">
      <c r="A130" s="27">
        <v>45810</v>
      </c>
      <c r="B130" s="30" t="str">
        <f>+IFERROR(_xlfn.XLOOKUP(C130,Parametres!A:A,Parametres!J:J,"",0),"")</f>
        <v>CHITUNGWIZA</v>
      </c>
      <c r="C130" t="s">
        <v>195</v>
      </c>
      <c r="D130" t="str">
        <f>+IFERROR(VLOOKUP(C130,Parametres!$A$3:$K$545,11,0),"")</f>
        <v>NORMAN</v>
      </c>
      <c r="E130" t="s">
        <v>845</v>
      </c>
      <c r="F130">
        <v>2500</v>
      </c>
      <c r="G130">
        <v>300</v>
      </c>
      <c r="H130">
        <v>100</v>
      </c>
      <c r="I130">
        <v>0</v>
      </c>
      <c r="J130">
        <v>0</v>
      </c>
      <c r="K130" s="29">
        <f t="shared" si="8"/>
        <v>2900</v>
      </c>
      <c r="L130">
        <v>0</v>
      </c>
      <c r="M130">
        <v>0</v>
      </c>
      <c r="N130">
        <v>0</v>
      </c>
      <c r="O130">
        <v>0</v>
      </c>
      <c r="P130">
        <v>40</v>
      </c>
      <c r="Q130">
        <v>0</v>
      </c>
      <c r="R130">
        <v>0</v>
      </c>
      <c r="S130">
        <v>0</v>
      </c>
      <c r="T130">
        <v>0</v>
      </c>
      <c r="U130" t="str">
        <f t="shared" si="5"/>
        <v>45810CHITUNGWIZA 1</v>
      </c>
      <c r="V130" s="33">
        <f t="shared" si="6"/>
        <v>2900</v>
      </c>
      <c r="W130" s="33">
        <f t="shared" si="7"/>
        <v>40</v>
      </c>
    </row>
    <row r="131" spans="1:23" x14ac:dyDescent="0.25">
      <c r="A131" s="27">
        <v>45810</v>
      </c>
      <c r="B131" s="30" t="str">
        <f>+IFERROR(_xlfn.XLOOKUP(C131,Parametres!A:A,Parametres!J:J,"",0),"")</f>
        <v>CHITUNGWIZA</v>
      </c>
      <c r="C131" t="s">
        <v>199</v>
      </c>
      <c r="D131" t="str">
        <f>+IFERROR(VLOOKUP(C131,Parametres!$A$3:$K$545,11,0),"")</f>
        <v>NORMAN</v>
      </c>
      <c r="E131" t="s">
        <v>863</v>
      </c>
      <c r="F131">
        <v>1350</v>
      </c>
      <c r="G131">
        <v>200</v>
      </c>
      <c r="H131">
        <v>150</v>
      </c>
      <c r="I131">
        <v>0</v>
      </c>
      <c r="J131">
        <v>0</v>
      </c>
      <c r="K131" s="29">
        <f t="shared" si="8"/>
        <v>1700</v>
      </c>
      <c r="L131">
        <v>0</v>
      </c>
      <c r="M131">
        <v>0</v>
      </c>
      <c r="N131">
        <v>0</v>
      </c>
      <c r="O131">
        <v>0</v>
      </c>
      <c r="P131">
        <v>60</v>
      </c>
      <c r="Q131">
        <v>0</v>
      </c>
      <c r="R131">
        <v>0</v>
      </c>
      <c r="S131">
        <v>0</v>
      </c>
      <c r="T131">
        <v>0</v>
      </c>
      <c r="U131" t="str">
        <f t="shared" ref="U131:U194" si="9">A131&amp;C131</f>
        <v>45810CHITUNGWIZA 2</v>
      </c>
      <c r="V131" s="33">
        <f t="shared" ref="V131:V194" si="10">SUM(L131:O131,F131:I131)</f>
        <v>1700</v>
      </c>
      <c r="W131" s="33">
        <f t="shared" ref="W131:W194" si="11">SUM(P131:T131)</f>
        <v>60</v>
      </c>
    </row>
    <row r="132" spans="1:23" x14ac:dyDescent="0.25">
      <c r="A132" s="27">
        <v>45810</v>
      </c>
      <c r="B132" s="30" t="str">
        <f>+IFERROR(_xlfn.XLOOKUP(C132,Parametres!A:A,Parametres!J:J,"",0),"")</f>
        <v>CHITUNGWIZA</v>
      </c>
      <c r="C132" t="s">
        <v>201</v>
      </c>
      <c r="D132" t="str">
        <f>+IFERROR(VLOOKUP(C132,Parametres!$A$3:$K$545,11,0),"")</f>
        <v>NORMAN</v>
      </c>
      <c r="E132" t="s">
        <v>891</v>
      </c>
      <c r="F132">
        <v>1500</v>
      </c>
      <c r="G132">
        <v>100</v>
      </c>
      <c r="H132">
        <v>100</v>
      </c>
      <c r="I132">
        <v>0</v>
      </c>
      <c r="J132">
        <v>0</v>
      </c>
      <c r="K132" s="29">
        <f t="shared" si="8"/>
        <v>1700</v>
      </c>
      <c r="L132">
        <v>0</v>
      </c>
      <c r="M132">
        <v>0</v>
      </c>
      <c r="N132">
        <v>0</v>
      </c>
      <c r="O132">
        <v>0</v>
      </c>
      <c r="P132">
        <v>100</v>
      </c>
      <c r="Q132">
        <v>0</v>
      </c>
      <c r="R132">
        <v>0</v>
      </c>
      <c r="S132">
        <v>0</v>
      </c>
      <c r="T132">
        <v>0</v>
      </c>
      <c r="U132" t="str">
        <f t="shared" si="9"/>
        <v>45810CHITUNGWIZA 3</v>
      </c>
      <c r="V132" s="33">
        <f t="shared" si="10"/>
        <v>1700</v>
      </c>
      <c r="W132" s="33">
        <f t="shared" si="11"/>
        <v>100</v>
      </c>
    </row>
    <row r="133" spans="1:23" x14ac:dyDescent="0.25">
      <c r="A133" s="27">
        <v>45810</v>
      </c>
      <c r="B133" s="30" t="str">
        <f>+IFERROR(_xlfn.XLOOKUP(C133,Parametres!A:A,Parametres!J:J,"",0),"")</f>
        <v>CHITUNGWIZA</v>
      </c>
      <c r="C133" t="s">
        <v>203</v>
      </c>
      <c r="D133" t="str">
        <f>+IFERROR(VLOOKUP(C133,Parametres!$A$3:$K$545,11,0),"")</f>
        <v>NORMAN</v>
      </c>
      <c r="E133" t="s">
        <v>806</v>
      </c>
      <c r="F133">
        <v>1350</v>
      </c>
      <c r="G133">
        <v>150</v>
      </c>
      <c r="H133">
        <v>150</v>
      </c>
      <c r="I133">
        <v>0</v>
      </c>
      <c r="J133">
        <v>0</v>
      </c>
      <c r="K133" s="29">
        <f t="shared" si="8"/>
        <v>1650</v>
      </c>
      <c r="L133">
        <v>0</v>
      </c>
      <c r="M133">
        <v>0</v>
      </c>
      <c r="N133">
        <v>0</v>
      </c>
      <c r="O133">
        <v>0</v>
      </c>
      <c r="P133">
        <v>200</v>
      </c>
      <c r="Q133">
        <v>0</v>
      </c>
      <c r="R133">
        <v>0</v>
      </c>
      <c r="S133">
        <v>0</v>
      </c>
      <c r="T133">
        <v>0</v>
      </c>
      <c r="U133" t="str">
        <f t="shared" si="9"/>
        <v>45810CHITUNGWIZA 4</v>
      </c>
      <c r="V133" s="33">
        <f t="shared" si="10"/>
        <v>1650</v>
      </c>
      <c r="W133" s="33">
        <f t="shared" si="11"/>
        <v>200</v>
      </c>
    </row>
    <row r="134" spans="1:23" x14ac:dyDescent="0.25">
      <c r="A134" s="27">
        <v>45810</v>
      </c>
      <c r="B134" s="30" t="str">
        <f>+IFERROR(_xlfn.XLOOKUP(C134,Parametres!A:A,Parametres!J:J,"",0),"")</f>
        <v>CHITUNGWIZA</v>
      </c>
      <c r="C134" t="s">
        <v>205</v>
      </c>
      <c r="D134" t="str">
        <f>+IFERROR(VLOOKUP(C134,Parametres!$A$3:$K$545,11,0),"")</f>
        <v>NORMAN</v>
      </c>
      <c r="E134" t="s">
        <v>805</v>
      </c>
      <c r="F134">
        <v>2500</v>
      </c>
      <c r="G134">
        <v>300</v>
      </c>
      <c r="H134">
        <v>100</v>
      </c>
      <c r="I134">
        <v>0</v>
      </c>
      <c r="J134">
        <v>0</v>
      </c>
      <c r="K134" s="29">
        <f t="shared" si="8"/>
        <v>2900</v>
      </c>
      <c r="L134">
        <v>0</v>
      </c>
      <c r="M134">
        <v>0</v>
      </c>
      <c r="N134">
        <v>0</v>
      </c>
      <c r="O134">
        <v>0</v>
      </c>
      <c r="P134">
        <v>100</v>
      </c>
      <c r="Q134">
        <v>0</v>
      </c>
      <c r="R134">
        <v>0</v>
      </c>
      <c r="S134">
        <v>0</v>
      </c>
      <c r="T134">
        <v>0</v>
      </c>
      <c r="U134" t="str">
        <f t="shared" si="9"/>
        <v>45810CHITUNGWIZA 5</v>
      </c>
      <c r="V134" s="33">
        <f t="shared" si="10"/>
        <v>2900</v>
      </c>
      <c r="W134" s="33">
        <f t="shared" si="11"/>
        <v>100</v>
      </c>
    </row>
    <row r="135" spans="1:23" x14ac:dyDescent="0.25">
      <c r="A135" s="27">
        <v>45810</v>
      </c>
      <c r="B135" s="30" t="str">
        <f>+IFERROR(_xlfn.XLOOKUP(C135,Parametres!A:A,Parametres!J:J,"",0),"")</f>
        <v>CHITUNGWIZA</v>
      </c>
      <c r="C135" t="s">
        <v>207</v>
      </c>
      <c r="D135" t="str">
        <f>+IFERROR(VLOOKUP(C135,Parametres!$A$3:$K$545,11,0),"")</f>
        <v>NORMAN</v>
      </c>
      <c r="E135" t="s">
        <v>820</v>
      </c>
      <c r="F135">
        <v>1900</v>
      </c>
      <c r="G135">
        <v>200</v>
      </c>
      <c r="H135">
        <v>200</v>
      </c>
      <c r="I135">
        <v>0</v>
      </c>
      <c r="J135">
        <v>0</v>
      </c>
      <c r="K135" s="29">
        <f t="shared" si="8"/>
        <v>2300</v>
      </c>
      <c r="L135">
        <v>0</v>
      </c>
      <c r="M135">
        <v>0</v>
      </c>
      <c r="N135">
        <v>0</v>
      </c>
      <c r="O135">
        <v>0</v>
      </c>
      <c r="P135">
        <v>140</v>
      </c>
      <c r="Q135">
        <v>0</v>
      </c>
      <c r="R135">
        <v>0</v>
      </c>
      <c r="S135">
        <v>0</v>
      </c>
      <c r="T135">
        <v>0</v>
      </c>
      <c r="U135" t="str">
        <f t="shared" si="9"/>
        <v>45810CHITUNGWIZA 6</v>
      </c>
      <c r="V135" s="33">
        <f t="shared" si="10"/>
        <v>2300</v>
      </c>
      <c r="W135" s="33">
        <f t="shared" si="11"/>
        <v>140</v>
      </c>
    </row>
    <row r="136" spans="1:23" x14ac:dyDescent="0.25">
      <c r="A136" s="27">
        <v>45810</v>
      </c>
      <c r="B136" s="30" t="str">
        <f>+IFERROR(_xlfn.XLOOKUP(C136,Parametres!A:A,Parametres!J:J,"",0),"")</f>
        <v>CHITUNGWIZA</v>
      </c>
      <c r="C136" t="s">
        <v>209</v>
      </c>
      <c r="D136" t="str">
        <f>+IFERROR(VLOOKUP(C136,Parametres!$A$3:$K$545,11,0),"")</f>
        <v>NORMAN</v>
      </c>
      <c r="E136" t="s">
        <v>919</v>
      </c>
      <c r="F136">
        <v>2300</v>
      </c>
      <c r="G136">
        <v>200</v>
      </c>
      <c r="H136">
        <v>200</v>
      </c>
      <c r="I136">
        <v>0</v>
      </c>
      <c r="J136">
        <v>0</v>
      </c>
      <c r="K136" s="29">
        <f t="shared" si="8"/>
        <v>2700</v>
      </c>
      <c r="L136">
        <v>0</v>
      </c>
      <c r="M136">
        <v>0</v>
      </c>
      <c r="N136">
        <v>0</v>
      </c>
      <c r="O136">
        <v>0</v>
      </c>
      <c r="P136">
        <v>300</v>
      </c>
      <c r="Q136">
        <v>0</v>
      </c>
      <c r="R136">
        <v>0</v>
      </c>
      <c r="S136">
        <v>0</v>
      </c>
      <c r="T136">
        <v>0</v>
      </c>
      <c r="U136" t="str">
        <f t="shared" si="9"/>
        <v>45810CHITUNGWIZA 8</v>
      </c>
      <c r="V136" s="33">
        <f t="shared" si="10"/>
        <v>2700</v>
      </c>
      <c r="W136" s="33">
        <f t="shared" si="11"/>
        <v>300</v>
      </c>
    </row>
    <row r="137" spans="1:23" x14ac:dyDescent="0.25">
      <c r="A137" s="27">
        <v>45810</v>
      </c>
      <c r="B137" s="30" t="str">
        <f>+IFERROR(_xlfn.XLOOKUP(C137,Parametres!A:A,Parametres!J:J,"",0),"")</f>
        <v>CHITUNGWIZA</v>
      </c>
      <c r="C137" t="s">
        <v>211</v>
      </c>
      <c r="D137" t="str">
        <f>+IFERROR(VLOOKUP(C137,Parametres!$A$3:$K$545,11,0),"")</f>
        <v>NORMAN</v>
      </c>
      <c r="E137" t="s">
        <v>819</v>
      </c>
      <c r="F137">
        <v>2300</v>
      </c>
      <c r="G137">
        <v>300</v>
      </c>
      <c r="H137">
        <v>100</v>
      </c>
      <c r="I137">
        <v>0</v>
      </c>
      <c r="J137">
        <v>0</v>
      </c>
      <c r="K137" s="29">
        <f t="shared" si="8"/>
        <v>2700</v>
      </c>
      <c r="L137">
        <v>0</v>
      </c>
      <c r="M137">
        <v>0</v>
      </c>
      <c r="N137">
        <v>0</v>
      </c>
      <c r="O137">
        <v>0</v>
      </c>
      <c r="P137">
        <v>200</v>
      </c>
      <c r="Q137">
        <v>0</v>
      </c>
      <c r="R137">
        <v>0</v>
      </c>
      <c r="S137">
        <v>0</v>
      </c>
      <c r="T137">
        <v>0</v>
      </c>
      <c r="U137" t="str">
        <f t="shared" si="9"/>
        <v>45810CHITUNGWIZA 9</v>
      </c>
      <c r="V137" s="33">
        <f t="shared" si="10"/>
        <v>2700</v>
      </c>
      <c r="W137" s="33">
        <f t="shared" si="11"/>
        <v>200</v>
      </c>
    </row>
    <row r="138" spans="1:23" x14ac:dyDescent="0.25">
      <c r="A138" s="27">
        <v>45810</v>
      </c>
      <c r="B138" s="30" t="str">
        <f>+IFERROR(_xlfn.XLOOKUP(C138,Parametres!A:A,Parametres!J:J,"",0),"")</f>
        <v>CHITUNGWIZA</v>
      </c>
      <c r="C138" t="s">
        <v>231</v>
      </c>
      <c r="D138" t="str">
        <f>+IFERROR(VLOOKUP(C138,Parametres!$A$3:$K$545,11,0),"")</f>
        <v>NORMAN</v>
      </c>
      <c r="E138" t="s">
        <v>853</v>
      </c>
      <c r="F138">
        <v>1800</v>
      </c>
      <c r="G138">
        <v>150</v>
      </c>
      <c r="H138">
        <v>150</v>
      </c>
      <c r="I138">
        <v>0</v>
      </c>
      <c r="J138">
        <v>0</v>
      </c>
      <c r="K138" s="29">
        <f t="shared" si="8"/>
        <v>2100</v>
      </c>
      <c r="L138">
        <v>0</v>
      </c>
      <c r="M138">
        <v>0</v>
      </c>
      <c r="N138">
        <v>0</v>
      </c>
      <c r="O138">
        <v>0</v>
      </c>
      <c r="P138">
        <v>200</v>
      </c>
      <c r="Q138">
        <v>0</v>
      </c>
      <c r="R138">
        <v>0</v>
      </c>
      <c r="S138">
        <v>0</v>
      </c>
      <c r="T138">
        <v>0</v>
      </c>
      <c r="U138" t="str">
        <f t="shared" si="9"/>
        <v>45810MANYAME</v>
      </c>
      <c r="V138" s="33">
        <f t="shared" si="10"/>
        <v>2100</v>
      </c>
      <c r="W138" s="33">
        <f t="shared" si="11"/>
        <v>200</v>
      </c>
    </row>
    <row r="139" spans="1:23" x14ac:dyDescent="0.25">
      <c r="A139" s="27">
        <v>45810</v>
      </c>
      <c r="B139" s="30" t="str">
        <f>+IFERROR(_xlfn.XLOOKUP(C139,Parametres!A:A,Parametres!J:J,"",0),"")</f>
        <v>CHITUNGWIZA</v>
      </c>
      <c r="C139" t="s">
        <v>215</v>
      </c>
      <c r="D139" t="str">
        <f>+IFERROR(VLOOKUP(C139,Parametres!$A$3:$K$545,11,0),"")</f>
        <v>NORMAN</v>
      </c>
      <c r="E139" t="s">
        <v>900</v>
      </c>
      <c r="F139">
        <v>1900</v>
      </c>
      <c r="G139">
        <v>100</v>
      </c>
      <c r="H139">
        <v>100</v>
      </c>
      <c r="I139">
        <v>0</v>
      </c>
      <c r="J139">
        <v>0</v>
      </c>
      <c r="K139" s="29">
        <f t="shared" si="8"/>
        <v>2100</v>
      </c>
      <c r="L139">
        <v>0</v>
      </c>
      <c r="M139">
        <v>0</v>
      </c>
      <c r="N139">
        <v>0</v>
      </c>
      <c r="O139">
        <v>0</v>
      </c>
      <c r="P139">
        <v>140</v>
      </c>
      <c r="Q139">
        <v>0</v>
      </c>
      <c r="R139">
        <v>0</v>
      </c>
      <c r="S139">
        <v>0</v>
      </c>
      <c r="T139">
        <v>0</v>
      </c>
      <c r="U139" t="str">
        <f t="shared" si="9"/>
        <v>45810DEMA 1</v>
      </c>
      <c r="V139" s="33">
        <f t="shared" si="10"/>
        <v>2100</v>
      </c>
      <c r="W139" s="33">
        <f t="shared" si="11"/>
        <v>140</v>
      </c>
    </row>
    <row r="140" spans="1:23" x14ac:dyDescent="0.25">
      <c r="A140" s="27">
        <v>45810</v>
      </c>
      <c r="B140" s="30" t="str">
        <f>+IFERROR(_xlfn.XLOOKUP(C140,Parametres!A:A,Parametres!J:J,"",0),"")</f>
        <v>CHITUNGWIZA</v>
      </c>
      <c r="C140" t="s">
        <v>217</v>
      </c>
      <c r="D140" t="str">
        <f>+IFERROR(VLOOKUP(C140,Parametres!$A$3:$K$545,11,0),"")</f>
        <v>NORMAN</v>
      </c>
      <c r="E140" t="s">
        <v>840</v>
      </c>
      <c r="F140">
        <v>1900</v>
      </c>
      <c r="G140">
        <v>100</v>
      </c>
      <c r="H140">
        <v>100</v>
      </c>
      <c r="I140">
        <v>0</v>
      </c>
      <c r="J140">
        <v>0</v>
      </c>
      <c r="K140" s="29">
        <f t="shared" si="8"/>
        <v>2100</v>
      </c>
      <c r="L140">
        <v>0</v>
      </c>
      <c r="M140">
        <v>0</v>
      </c>
      <c r="N140">
        <v>0</v>
      </c>
      <c r="O140">
        <v>0</v>
      </c>
      <c r="P140">
        <v>200</v>
      </c>
      <c r="Q140">
        <v>0</v>
      </c>
      <c r="R140">
        <v>0</v>
      </c>
      <c r="S140">
        <v>0</v>
      </c>
      <c r="T140">
        <v>0</v>
      </c>
      <c r="U140" t="str">
        <f t="shared" si="9"/>
        <v>45810DEMA 2</v>
      </c>
      <c r="V140" s="33">
        <f t="shared" si="10"/>
        <v>2100</v>
      </c>
      <c r="W140" s="33">
        <f t="shared" si="11"/>
        <v>200</v>
      </c>
    </row>
    <row r="141" spans="1:23" x14ac:dyDescent="0.25">
      <c r="A141" s="27">
        <v>45810</v>
      </c>
      <c r="B141" s="30" t="str">
        <f>+IFERROR(_xlfn.XLOOKUP(C141,Parametres!A:A,Parametres!J:J,"",0),"")</f>
        <v>CHITUNGWIZA</v>
      </c>
      <c r="C141" t="s">
        <v>219</v>
      </c>
      <c r="D141" t="str">
        <f>+IFERROR(VLOOKUP(C141,Parametres!$A$3:$K$545,11,0),"")</f>
        <v>NORMAN</v>
      </c>
      <c r="E141" t="s">
        <v>872</v>
      </c>
      <c r="F141">
        <v>2000</v>
      </c>
      <c r="G141">
        <v>200</v>
      </c>
      <c r="H141">
        <v>200</v>
      </c>
      <c r="I141">
        <v>0</v>
      </c>
      <c r="J141">
        <v>0</v>
      </c>
      <c r="K141" s="29">
        <f t="shared" si="8"/>
        <v>2400</v>
      </c>
      <c r="L141">
        <v>0</v>
      </c>
      <c r="M141">
        <v>0</v>
      </c>
      <c r="N141">
        <v>0</v>
      </c>
      <c r="O141">
        <v>0</v>
      </c>
      <c r="P141">
        <v>140</v>
      </c>
      <c r="Q141">
        <v>0</v>
      </c>
      <c r="R141">
        <v>0</v>
      </c>
      <c r="S141">
        <v>0</v>
      </c>
      <c r="T141">
        <v>0</v>
      </c>
      <c r="U141" t="str">
        <f t="shared" si="9"/>
        <v>45810DEMA 3</v>
      </c>
      <c r="V141" s="33">
        <f t="shared" si="10"/>
        <v>2400</v>
      </c>
      <c r="W141" s="33">
        <f t="shared" si="11"/>
        <v>140</v>
      </c>
    </row>
    <row r="142" spans="1:23" x14ac:dyDescent="0.25">
      <c r="A142" s="27">
        <v>45810</v>
      </c>
      <c r="B142" s="30" t="str">
        <f>+IFERROR(_xlfn.XLOOKUP(C142,Parametres!A:A,Parametres!J:J,"",0),"")</f>
        <v>CHITUNGWIZA</v>
      </c>
      <c r="C142" t="s">
        <v>238</v>
      </c>
      <c r="D142" t="str">
        <f>+IFERROR(VLOOKUP(C142,Parametres!$A$3:$K$545,11,0),"")</f>
        <v>NORMAN</v>
      </c>
      <c r="E142" t="s">
        <v>830</v>
      </c>
      <c r="F142">
        <v>1800</v>
      </c>
      <c r="G142">
        <v>200</v>
      </c>
      <c r="H142">
        <v>100</v>
      </c>
      <c r="I142">
        <v>0</v>
      </c>
      <c r="J142">
        <v>0</v>
      </c>
      <c r="K142" s="29">
        <f t="shared" si="8"/>
        <v>2100</v>
      </c>
      <c r="L142">
        <v>0</v>
      </c>
      <c r="M142">
        <v>0</v>
      </c>
      <c r="N142">
        <v>0</v>
      </c>
      <c r="O142">
        <v>0</v>
      </c>
      <c r="P142">
        <v>180</v>
      </c>
      <c r="Q142">
        <v>0</v>
      </c>
      <c r="R142">
        <v>0</v>
      </c>
      <c r="S142">
        <v>0</v>
      </c>
      <c r="T142">
        <v>0</v>
      </c>
      <c r="U142" t="str">
        <f t="shared" si="9"/>
        <v>45810ST MARYS</v>
      </c>
      <c r="V142" s="33">
        <f t="shared" si="10"/>
        <v>2100</v>
      </c>
      <c r="W142" s="33">
        <f t="shared" si="11"/>
        <v>180</v>
      </c>
    </row>
    <row r="143" spans="1:23" x14ac:dyDescent="0.25">
      <c r="A143" s="27">
        <v>45810</v>
      </c>
      <c r="B143" s="30" t="str">
        <f>+IFERROR(_xlfn.XLOOKUP(C143,Parametres!A:A,Parametres!J:J,"",0),"")</f>
        <v>CHITUNGWIZA</v>
      </c>
      <c r="C143" t="s">
        <v>240</v>
      </c>
      <c r="D143" t="str">
        <f>+IFERROR(VLOOKUP(C143,Parametres!$A$3:$K$545,11,0),"")</f>
        <v>NORMAN</v>
      </c>
      <c r="E143" t="s">
        <v>831</v>
      </c>
      <c r="F143">
        <v>2300</v>
      </c>
      <c r="G143">
        <v>300</v>
      </c>
      <c r="H143">
        <v>100</v>
      </c>
      <c r="I143">
        <v>0</v>
      </c>
      <c r="J143">
        <v>0</v>
      </c>
      <c r="K143" s="29">
        <f t="shared" si="8"/>
        <v>2700</v>
      </c>
      <c r="L143">
        <v>0</v>
      </c>
      <c r="M143">
        <v>0</v>
      </c>
      <c r="N143">
        <v>0</v>
      </c>
      <c r="O143">
        <v>0</v>
      </c>
      <c r="P143">
        <v>100</v>
      </c>
      <c r="Q143">
        <v>0</v>
      </c>
      <c r="R143">
        <v>0</v>
      </c>
      <c r="S143">
        <v>0</v>
      </c>
      <c r="T143">
        <v>0</v>
      </c>
      <c r="U143" t="str">
        <f t="shared" si="9"/>
        <v>45810ST MARYS 2</v>
      </c>
      <c r="V143" s="33">
        <f t="shared" si="10"/>
        <v>2700</v>
      </c>
      <c r="W143" s="33">
        <f t="shared" si="11"/>
        <v>100</v>
      </c>
    </row>
    <row r="144" spans="1:23" x14ac:dyDescent="0.25">
      <c r="A144" s="27">
        <v>45810</v>
      </c>
      <c r="B144" s="30" t="str">
        <f>+IFERROR(_xlfn.XLOOKUP(C144,Parametres!A:A,Parametres!J:J,"",0),"")</f>
        <v>CHITUNGWIZA</v>
      </c>
      <c r="C144" t="s">
        <v>197</v>
      </c>
      <c r="D144" t="str">
        <f>+IFERROR(VLOOKUP(C144,Parametres!$A$3:$K$545,11,0),"")</f>
        <v>NORMAN</v>
      </c>
      <c r="E144" t="s">
        <v>904</v>
      </c>
      <c r="F144">
        <v>1200</v>
      </c>
      <c r="G144">
        <v>100</v>
      </c>
      <c r="H144">
        <v>100</v>
      </c>
      <c r="I144">
        <v>0</v>
      </c>
      <c r="J144">
        <v>0</v>
      </c>
      <c r="K144" s="29">
        <f t="shared" si="8"/>
        <v>1400</v>
      </c>
      <c r="L144">
        <v>0</v>
      </c>
      <c r="M144">
        <v>0</v>
      </c>
      <c r="N144">
        <v>0</v>
      </c>
      <c r="O144">
        <v>0</v>
      </c>
      <c r="P144">
        <v>100</v>
      </c>
      <c r="Q144">
        <v>0</v>
      </c>
      <c r="R144">
        <v>0</v>
      </c>
      <c r="S144">
        <v>0</v>
      </c>
      <c r="T144">
        <v>0</v>
      </c>
      <c r="U144" t="str">
        <f t="shared" si="9"/>
        <v>45810CHITUNGWIZA 7</v>
      </c>
      <c r="V144" s="33">
        <f t="shared" si="10"/>
        <v>1400</v>
      </c>
      <c r="W144" s="33">
        <f t="shared" si="11"/>
        <v>100</v>
      </c>
    </row>
    <row r="145" spans="1:23" x14ac:dyDescent="0.25">
      <c r="A145" s="27">
        <v>45810</v>
      </c>
      <c r="B145" s="30" t="str">
        <f>+IFERROR(_xlfn.XLOOKUP(C145,Parametres!A:A,Parametres!J:J,"",0),"")</f>
        <v>CBD</v>
      </c>
      <c r="C145" t="s">
        <v>797</v>
      </c>
      <c r="D145" t="str">
        <f>+IFERROR(VLOOKUP(C145,Parametres!$A$3:$K$545,11,0),"")</f>
        <v>MARTHA</v>
      </c>
      <c r="E145" t="s">
        <v>809</v>
      </c>
      <c r="F145">
        <v>1700</v>
      </c>
      <c r="G145">
        <v>300</v>
      </c>
      <c r="H145">
        <v>200</v>
      </c>
      <c r="I145">
        <v>0</v>
      </c>
      <c r="J145">
        <v>0</v>
      </c>
      <c r="K145" s="29">
        <f t="shared" si="8"/>
        <v>2200</v>
      </c>
      <c r="L145">
        <v>50</v>
      </c>
      <c r="M145">
        <v>0</v>
      </c>
      <c r="N145">
        <v>0</v>
      </c>
      <c r="O145">
        <v>0</v>
      </c>
      <c r="P145">
        <v>600</v>
      </c>
      <c r="Q145">
        <v>0</v>
      </c>
      <c r="R145">
        <v>0</v>
      </c>
      <c r="S145">
        <v>0</v>
      </c>
      <c r="T145">
        <v>0</v>
      </c>
      <c r="U145" t="str">
        <f t="shared" si="9"/>
        <v>45810Avenues</v>
      </c>
      <c r="V145" s="33">
        <f t="shared" si="10"/>
        <v>2250</v>
      </c>
      <c r="W145" s="33">
        <f t="shared" si="11"/>
        <v>600</v>
      </c>
    </row>
    <row r="146" spans="1:23" x14ac:dyDescent="0.25">
      <c r="A146" s="27">
        <v>45810</v>
      </c>
      <c r="B146" s="30" t="str">
        <f>+IFERROR(_xlfn.XLOOKUP(C146,Parametres!A:A,Parametres!J:J,"",0),"")</f>
        <v>CBD</v>
      </c>
      <c r="C146" t="s">
        <v>798</v>
      </c>
      <c r="D146" t="str">
        <f>+IFERROR(VLOOKUP(C146,Parametres!$A$3:$K$545,11,0),"")</f>
        <v>MARTHA</v>
      </c>
      <c r="E146" t="s">
        <v>855</v>
      </c>
      <c r="F146">
        <v>1400</v>
      </c>
      <c r="G146">
        <v>200</v>
      </c>
      <c r="H146">
        <v>100</v>
      </c>
      <c r="I146">
        <v>0</v>
      </c>
      <c r="J146">
        <v>0</v>
      </c>
      <c r="K146" s="29">
        <f t="shared" si="8"/>
        <v>1700</v>
      </c>
      <c r="L146">
        <v>20</v>
      </c>
      <c r="M146">
        <v>0</v>
      </c>
      <c r="N146">
        <v>0</v>
      </c>
      <c r="O146">
        <v>0</v>
      </c>
      <c r="P146">
        <v>340</v>
      </c>
      <c r="Q146">
        <v>0</v>
      </c>
      <c r="R146">
        <v>0</v>
      </c>
      <c r="S146">
        <v>0</v>
      </c>
      <c r="T146">
        <v>0</v>
      </c>
      <c r="U146" t="str">
        <f t="shared" si="9"/>
        <v>45810Bakers Inn 1</v>
      </c>
      <c r="V146" s="33">
        <f t="shared" si="10"/>
        <v>1720</v>
      </c>
      <c r="W146" s="33">
        <f t="shared" si="11"/>
        <v>340</v>
      </c>
    </row>
    <row r="147" spans="1:23" x14ac:dyDescent="0.25">
      <c r="A147" s="27">
        <v>45810</v>
      </c>
      <c r="B147" s="30" t="str">
        <f>+IFERROR(_xlfn.XLOOKUP(C147,Parametres!A:A,Parametres!J:J,"",0),"")</f>
        <v>CBD</v>
      </c>
      <c r="C147" t="s">
        <v>799</v>
      </c>
      <c r="D147" t="str">
        <f>+IFERROR(VLOOKUP(C147,Parametres!$A$3:$K$545,11,0),"")</f>
        <v>MARTHA</v>
      </c>
      <c r="E147" t="s">
        <v>892</v>
      </c>
      <c r="F147">
        <v>1600</v>
      </c>
      <c r="G147">
        <v>350</v>
      </c>
      <c r="H147">
        <v>250</v>
      </c>
      <c r="I147">
        <v>0</v>
      </c>
      <c r="J147">
        <v>0</v>
      </c>
      <c r="K147" s="29">
        <f t="shared" si="8"/>
        <v>2200</v>
      </c>
      <c r="L147">
        <v>0</v>
      </c>
      <c r="M147">
        <v>0</v>
      </c>
      <c r="N147">
        <v>0</v>
      </c>
      <c r="O147">
        <v>0</v>
      </c>
      <c r="P147">
        <v>120</v>
      </c>
      <c r="Q147">
        <v>0</v>
      </c>
      <c r="R147">
        <v>0</v>
      </c>
      <c r="S147">
        <v>0</v>
      </c>
      <c r="T147">
        <v>0</v>
      </c>
      <c r="U147" t="str">
        <f t="shared" si="9"/>
        <v>45810Bakers Inn 2</v>
      </c>
      <c r="V147" s="33">
        <f t="shared" si="10"/>
        <v>2200</v>
      </c>
      <c r="W147" s="33">
        <f t="shared" si="11"/>
        <v>120</v>
      </c>
    </row>
    <row r="148" spans="1:23" x14ac:dyDescent="0.25">
      <c r="A148" s="27">
        <v>45810</v>
      </c>
      <c r="B148" s="30" t="str">
        <f>+IFERROR(_xlfn.XLOOKUP(C148,Parametres!A:A,Parametres!J:J,"",0),"")</f>
        <v>CBD</v>
      </c>
      <c r="C148" t="s">
        <v>800</v>
      </c>
      <c r="D148" t="str">
        <f>+IFERROR(VLOOKUP(C148,Parametres!$A$3:$K$545,11,0),"")</f>
        <v>MARTHA</v>
      </c>
      <c r="E148" t="s">
        <v>812</v>
      </c>
      <c r="F148">
        <v>1600</v>
      </c>
      <c r="G148">
        <v>350</v>
      </c>
      <c r="H148">
        <v>250</v>
      </c>
      <c r="I148">
        <v>0</v>
      </c>
      <c r="J148">
        <v>0</v>
      </c>
      <c r="K148" s="29">
        <f t="shared" si="8"/>
        <v>2200</v>
      </c>
      <c r="L148">
        <v>0</v>
      </c>
      <c r="M148">
        <v>0</v>
      </c>
      <c r="N148">
        <v>0</v>
      </c>
      <c r="O148">
        <v>0</v>
      </c>
      <c r="P148">
        <v>10</v>
      </c>
      <c r="Q148">
        <v>0</v>
      </c>
      <c r="R148">
        <v>0</v>
      </c>
      <c r="S148">
        <v>0</v>
      </c>
      <c r="T148">
        <v>0</v>
      </c>
      <c r="U148" t="str">
        <f t="shared" si="9"/>
        <v>45810Bakers Inn 3</v>
      </c>
      <c r="V148" s="33">
        <f t="shared" si="10"/>
        <v>2200</v>
      </c>
      <c r="W148" s="33">
        <f t="shared" si="11"/>
        <v>10</v>
      </c>
    </row>
    <row r="149" spans="1:23" x14ac:dyDescent="0.25">
      <c r="A149" s="27">
        <v>45810</v>
      </c>
      <c r="B149" s="30" t="str">
        <f>+IFERROR(_xlfn.XLOOKUP(C149,Parametres!A:A,Parametres!J:J,"",0),"")</f>
        <v>MBARE EPWORTH</v>
      </c>
      <c r="C149" t="s">
        <v>420</v>
      </c>
      <c r="D149" t="str">
        <f>+IFERROR(VLOOKUP(C149,Parametres!$A$3:$K$545,11,0),"")</f>
        <v>MELODY</v>
      </c>
      <c r="E149" t="s">
        <v>870</v>
      </c>
      <c r="F149">
        <v>2550</v>
      </c>
      <c r="G149">
        <v>200</v>
      </c>
      <c r="H149">
        <v>100</v>
      </c>
      <c r="I149">
        <v>0</v>
      </c>
      <c r="J149">
        <v>0</v>
      </c>
      <c r="K149" s="29">
        <f t="shared" si="8"/>
        <v>2850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tr">
        <f t="shared" si="9"/>
        <v>45810EPWORTH 1</v>
      </c>
      <c r="V149" s="33">
        <f t="shared" si="10"/>
        <v>2850</v>
      </c>
      <c r="W149" s="33">
        <f t="shared" si="11"/>
        <v>0</v>
      </c>
    </row>
    <row r="150" spans="1:23" x14ac:dyDescent="0.25">
      <c r="A150" s="27">
        <v>45810</v>
      </c>
      <c r="B150" s="30" t="str">
        <f>+IFERROR(_xlfn.XLOOKUP(C150,Parametres!A:A,Parametres!J:J,"",0),"")</f>
        <v>MBARE EPWORTH</v>
      </c>
      <c r="C150" t="s">
        <v>422</v>
      </c>
      <c r="D150" t="str">
        <f>+IFERROR(VLOOKUP(C150,Parametres!$A$3:$K$545,11,0),"")</f>
        <v>MELODY</v>
      </c>
      <c r="E150" t="s">
        <v>906</v>
      </c>
      <c r="F150">
        <v>1600</v>
      </c>
      <c r="G150">
        <v>200</v>
      </c>
      <c r="H150">
        <v>100</v>
      </c>
      <c r="I150">
        <v>0</v>
      </c>
      <c r="J150">
        <v>0</v>
      </c>
      <c r="K150" s="29">
        <f t="shared" si="8"/>
        <v>1900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tr">
        <f t="shared" si="9"/>
        <v>45810EPWORTH 2</v>
      </c>
      <c r="V150" s="33">
        <f t="shared" si="10"/>
        <v>1900</v>
      </c>
      <c r="W150" s="33">
        <f t="shared" si="11"/>
        <v>0</v>
      </c>
    </row>
    <row r="151" spans="1:23" x14ac:dyDescent="0.25">
      <c r="A151" s="27">
        <v>45810</v>
      </c>
      <c r="B151" s="30" t="str">
        <f>+IFERROR(_xlfn.XLOOKUP(C151,Parametres!A:A,Parametres!J:J,"",0),"")</f>
        <v>MBARE EPWORTH</v>
      </c>
      <c r="C151" t="s">
        <v>424</v>
      </c>
      <c r="D151" t="str">
        <f>+IFERROR(VLOOKUP(C151,Parametres!$A$3:$K$545,11,0),"")</f>
        <v>MELODY</v>
      </c>
      <c r="E151" t="s">
        <v>807</v>
      </c>
      <c r="F151">
        <v>2150</v>
      </c>
      <c r="G151">
        <v>150</v>
      </c>
      <c r="H151">
        <v>100</v>
      </c>
      <c r="I151">
        <v>0</v>
      </c>
      <c r="J151">
        <v>0</v>
      </c>
      <c r="K151" s="29">
        <f t="shared" si="8"/>
        <v>2400</v>
      </c>
      <c r="L151">
        <v>0</v>
      </c>
      <c r="M151">
        <v>0</v>
      </c>
      <c r="N151">
        <v>0</v>
      </c>
      <c r="O151">
        <v>0</v>
      </c>
      <c r="P151">
        <v>100</v>
      </c>
      <c r="Q151">
        <v>0</v>
      </c>
      <c r="R151">
        <v>0</v>
      </c>
      <c r="S151">
        <v>0</v>
      </c>
      <c r="T151">
        <v>0</v>
      </c>
      <c r="U151" t="str">
        <f t="shared" si="9"/>
        <v>45810EPWORTH 3</v>
      </c>
      <c r="V151" s="33">
        <f t="shared" si="10"/>
        <v>2400</v>
      </c>
      <c r="W151" s="33">
        <f t="shared" si="11"/>
        <v>100</v>
      </c>
    </row>
    <row r="152" spans="1:23" x14ac:dyDescent="0.25">
      <c r="A152" s="27">
        <v>45810</v>
      </c>
      <c r="B152" s="30" t="str">
        <f>+IFERROR(_xlfn.XLOOKUP(C152,Parametres!A:A,Parametres!J:J,"",0),"")</f>
        <v>MBARE EPWORTH</v>
      </c>
      <c r="C152" t="s">
        <v>426</v>
      </c>
      <c r="D152" t="str">
        <f>+IFERROR(VLOOKUP(C152,Parametres!$A$3:$K$545,11,0),"")</f>
        <v>MELODY</v>
      </c>
      <c r="E152" t="s">
        <v>854</v>
      </c>
      <c r="F152">
        <v>2050</v>
      </c>
      <c r="G152">
        <v>350</v>
      </c>
      <c r="H152">
        <v>150</v>
      </c>
      <c r="I152">
        <v>0</v>
      </c>
      <c r="J152">
        <v>0</v>
      </c>
      <c r="K152" s="29">
        <f t="shared" si="8"/>
        <v>2550</v>
      </c>
      <c r="L152">
        <v>0</v>
      </c>
      <c r="M152">
        <v>0</v>
      </c>
      <c r="N152">
        <v>0</v>
      </c>
      <c r="O152">
        <v>0</v>
      </c>
      <c r="P152">
        <v>100</v>
      </c>
      <c r="Q152">
        <v>0</v>
      </c>
      <c r="R152">
        <v>0</v>
      </c>
      <c r="S152">
        <v>0</v>
      </c>
      <c r="T152">
        <v>0</v>
      </c>
      <c r="U152" t="str">
        <f t="shared" si="9"/>
        <v>45810EPWORTH 4</v>
      </c>
      <c r="V152" s="33">
        <f t="shared" si="10"/>
        <v>2550</v>
      </c>
      <c r="W152" s="33">
        <f t="shared" si="11"/>
        <v>100</v>
      </c>
    </row>
    <row r="153" spans="1:23" x14ac:dyDescent="0.25">
      <c r="A153" s="27">
        <v>45810</v>
      </c>
      <c r="B153" s="30" t="str">
        <f>+IFERROR(_xlfn.XLOOKUP(C153,Parametres!A:A,Parametres!J:J,"",0),"")</f>
        <v>MBARE EPWORTH</v>
      </c>
      <c r="C153" t="s">
        <v>221</v>
      </c>
      <c r="D153" t="str">
        <f>+IFERROR(VLOOKUP(C153,Parametres!$A$3:$K$545,11,0),"")</f>
        <v>MELODY</v>
      </c>
      <c r="E153" t="s">
        <v>859</v>
      </c>
      <c r="F153">
        <v>4050</v>
      </c>
      <c r="G153">
        <v>350</v>
      </c>
      <c r="H153">
        <v>350</v>
      </c>
      <c r="I153">
        <v>0</v>
      </c>
      <c r="J153">
        <v>0</v>
      </c>
      <c r="K153" s="29">
        <f t="shared" si="8"/>
        <v>4750</v>
      </c>
      <c r="L153">
        <v>0</v>
      </c>
      <c r="M153">
        <v>0</v>
      </c>
      <c r="N153">
        <v>0</v>
      </c>
      <c r="O153">
        <v>0</v>
      </c>
      <c r="P153">
        <v>400</v>
      </c>
      <c r="Q153">
        <v>0</v>
      </c>
      <c r="R153">
        <v>0</v>
      </c>
      <c r="S153">
        <v>0</v>
      </c>
      <c r="T153">
        <v>0</v>
      </c>
      <c r="U153" t="str">
        <f t="shared" si="9"/>
        <v>45810HOPELY 1</v>
      </c>
      <c r="V153" s="33">
        <f t="shared" si="10"/>
        <v>4750</v>
      </c>
      <c r="W153" s="33">
        <f t="shared" si="11"/>
        <v>400</v>
      </c>
    </row>
    <row r="154" spans="1:23" x14ac:dyDescent="0.25">
      <c r="A154" s="27">
        <v>45810</v>
      </c>
      <c r="B154" s="30" t="str">
        <f>+IFERROR(_xlfn.XLOOKUP(C154,Parametres!A:A,Parametres!J:J,"",0),"")</f>
        <v>MBARE EPWORTH</v>
      </c>
      <c r="C154" t="s">
        <v>230</v>
      </c>
      <c r="D154" t="str">
        <f>+IFERROR(VLOOKUP(C154,Parametres!$A$3:$K$545,11,0),"")</f>
        <v>MELODY</v>
      </c>
      <c r="E154" t="s">
        <v>826</v>
      </c>
      <c r="F154">
        <v>1650</v>
      </c>
      <c r="G154">
        <v>100</v>
      </c>
      <c r="H154">
        <v>100</v>
      </c>
      <c r="I154">
        <v>0</v>
      </c>
      <c r="J154">
        <v>0</v>
      </c>
      <c r="K154" s="29">
        <f t="shared" si="8"/>
        <v>1850</v>
      </c>
      <c r="L154">
        <v>0</v>
      </c>
      <c r="M154">
        <v>0</v>
      </c>
      <c r="N154">
        <v>0</v>
      </c>
      <c r="O154">
        <v>0</v>
      </c>
      <c r="P154">
        <v>200</v>
      </c>
      <c r="Q154">
        <v>0</v>
      </c>
      <c r="R154">
        <v>0</v>
      </c>
      <c r="S154">
        <v>0</v>
      </c>
      <c r="T154">
        <v>0</v>
      </c>
      <c r="U154" t="str">
        <f t="shared" si="9"/>
        <v>45810HOPELY 2</v>
      </c>
      <c r="V154" s="33">
        <f t="shared" si="10"/>
        <v>1850</v>
      </c>
      <c r="W154" s="33">
        <f t="shared" si="11"/>
        <v>200</v>
      </c>
    </row>
    <row r="155" spans="1:23" x14ac:dyDescent="0.25">
      <c r="A155" s="27">
        <v>45810</v>
      </c>
      <c r="B155" s="30" t="str">
        <f>+IFERROR(_xlfn.XLOOKUP(C155,Parametres!A:A,Parametres!J:J,"",0),"")</f>
        <v>MBARE EPWORTH</v>
      </c>
      <c r="C155" t="s">
        <v>433</v>
      </c>
      <c r="D155" t="str">
        <f>+IFERROR(VLOOKUP(C155,Parametres!$A$3:$K$545,11,0),"")</f>
        <v>MELODY</v>
      </c>
      <c r="E155" t="s">
        <v>844</v>
      </c>
      <c r="F155">
        <v>900</v>
      </c>
      <c r="G155">
        <v>100</v>
      </c>
      <c r="H155">
        <v>50</v>
      </c>
      <c r="I155">
        <v>0</v>
      </c>
      <c r="J155">
        <v>0</v>
      </c>
      <c r="K155" s="29">
        <f t="shared" si="8"/>
        <v>1050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tr">
        <f t="shared" si="9"/>
        <v>45810MBARE 1</v>
      </c>
      <c r="V155" s="33">
        <f t="shared" si="10"/>
        <v>1050</v>
      </c>
      <c r="W155" s="33">
        <f t="shared" si="11"/>
        <v>0</v>
      </c>
    </row>
    <row r="156" spans="1:23" x14ac:dyDescent="0.25">
      <c r="A156" s="27">
        <v>45810</v>
      </c>
      <c r="B156" s="30" t="str">
        <f>+IFERROR(_xlfn.XLOOKUP(C156,Parametres!A:A,Parametres!J:J,"",0),"")</f>
        <v>MBARE EPWORTH</v>
      </c>
      <c r="C156" t="s">
        <v>435</v>
      </c>
      <c r="D156" t="str">
        <f>+IFERROR(VLOOKUP(C156,Parametres!$A$3:$K$545,11,0),"")</f>
        <v>MELODY</v>
      </c>
      <c r="E156" t="s">
        <v>842</v>
      </c>
      <c r="F156">
        <v>850</v>
      </c>
      <c r="G156">
        <v>100</v>
      </c>
      <c r="H156">
        <v>100</v>
      </c>
      <c r="I156">
        <v>0</v>
      </c>
      <c r="J156">
        <v>0</v>
      </c>
      <c r="K156" s="29">
        <f t="shared" si="8"/>
        <v>1050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tr">
        <f t="shared" si="9"/>
        <v>45810MBARE 2</v>
      </c>
      <c r="V156" s="33">
        <f t="shared" si="10"/>
        <v>1050</v>
      </c>
      <c r="W156" s="33">
        <f t="shared" si="11"/>
        <v>0</v>
      </c>
    </row>
    <row r="157" spans="1:23" x14ac:dyDescent="0.25">
      <c r="A157" s="27">
        <v>45810</v>
      </c>
      <c r="B157" s="30" t="str">
        <f>+IFERROR(_xlfn.XLOOKUP(C157,Parametres!A:A,Parametres!J:J,"",0),"")</f>
        <v>MBARE EPWORTH</v>
      </c>
      <c r="C157" t="s">
        <v>437</v>
      </c>
      <c r="D157" t="str">
        <f>+IFERROR(VLOOKUP(C157,Parametres!$A$3:$K$545,11,0),"")</f>
        <v>MELODY</v>
      </c>
      <c r="E157" t="s">
        <v>896</v>
      </c>
      <c r="F157">
        <v>1850</v>
      </c>
      <c r="G157">
        <v>150</v>
      </c>
      <c r="H157">
        <v>100</v>
      </c>
      <c r="I157">
        <v>0</v>
      </c>
      <c r="J157">
        <v>0</v>
      </c>
      <c r="K157" s="29">
        <f t="shared" si="8"/>
        <v>2100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tr">
        <f t="shared" si="9"/>
        <v>45810MBARE 3</v>
      </c>
      <c r="V157" s="33">
        <f t="shared" si="10"/>
        <v>2100</v>
      </c>
      <c r="W157" s="33">
        <f t="shared" si="11"/>
        <v>0</v>
      </c>
    </row>
    <row r="158" spans="1:23" x14ac:dyDescent="0.25">
      <c r="A158" s="27">
        <v>45810</v>
      </c>
      <c r="B158" s="30" t="str">
        <f>+IFERROR(_xlfn.XLOOKUP(C158,Parametres!A:A,Parametres!J:J,"",0),"")</f>
        <v>MBARE EPWORTH</v>
      </c>
      <c r="C158" t="s">
        <v>439</v>
      </c>
      <c r="D158" t="str">
        <f>+IFERROR(VLOOKUP(C158,Parametres!$A$3:$K$545,11,0),"")</f>
        <v>MELODY</v>
      </c>
      <c r="E158" t="s">
        <v>865</v>
      </c>
      <c r="F158">
        <v>900</v>
      </c>
      <c r="G158">
        <v>100</v>
      </c>
      <c r="H158">
        <v>100</v>
      </c>
      <c r="I158">
        <v>0</v>
      </c>
      <c r="J158">
        <v>0</v>
      </c>
      <c r="K158" s="29">
        <f t="shared" si="8"/>
        <v>1100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tr">
        <f t="shared" si="9"/>
        <v>45810MBARE 4</v>
      </c>
      <c r="V158" s="33">
        <f t="shared" si="10"/>
        <v>1100</v>
      </c>
      <c r="W158" s="33">
        <f t="shared" si="11"/>
        <v>0</v>
      </c>
    </row>
    <row r="159" spans="1:23" x14ac:dyDescent="0.25">
      <c r="A159" s="27">
        <v>45810</v>
      </c>
      <c r="B159" s="30" t="str">
        <f>+IFERROR(_xlfn.XLOOKUP(C159,Parametres!A:A,Parametres!J:J,"",0),"")</f>
        <v>MBARE EPWORTH</v>
      </c>
      <c r="C159" t="s">
        <v>450</v>
      </c>
      <c r="D159" t="str">
        <f>+IFERROR(VLOOKUP(C159,Parametres!$A$3:$K$545,11,0),"")</f>
        <v>MELODY</v>
      </c>
      <c r="E159" t="s">
        <v>848</v>
      </c>
      <c r="F159">
        <v>1350</v>
      </c>
      <c r="G159">
        <v>200</v>
      </c>
      <c r="H159">
        <v>100</v>
      </c>
      <c r="I159">
        <v>0</v>
      </c>
      <c r="J159">
        <v>0</v>
      </c>
      <c r="K159" s="29">
        <f t="shared" si="8"/>
        <v>1650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tr">
        <f t="shared" si="9"/>
        <v>45810WATERFALLS 1</v>
      </c>
      <c r="V159" s="33">
        <f t="shared" si="10"/>
        <v>1650</v>
      </c>
      <c r="W159" s="33">
        <f t="shared" si="11"/>
        <v>0</v>
      </c>
    </row>
    <row r="160" spans="1:23" x14ac:dyDescent="0.25">
      <c r="A160" s="27">
        <v>45810</v>
      </c>
      <c r="B160" s="30" t="str">
        <f>+IFERROR(_xlfn.XLOOKUP(C160,Parametres!A:A,Parametres!J:J,"",0),"")</f>
        <v>MBARE EPWORTH</v>
      </c>
      <c r="C160" t="s">
        <v>241</v>
      </c>
      <c r="D160" t="str">
        <f>+IFERROR(VLOOKUP(C160,Parametres!$A$3:$K$545,11,0),"")</f>
        <v>MELODY</v>
      </c>
      <c r="E160" t="s">
        <v>839</v>
      </c>
      <c r="F160">
        <v>2150</v>
      </c>
      <c r="G160">
        <v>250</v>
      </c>
      <c r="H160">
        <v>250</v>
      </c>
      <c r="I160">
        <v>0</v>
      </c>
      <c r="J160">
        <v>0</v>
      </c>
      <c r="K160" s="29">
        <f t="shared" si="8"/>
        <v>2650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tr">
        <f t="shared" si="9"/>
        <v>45810WATERFALLS 2</v>
      </c>
      <c r="V160" s="33">
        <f t="shared" si="10"/>
        <v>2650</v>
      </c>
      <c r="W160" s="33">
        <f t="shared" si="11"/>
        <v>0</v>
      </c>
    </row>
    <row r="161" spans="1:23" x14ac:dyDescent="0.25">
      <c r="A161" s="27">
        <v>45810</v>
      </c>
      <c r="B161" s="30" t="str">
        <f>+IFERROR(_xlfn.XLOOKUP(C161,Parametres!A:A,Parametres!J:J,"",0),"")</f>
        <v>MBARE EPWORTH</v>
      </c>
      <c r="C161" t="s">
        <v>243</v>
      </c>
      <c r="D161" t="str">
        <f>+IFERROR(VLOOKUP(C161,Parametres!$A$3:$K$545,11,0),"")</f>
        <v>MELODY</v>
      </c>
      <c r="E161" t="s">
        <v>899</v>
      </c>
      <c r="F161">
        <v>1600</v>
      </c>
      <c r="G161">
        <v>250</v>
      </c>
      <c r="H161">
        <v>150</v>
      </c>
      <c r="I161">
        <v>0</v>
      </c>
      <c r="J161">
        <v>0</v>
      </c>
      <c r="K161" s="29">
        <f t="shared" si="8"/>
        <v>2000</v>
      </c>
      <c r="L161">
        <v>0</v>
      </c>
      <c r="M161">
        <v>0</v>
      </c>
      <c r="N161">
        <v>0</v>
      </c>
      <c r="O161">
        <v>0</v>
      </c>
      <c r="P161">
        <v>100</v>
      </c>
      <c r="Q161">
        <v>0</v>
      </c>
      <c r="R161">
        <v>0</v>
      </c>
      <c r="S161">
        <v>0</v>
      </c>
      <c r="T161">
        <v>0</v>
      </c>
      <c r="U161" t="str">
        <f t="shared" si="9"/>
        <v>45810WATERFALLS 3</v>
      </c>
      <c r="V161" s="33">
        <f t="shared" si="10"/>
        <v>2000</v>
      </c>
      <c r="W161" s="33">
        <f t="shared" si="11"/>
        <v>100</v>
      </c>
    </row>
    <row r="162" spans="1:23" x14ac:dyDescent="0.25">
      <c r="A162" s="27">
        <v>45810</v>
      </c>
      <c r="B162" s="30" t="str">
        <f>+IFERROR(_xlfn.XLOOKUP(C162,Parametres!A:A,Parametres!J:J,"",0),"")</f>
        <v>MBARE EPWORTH</v>
      </c>
      <c r="C162" t="s">
        <v>245</v>
      </c>
      <c r="D162" t="str">
        <f>+IFERROR(VLOOKUP(C162,Parametres!$A$3:$K$545,11,0),"")</f>
        <v>MELODY</v>
      </c>
      <c r="E162" t="s">
        <v>878</v>
      </c>
      <c r="F162">
        <v>2200</v>
      </c>
      <c r="G162">
        <v>150</v>
      </c>
      <c r="H162">
        <v>150</v>
      </c>
      <c r="I162">
        <v>0</v>
      </c>
      <c r="J162">
        <v>0</v>
      </c>
      <c r="K162" s="29">
        <f t="shared" si="8"/>
        <v>2500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tr">
        <f t="shared" si="9"/>
        <v>45810WATERFALLS 4</v>
      </c>
      <c r="V162" s="33">
        <f t="shared" si="10"/>
        <v>2500</v>
      </c>
      <c r="W162" s="33">
        <f t="shared" si="11"/>
        <v>0</v>
      </c>
    </row>
    <row r="163" spans="1:23" x14ac:dyDescent="0.25">
      <c r="A163" s="27">
        <v>45810</v>
      </c>
      <c r="B163" s="30" t="str">
        <f>+IFERROR(_xlfn.XLOOKUP(C163,Parametres!A:A,Parametres!J:J,"",0),"")</f>
        <v>MBARE EPWORTH</v>
      </c>
      <c r="C163" t="s">
        <v>247</v>
      </c>
      <c r="D163" t="str">
        <f>+IFERROR(VLOOKUP(C163,Parametres!$A$3:$K$545,11,0),"")</f>
        <v>MELODY</v>
      </c>
      <c r="E163" t="s">
        <v>816</v>
      </c>
      <c r="F163">
        <v>2100</v>
      </c>
      <c r="G163">
        <v>150</v>
      </c>
      <c r="H163">
        <v>100</v>
      </c>
      <c r="I163">
        <v>0</v>
      </c>
      <c r="J163">
        <v>0</v>
      </c>
      <c r="K163" s="29">
        <f t="shared" si="8"/>
        <v>2350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tr">
        <f t="shared" si="9"/>
        <v>45810WATERFALLS 5</v>
      </c>
      <c r="V163" s="33">
        <f t="shared" si="10"/>
        <v>2350</v>
      </c>
      <c r="W163" s="33">
        <f t="shared" si="11"/>
        <v>0</v>
      </c>
    </row>
    <row r="164" spans="1:23" x14ac:dyDescent="0.25">
      <c r="A164" s="27">
        <v>45810</v>
      </c>
      <c r="B164" s="30" t="str">
        <f>+IFERROR(_xlfn.XLOOKUP(C164,Parametres!A:A,Parametres!J:J,"",0),"")</f>
        <v>MR C (AREA 1)</v>
      </c>
      <c r="C164" t="s">
        <v>569</v>
      </c>
      <c r="D164" t="str">
        <f>+IFERROR(VLOOKUP(C164,Parametres!$A$3:$K$545,11,0),"")</f>
        <v>TONGAI MASIYE</v>
      </c>
      <c r="E164" t="s">
        <v>910</v>
      </c>
      <c r="F164">
        <v>0</v>
      </c>
      <c r="G164">
        <v>0</v>
      </c>
      <c r="H164">
        <v>0</v>
      </c>
      <c r="I164">
        <v>0</v>
      </c>
      <c r="J164">
        <v>0</v>
      </c>
      <c r="K164" s="29">
        <f t="shared" si="8"/>
        <v>0</v>
      </c>
      <c r="L164">
        <v>1400</v>
      </c>
      <c r="M164">
        <v>200</v>
      </c>
      <c r="N164">
        <v>100</v>
      </c>
      <c r="O164">
        <v>0</v>
      </c>
      <c r="P164">
        <v>100</v>
      </c>
      <c r="Q164">
        <v>0</v>
      </c>
      <c r="R164">
        <v>0</v>
      </c>
      <c r="S164">
        <v>0</v>
      </c>
      <c r="T164">
        <v>0</v>
      </c>
      <c r="U164" t="str">
        <f t="shared" si="9"/>
        <v>45810CHI- GLENVIEW 1</v>
      </c>
      <c r="V164" s="33">
        <f t="shared" si="10"/>
        <v>1700</v>
      </c>
      <c r="W164" s="33">
        <f t="shared" si="11"/>
        <v>100</v>
      </c>
    </row>
    <row r="165" spans="1:23" x14ac:dyDescent="0.25">
      <c r="A165" s="27">
        <v>45810</v>
      </c>
      <c r="B165" s="30" t="str">
        <f>+IFERROR(_xlfn.XLOOKUP(C165,Parametres!A:A,Parametres!J:J,"",0),"")</f>
        <v>MR C (AREA 1)</v>
      </c>
      <c r="C165" t="s">
        <v>574</v>
      </c>
      <c r="D165" t="str">
        <f>+IFERROR(VLOOKUP(C165,Parametres!$A$3:$K$545,11,0),"")</f>
        <v>TONGAI MASIYE</v>
      </c>
      <c r="E165" t="s">
        <v>872</v>
      </c>
      <c r="F165">
        <v>0</v>
      </c>
      <c r="G165">
        <v>0</v>
      </c>
      <c r="H165">
        <v>0</v>
      </c>
      <c r="I165">
        <v>0</v>
      </c>
      <c r="J165">
        <v>0</v>
      </c>
      <c r="K165" s="29">
        <f t="shared" si="8"/>
        <v>0</v>
      </c>
      <c r="L165">
        <v>1250</v>
      </c>
      <c r="M165">
        <v>200</v>
      </c>
      <c r="N165">
        <v>150</v>
      </c>
      <c r="O165">
        <v>0</v>
      </c>
      <c r="P165">
        <v>200</v>
      </c>
      <c r="Q165">
        <v>0</v>
      </c>
      <c r="R165">
        <v>0</v>
      </c>
      <c r="S165">
        <v>0</v>
      </c>
      <c r="T165">
        <v>0</v>
      </c>
      <c r="U165" t="str">
        <f t="shared" si="9"/>
        <v>45810CHI- WARREN PARK 1</v>
      </c>
      <c r="V165" s="33">
        <f t="shared" si="10"/>
        <v>1600</v>
      </c>
      <c r="W165" s="33">
        <f t="shared" si="11"/>
        <v>200</v>
      </c>
    </row>
    <row r="166" spans="1:23" x14ac:dyDescent="0.25">
      <c r="A166" s="27">
        <v>45810</v>
      </c>
      <c r="B166" s="30" t="str">
        <f>+IFERROR(_xlfn.XLOOKUP(C166,Parametres!A:A,Parametres!J:J,"",0),"")</f>
        <v>MR C (AREA 1)</v>
      </c>
      <c r="C166" t="s">
        <v>568</v>
      </c>
      <c r="D166" t="str">
        <f>+IFERROR(VLOOKUP(C166,Parametres!$A$3:$K$545,11,0),"")</f>
        <v>TONGAI MASIYE</v>
      </c>
      <c r="E166" t="s">
        <v>861</v>
      </c>
      <c r="F166">
        <v>0</v>
      </c>
      <c r="G166">
        <v>0</v>
      </c>
      <c r="H166">
        <v>0</v>
      </c>
      <c r="I166">
        <v>0</v>
      </c>
      <c r="J166">
        <v>0</v>
      </c>
      <c r="K166" s="29">
        <f t="shared" si="8"/>
        <v>0</v>
      </c>
      <c r="L166">
        <v>1550</v>
      </c>
      <c r="M166">
        <v>150</v>
      </c>
      <c r="N166">
        <v>100</v>
      </c>
      <c r="O166">
        <v>0</v>
      </c>
      <c r="P166">
        <v>200</v>
      </c>
      <c r="Q166">
        <v>0</v>
      </c>
      <c r="R166">
        <v>0</v>
      </c>
      <c r="S166">
        <v>0</v>
      </c>
      <c r="T166">
        <v>0</v>
      </c>
      <c r="U166" t="str">
        <f t="shared" si="9"/>
        <v>45810CHI- BUDIRIRO 1</v>
      </c>
      <c r="V166" s="33">
        <f t="shared" si="10"/>
        <v>1800</v>
      </c>
      <c r="W166" s="33">
        <f t="shared" si="11"/>
        <v>200</v>
      </c>
    </row>
    <row r="167" spans="1:23" x14ac:dyDescent="0.25">
      <c r="A167" s="27">
        <v>45810</v>
      </c>
      <c r="B167" s="30" t="str">
        <f>+IFERROR(_xlfn.XLOOKUP(C167,Parametres!A:A,Parametres!J:J,"",0),"")</f>
        <v>MR C (AREA 1)</v>
      </c>
      <c r="C167" t="s">
        <v>573</v>
      </c>
      <c r="D167" t="str">
        <f>+IFERROR(VLOOKUP(C167,Parametres!$A$3:$K$545,11,0),"")</f>
        <v>TONGAI MASIYE</v>
      </c>
      <c r="E167" t="s">
        <v>824</v>
      </c>
      <c r="F167">
        <v>0</v>
      </c>
      <c r="G167">
        <v>0</v>
      </c>
      <c r="H167">
        <v>0</v>
      </c>
      <c r="I167">
        <v>0</v>
      </c>
      <c r="J167">
        <v>0</v>
      </c>
      <c r="K167" s="29">
        <f t="shared" si="8"/>
        <v>0</v>
      </c>
      <c r="L167">
        <v>1550</v>
      </c>
      <c r="M167">
        <v>150</v>
      </c>
      <c r="N167">
        <v>100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 t="str">
        <f t="shared" si="9"/>
        <v>45810CHI- MUFAKOSE 1</v>
      </c>
      <c r="V167" s="33">
        <f t="shared" si="10"/>
        <v>1800</v>
      </c>
      <c r="W167" s="33">
        <f t="shared" si="11"/>
        <v>100</v>
      </c>
    </row>
    <row r="168" spans="1:23" x14ac:dyDescent="0.25">
      <c r="A168" s="27">
        <v>45810</v>
      </c>
      <c r="B168" s="30" t="str">
        <f>+IFERROR(_xlfn.XLOOKUP(C168,Parametres!A:A,Parametres!J:J,"",0),"")</f>
        <v>MR C (AREA 1)</v>
      </c>
      <c r="C168" t="s">
        <v>570</v>
      </c>
      <c r="D168" t="str">
        <f>+IFERROR(VLOOKUP(C168,Parametres!$A$3:$K$545,11,0),"")</f>
        <v>TONGAI MASIYE</v>
      </c>
      <c r="E168" t="s">
        <v>857</v>
      </c>
      <c r="F168">
        <v>0</v>
      </c>
      <c r="G168">
        <v>0</v>
      </c>
      <c r="H168">
        <v>0</v>
      </c>
      <c r="I168">
        <v>0</v>
      </c>
      <c r="J168">
        <v>0</v>
      </c>
      <c r="K168" s="29">
        <f t="shared" si="8"/>
        <v>0</v>
      </c>
      <c r="L168">
        <v>1600</v>
      </c>
      <c r="M168">
        <v>100</v>
      </c>
      <c r="N168">
        <v>0</v>
      </c>
      <c r="O168">
        <v>0</v>
      </c>
      <c r="P168">
        <v>200</v>
      </c>
      <c r="Q168">
        <v>0</v>
      </c>
      <c r="R168">
        <v>0</v>
      </c>
      <c r="S168">
        <v>0</v>
      </c>
      <c r="T168">
        <v>0</v>
      </c>
      <c r="U168" t="str">
        <f t="shared" si="9"/>
        <v>45810CHI- HIGHFIELD</v>
      </c>
      <c r="V168" s="33">
        <f t="shared" si="10"/>
        <v>1700</v>
      </c>
      <c r="W168" s="33">
        <f t="shared" si="11"/>
        <v>200</v>
      </c>
    </row>
    <row r="169" spans="1:23" x14ac:dyDescent="0.25">
      <c r="A169" s="27">
        <v>45810</v>
      </c>
      <c r="B169" s="30" t="str">
        <f>+IFERROR(_xlfn.XLOOKUP(C169,Parametres!A:A,Parametres!J:J,"",0),"")</f>
        <v>MR C (AREA 1)</v>
      </c>
      <c r="C169" t="s">
        <v>530</v>
      </c>
      <c r="D169" t="str">
        <f>+IFERROR(VLOOKUP(C169,Parametres!$A$3:$K$545,11,0),"")</f>
        <v>TONGAI MASIYE</v>
      </c>
      <c r="E169" t="s">
        <v>884</v>
      </c>
      <c r="F169">
        <v>0</v>
      </c>
      <c r="G169">
        <v>0</v>
      </c>
      <c r="H169">
        <v>0</v>
      </c>
      <c r="I169">
        <v>0</v>
      </c>
      <c r="J169">
        <v>0</v>
      </c>
      <c r="K169" s="29">
        <f t="shared" si="8"/>
        <v>0</v>
      </c>
      <c r="L169">
        <v>1350</v>
      </c>
      <c r="M169">
        <v>200</v>
      </c>
      <c r="N169">
        <v>50</v>
      </c>
      <c r="O169">
        <v>0</v>
      </c>
      <c r="P169">
        <v>200</v>
      </c>
      <c r="Q169">
        <v>0</v>
      </c>
      <c r="R169">
        <v>0</v>
      </c>
      <c r="S169">
        <v>0</v>
      </c>
      <c r="T169">
        <v>0</v>
      </c>
      <c r="U169" t="str">
        <f t="shared" si="9"/>
        <v>45810CHI- DZIVARASEKWA 1</v>
      </c>
      <c r="V169" s="33">
        <f t="shared" si="10"/>
        <v>1600</v>
      </c>
      <c r="W169" s="33">
        <f t="shared" si="11"/>
        <v>200</v>
      </c>
    </row>
    <row r="170" spans="1:23" x14ac:dyDescent="0.25">
      <c r="A170" s="27">
        <v>45810</v>
      </c>
      <c r="B170" s="30" t="str">
        <f>+IFERROR(_xlfn.XLOOKUP(C170,Parametres!A:A,Parametres!J:J,"",0),"")</f>
        <v>MR C (AREA 1)</v>
      </c>
      <c r="C170" t="s">
        <v>567</v>
      </c>
      <c r="D170" t="str">
        <f>+IFERROR(VLOOKUP(C170,Parametres!$A$3:$K$545,11,0),"")</f>
        <v>TONGAI MASIYE</v>
      </c>
      <c r="E170" t="s">
        <v>902</v>
      </c>
      <c r="F170">
        <v>0</v>
      </c>
      <c r="G170">
        <v>0</v>
      </c>
      <c r="H170">
        <v>0</v>
      </c>
      <c r="I170">
        <v>0</v>
      </c>
      <c r="J170">
        <v>0</v>
      </c>
      <c r="K170" s="29">
        <f t="shared" si="8"/>
        <v>0</v>
      </c>
      <c r="L170">
        <v>1500</v>
      </c>
      <c r="M170">
        <v>0</v>
      </c>
      <c r="N170">
        <v>0</v>
      </c>
      <c r="O170">
        <v>0</v>
      </c>
      <c r="P170">
        <v>100</v>
      </c>
      <c r="Q170">
        <v>0</v>
      </c>
      <c r="R170">
        <v>0</v>
      </c>
      <c r="S170">
        <v>0</v>
      </c>
      <c r="T170">
        <v>0</v>
      </c>
      <c r="U170" t="str">
        <f t="shared" si="9"/>
        <v>45810CHI- USHEWEKUNZE </v>
      </c>
      <c r="V170" s="33">
        <f t="shared" si="10"/>
        <v>1500</v>
      </c>
      <c r="W170" s="33">
        <f t="shared" si="11"/>
        <v>100</v>
      </c>
    </row>
    <row r="171" spans="1:23" x14ac:dyDescent="0.25">
      <c r="A171" s="27">
        <v>45810</v>
      </c>
      <c r="B171" s="30" t="str">
        <f>+IFERROR(_xlfn.XLOOKUP(C171,Parametres!A:A,Parametres!J:J,"",0),"")</f>
        <v>MR C (AREA 1)</v>
      </c>
      <c r="C171" t="s">
        <v>620</v>
      </c>
      <c r="D171" t="str">
        <f>+IFERROR(VLOOKUP(C171,Parametres!$A$3:$K$545,11,0),"")</f>
        <v>TONGAI MASIYE</v>
      </c>
      <c r="E171" t="s">
        <v>890</v>
      </c>
      <c r="F171">
        <v>0</v>
      </c>
      <c r="G171">
        <v>0</v>
      </c>
      <c r="H171">
        <v>0</v>
      </c>
      <c r="I171">
        <v>0</v>
      </c>
      <c r="J171">
        <v>0</v>
      </c>
      <c r="K171" s="29">
        <f t="shared" si="8"/>
        <v>0</v>
      </c>
      <c r="L171">
        <v>1250</v>
      </c>
      <c r="M171">
        <v>100</v>
      </c>
      <c r="N171">
        <v>0</v>
      </c>
      <c r="O171">
        <v>0</v>
      </c>
      <c r="P171">
        <v>100</v>
      </c>
      <c r="Q171">
        <v>0</v>
      </c>
      <c r="R171">
        <v>0</v>
      </c>
      <c r="S171">
        <v>0</v>
      </c>
      <c r="T171">
        <v>0</v>
      </c>
      <c r="U171" t="str">
        <f t="shared" si="9"/>
        <v>45810CHI- KUWADZANA</v>
      </c>
      <c r="V171" s="33">
        <f t="shared" si="10"/>
        <v>1350</v>
      </c>
      <c r="W171" s="33">
        <f t="shared" si="11"/>
        <v>100</v>
      </c>
    </row>
    <row r="172" spans="1:23" x14ac:dyDescent="0.25">
      <c r="A172" s="27">
        <v>45810</v>
      </c>
      <c r="B172" s="30" t="str">
        <f>+IFERROR(_xlfn.XLOOKUP(C172,Parametres!A:A,Parametres!J:J,"",0),"")</f>
        <v>MR C (AREA 1)</v>
      </c>
      <c r="C172" t="s">
        <v>619</v>
      </c>
      <c r="D172" t="str">
        <f>+IFERROR(VLOOKUP(C172,Parametres!$A$3:$K$545,11,0),"")</f>
        <v>TONGAI MASIYE</v>
      </c>
      <c r="E172" t="s">
        <v>886</v>
      </c>
      <c r="F172">
        <v>0</v>
      </c>
      <c r="G172">
        <v>0</v>
      </c>
      <c r="H172">
        <v>0</v>
      </c>
      <c r="I172">
        <v>0</v>
      </c>
      <c r="J172">
        <v>0</v>
      </c>
      <c r="K172" s="29">
        <f t="shared" si="8"/>
        <v>0</v>
      </c>
      <c r="L172">
        <v>1050</v>
      </c>
      <c r="M172">
        <v>150</v>
      </c>
      <c r="N172">
        <v>100</v>
      </c>
      <c r="O172">
        <v>0</v>
      </c>
      <c r="P172">
        <v>100</v>
      </c>
      <c r="Q172">
        <v>0</v>
      </c>
      <c r="R172">
        <v>0</v>
      </c>
      <c r="S172">
        <v>0</v>
      </c>
      <c r="T172">
        <v>0</v>
      </c>
      <c r="U172" t="str">
        <f t="shared" si="9"/>
        <v>45810CHI- GLENNORAH</v>
      </c>
      <c r="V172" s="33">
        <f t="shared" si="10"/>
        <v>1300</v>
      </c>
      <c r="W172" s="33">
        <f t="shared" si="11"/>
        <v>100</v>
      </c>
    </row>
    <row r="173" spans="1:23" x14ac:dyDescent="0.25">
      <c r="A173" s="27">
        <v>45810</v>
      </c>
      <c r="B173" s="30" t="str">
        <f>+IFERROR(_xlfn.XLOOKUP(C173,Parametres!A:A,Parametres!J:J,"",0),"")</f>
        <v>MR C (AREA 2)</v>
      </c>
      <c r="C173" t="s">
        <v>417</v>
      </c>
      <c r="D173" t="str">
        <f>+IFERROR(VLOOKUP(C173,Parametres!$A$3:$K$545,11,0),"")</f>
        <v>TONGAI MASIYE</v>
      </c>
      <c r="E173" t="s">
        <v>856</v>
      </c>
      <c r="F173">
        <v>0</v>
      </c>
      <c r="G173">
        <v>0</v>
      </c>
      <c r="H173">
        <v>0</v>
      </c>
      <c r="I173">
        <v>0</v>
      </c>
      <c r="J173">
        <v>0</v>
      </c>
      <c r="K173" s="29">
        <f t="shared" si="8"/>
        <v>0</v>
      </c>
      <c r="L173">
        <v>1250</v>
      </c>
      <c r="M173">
        <v>100</v>
      </c>
      <c r="N173">
        <v>0</v>
      </c>
      <c r="O173">
        <v>0</v>
      </c>
      <c r="P173">
        <v>100</v>
      </c>
      <c r="Q173">
        <v>0</v>
      </c>
      <c r="R173">
        <v>0</v>
      </c>
      <c r="S173">
        <v>0</v>
      </c>
      <c r="T173">
        <v>0</v>
      </c>
      <c r="U173" t="str">
        <f t="shared" si="9"/>
        <v>45810CHI- MBARE 3</v>
      </c>
      <c r="V173" s="33">
        <f t="shared" si="10"/>
        <v>1350</v>
      </c>
      <c r="W173" s="33">
        <f t="shared" si="11"/>
        <v>100</v>
      </c>
    </row>
    <row r="174" spans="1:23" x14ac:dyDescent="0.25">
      <c r="A174" s="27">
        <v>45810</v>
      </c>
      <c r="B174" s="30" t="str">
        <f>+IFERROR(_xlfn.XLOOKUP(C174,Parametres!A:A,Parametres!J:J,"",0),"")</f>
        <v>MR C (AREA 2)</v>
      </c>
      <c r="C174" t="s">
        <v>185</v>
      </c>
      <c r="D174" t="str">
        <f>+IFERROR(VLOOKUP(C174,Parametres!$A$3:$K$545,11,0),"")</f>
        <v>CECILIA SIPAPATE</v>
      </c>
      <c r="E174" t="s">
        <v>869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8"/>
        <v>0</v>
      </c>
      <c r="L174">
        <v>1300</v>
      </c>
      <c r="M174">
        <v>150</v>
      </c>
      <c r="N174">
        <v>50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tr">
        <f t="shared" si="9"/>
        <v>45810CHI- CHITUNGWIZA 2</v>
      </c>
      <c r="V174" s="33">
        <f t="shared" si="10"/>
        <v>1500</v>
      </c>
      <c r="W174" s="33">
        <f t="shared" si="11"/>
        <v>0</v>
      </c>
    </row>
    <row r="175" spans="1:23" x14ac:dyDescent="0.25">
      <c r="A175" s="27">
        <v>45810</v>
      </c>
      <c r="B175" s="30" t="str">
        <f>+IFERROR(_xlfn.XLOOKUP(C175,Parametres!A:A,Parametres!J:J,"",0),"")</f>
        <v>MR C (AREA 2)</v>
      </c>
      <c r="C175" t="s">
        <v>187</v>
      </c>
      <c r="D175" t="str">
        <f>+IFERROR(VLOOKUP(C175,Parametres!$A$3:$K$545,11,0),"")</f>
        <v>CECILIA SIPAPATE</v>
      </c>
      <c r="E175" t="s">
        <v>850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 t="shared" si="8"/>
        <v>0</v>
      </c>
      <c r="L175">
        <v>1200</v>
      </c>
      <c r="M175">
        <v>100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tr">
        <f t="shared" si="9"/>
        <v>45810CHI- CHITUNGWIZA 3</v>
      </c>
      <c r="V175" s="33">
        <f t="shared" si="10"/>
        <v>1300</v>
      </c>
      <c r="W175" s="33">
        <f t="shared" si="11"/>
        <v>0</v>
      </c>
    </row>
    <row r="176" spans="1:23" x14ac:dyDescent="0.25">
      <c r="A176" s="27">
        <v>45810</v>
      </c>
      <c r="B176" s="30" t="str">
        <f>+IFERROR(_xlfn.XLOOKUP(C176,Parametres!A:A,Parametres!J:J,"",0),"")</f>
        <v>MR C (AREA 2)</v>
      </c>
      <c r="C176" t="s">
        <v>192</v>
      </c>
      <c r="D176" t="str">
        <f>+IFERROR(VLOOKUP(C176,Parametres!$A$3:$K$545,11,0),"")</f>
        <v>CECILIA SIPAPATE</v>
      </c>
      <c r="E176" t="s">
        <v>873</v>
      </c>
      <c r="F176">
        <v>0</v>
      </c>
      <c r="G176">
        <v>0</v>
      </c>
      <c r="H176">
        <v>0</v>
      </c>
      <c r="I176">
        <v>0</v>
      </c>
      <c r="J176">
        <v>0</v>
      </c>
      <c r="K176" s="29">
        <f t="shared" si="8"/>
        <v>0</v>
      </c>
      <c r="L176">
        <v>1300</v>
      </c>
      <c r="M176">
        <v>100</v>
      </c>
      <c r="N176">
        <v>100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tr">
        <f t="shared" si="9"/>
        <v>45810CHI- CHITUNGWIZA 9</v>
      </c>
      <c r="V176" s="33">
        <f t="shared" si="10"/>
        <v>1500</v>
      </c>
      <c r="W176" s="33">
        <f t="shared" si="11"/>
        <v>0</v>
      </c>
    </row>
    <row r="177" spans="1:23" x14ac:dyDescent="0.25">
      <c r="A177" s="27">
        <v>45810</v>
      </c>
      <c r="B177" s="30" t="str">
        <f>+IFERROR(_xlfn.XLOOKUP(C177,Parametres!A:A,Parametres!J:J,"",0),"")</f>
        <v>MR C (AREA 2)</v>
      </c>
      <c r="C177" t="s">
        <v>413</v>
      </c>
      <c r="D177" t="str">
        <f>+IFERROR(VLOOKUP(C177,Parametres!$A$3:$K$545,11,0),"")</f>
        <v>CECILIA SIPAPATE</v>
      </c>
      <c r="E177" t="s">
        <v>851</v>
      </c>
      <c r="F177">
        <v>0</v>
      </c>
      <c r="G177">
        <v>0</v>
      </c>
      <c r="H177">
        <v>0</v>
      </c>
      <c r="I177">
        <v>0</v>
      </c>
      <c r="J177">
        <v>0</v>
      </c>
      <c r="K177" s="29">
        <f t="shared" si="8"/>
        <v>0</v>
      </c>
      <c r="L177">
        <v>1100</v>
      </c>
      <c r="M177">
        <v>150</v>
      </c>
      <c r="N177">
        <v>100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tr">
        <f t="shared" si="9"/>
        <v>45810CHI- EPWORTH 2</v>
      </c>
      <c r="V177" s="33">
        <f t="shared" si="10"/>
        <v>1350</v>
      </c>
      <c r="W177" s="33">
        <f t="shared" si="11"/>
        <v>0</v>
      </c>
    </row>
    <row r="178" spans="1:23" x14ac:dyDescent="0.25">
      <c r="A178" s="27">
        <v>45810</v>
      </c>
      <c r="B178" s="30" t="str">
        <f>+IFERROR(_xlfn.XLOOKUP(C178,Parametres!A:A,Parametres!J:J,"",0),"")</f>
        <v>MR C (AREA 2)</v>
      </c>
      <c r="C178" t="s">
        <v>415</v>
      </c>
      <c r="D178" t="str">
        <f>+IFERROR(VLOOKUP(C178,Parametres!$A$3:$K$545,11,0),"")</f>
        <v>CECILIA SIPAPATE</v>
      </c>
      <c r="E178" t="s">
        <v>889</v>
      </c>
      <c r="F178">
        <v>0</v>
      </c>
      <c r="G178">
        <v>0</v>
      </c>
      <c r="H178">
        <v>0</v>
      </c>
      <c r="I178">
        <v>0</v>
      </c>
      <c r="J178">
        <v>0</v>
      </c>
      <c r="K178" s="29">
        <f t="shared" si="8"/>
        <v>0</v>
      </c>
      <c r="L178">
        <v>1100</v>
      </c>
      <c r="M178">
        <v>150</v>
      </c>
      <c r="N178">
        <v>50</v>
      </c>
      <c r="O178">
        <v>0</v>
      </c>
      <c r="P178">
        <v>300</v>
      </c>
      <c r="Q178">
        <v>0</v>
      </c>
      <c r="R178">
        <v>0</v>
      </c>
      <c r="S178">
        <v>0</v>
      </c>
      <c r="T178">
        <v>0</v>
      </c>
      <c r="U178" t="str">
        <f t="shared" si="9"/>
        <v>45810CHI- MBARE 1</v>
      </c>
      <c r="V178" s="33">
        <f t="shared" si="10"/>
        <v>1300</v>
      </c>
      <c r="W178" s="33">
        <f t="shared" si="11"/>
        <v>300</v>
      </c>
    </row>
    <row r="179" spans="1:23" x14ac:dyDescent="0.25">
      <c r="A179" s="27">
        <v>45810</v>
      </c>
      <c r="B179" s="30" t="str">
        <f>+IFERROR(_xlfn.XLOOKUP(C179,Parametres!A:A,Parametres!J:J,"",0),"")</f>
        <v>MR C (AREA 2)</v>
      </c>
      <c r="C179" t="s">
        <v>419</v>
      </c>
      <c r="D179" t="str">
        <f>+IFERROR(VLOOKUP(C179,Parametres!$A$3:$K$545,11,0),"")</f>
        <v>CECILIA SIPAPATE</v>
      </c>
      <c r="E179" t="s">
        <v>836</v>
      </c>
      <c r="F179">
        <v>0</v>
      </c>
      <c r="G179">
        <v>0</v>
      </c>
      <c r="H179">
        <v>0</v>
      </c>
      <c r="I179">
        <v>0</v>
      </c>
      <c r="J179">
        <v>0</v>
      </c>
      <c r="K179" s="29">
        <f t="shared" si="8"/>
        <v>0</v>
      </c>
      <c r="L179">
        <v>1200</v>
      </c>
      <c r="M179">
        <v>100</v>
      </c>
      <c r="N179">
        <v>50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tr">
        <f t="shared" si="9"/>
        <v>45810CHI- WATERFALLS 1</v>
      </c>
      <c r="V179" s="33">
        <f t="shared" si="10"/>
        <v>1350</v>
      </c>
      <c r="W179" s="33">
        <f t="shared" si="11"/>
        <v>0</v>
      </c>
    </row>
    <row r="180" spans="1:23" x14ac:dyDescent="0.25">
      <c r="A180" s="27">
        <v>45810</v>
      </c>
      <c r="B180" s="30" t="str">
        <f>+IFERROR(_xlfn.XLOOKUP(C180,Parametres!A:A,Parametres!J:J,"",0),"")</f>
        <v>MR C (AREA 2)</v>
      </c>
      <c r="C180" t="s">
        <v>418</v>
      </c>
      <c r="D180" t="str">
        <f>+IFERROR(VLOOKUP(C180,Parametres!$A$3:$K$545,11,0),"")</f>
        <v>CECILIA SIPAPATE</v>
      </c>
      <c r="E180" t="s">
        <v>887</v>
      </c>
      <c r="F180">
        <v>0</v>
      </c>
      <c r="G180">
        <v>0</v>
      </c>
      <c r="H180">
        <v>0</v>
      </c>
      <c r="I180">
        <v>0</v>
      </c>
      <c r="J180">
        <v>0</v>
      </c>
      <c r="K180" s="29">
        <f t="shared" si="8"/>
        <v>0</v>
      </c>
      <c r="L180">
        <v>1300</v>
      </c>
      <c r="M180">
        <v>100</v>
      </c>
      <c r="N180">
        <v>50</v>
      </c>
      <c r="O180">
        <v>0</v>
      </c>
      <c r="P180">
        <v>200</v>
      </c>
      <c r="Q180">
        <v>0</v>
      </c>
      <c r="R180">
        <v>0</v>
      </c>
      <c r="S180">
        <v>0</v>
      </c>
      <c r="T180">
        <v>0</v>
      </c>
      <c r="U180" t="str">
        <f t="shared" si="9"/>
        <v>45810CHI- SUNNINGDALE 1</v>
      </c>
      <c r="V180" s="33">
        <f t="shared" si="10"/>
        <v>1450</v>
      </c>
      <c r="W180" s="33">
        <f t="shared" si="11"/>
        <v>200</v>
      </c>
    </row>
    <row r="181" spans="1:23" x14ac:dyDescent="0.25">
      <c r="A181" s="27">
        <v>45810</v>
      </c>
      <c r="B181" s="30" t="str">
        <f>+IFERROR(_xlfn.XLOOKUP(C181,Parametres!A:A,Parametres!J:J,"",0),"")</f>
        <v>MR C (AREA 2)</v>
      </c>
      <c r="C181" t="s">
        <v>623</v>
      </c>
      <c r="D181" t="str">
        <f>+IFERROR(VLOOKUP(C181,Parametres!$A$3:$K$545,11,0),"")</f>
        <v>CECILIA SIPAPATE</v>
      </c>
      <c r="E181" t="s">
        <v>876</v>
      </c>
      <c r="F181">
        <v>0</v>
      </c>
      <c r="G181">
        <v>0</v>
      </c>
      <c r="H181">
        <v>0</v>
      </c>
      <c r="I181">
        <v>0</v>
      </c>
      <c r="J181">
        <v>0</v>
      </c>
      <c r="K181" s="29">
        <f t="shared" si="8"/>
        <v>0</v>
      </c>
      <c r="L181">
        <v>1200</v>
      </c>
      <c r="M181">
        <v>200</v>
      </c>
      <c r="N181">
        <v>50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tr">
        <f t="shared" si="9"/>
        <v>45810CHI- MABVUKU</v>
      </c>
      <c r="V181" s="33">
        <f t="shared" si="10"/>
        <v>1450</v>
      </c>
      <c r="W181" s="33">
        <f t="shared" si="11"/>
        <v>0</v>
      </c>
    </row>
    <row r="182" spans="1:23" x14ac:dyDescent="0.25">
      <c r="A182" s="27">
        <v>45810</v>
      </c>
      <c r="B182" s="30" t="str">
        <f>+IFERROR(_xlfn.XLOOKUP(C182,Parametres!A:A,Parametres!J:J,"",0),"")</f>
        <v>MR C (AREA 2)</v>
      </c>
      <c r="C182" t="s">
        <v>621</v>
      </c>
      <c r="D182" t="str">
        <f>+IFERROR(VLOOKUP(C182,Parametres!$A$3:$K$545,11,0),"")</f>
        <v>CECILIA SIPAPATE</v>
      </c>
      <c r="E182" t="s">
        <v>835</v>
      </c>
      <c r="F182">
        <v>0</v>
      </c>
      <c r="G182">
        <v>0</v>
      </c>
      <c r="H182">
        <v>0</v>
      </c>
      <c r="I182">
        <v>0</v>
      </c>
      <c r="J182">
        <v>0</v>
      </c>
      <c r="K182" s="29">
        <f t="shared" si="8"/>
        <v>0</v>
      </c>
      <c r="L182">
        <v>1100</v>
      </c>
      <c r="M182">
        <v>100</v>
      </c>
      <c r="N182">
        <v>50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tr">
        <f t="shared" si="9"/>
        <v>45810CHI- SUNNINGDALE 2</v>
      </c>
      <c r="V182" s="33">
        <f t="shared" si="10"/>
        <v>1250</v>
      </c>
      <c r="W182" s="33">
        <f t="shared" si="11"/>
        <v>0</v>
      </c>
    </row>
    <row r="183" spans="1:23" x14ac:dyDescent="0.25">
      <c r="A183" s="27">
        <v>45810</v>
      </c>
      <c r="B183" s="30" t="str">
        <f>+IFERROR(_xlfn.XLOOKUP(C183,Parametres!A:A,Parametres!J:J,"",0),"")</f>
        <v>MR C (AREA 2)</v>
      </c>
      <c r="C183" t="s">
        <v>412</v>
      </c>
      <c r="D183" t="str">
        <f>+IFERROR(VLOOKUP(C183,Parametres!$A$3:$K$545,11,0),"")</f>
        <v>CECILIA SIPAPATE</v>
      </c>
      <c r="E183" t="s">
        <v>909</v>
      </c>
      <c r="F183">
        <v>0</v>
      </c>
      <c r="G183">
        <v>0</v>
      </c>
      <c r="H183">
        <v>0</v>
      </c>
      <c r="I183">
        <v>0</v>
      </c>
      <c r="J183">
        <v>0</v>
      </c>
      <c r="K183" s="29">
        <f t="shared" si="8"/>
        <v>0</v>
      </c>
      <c r="L183">
        <v>1200</v>
      </c>
      <c r="M183">
        <v>50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tr">
        <f t="shared" si="9"/>
        <v>45810CHI- EPWORTH 1</v>
      </c>
      <c r="V183" s="33">
        <f t="shared" si="10"/>
        <v>1250</v>
      </c>
      <c r="W183" s="33">
        <f t="shared" si="11"/>
        <v>0</v>
      </c>
    </row>
    <row r="184" spans="1:23" x14ac:dyDescent="0.25">
      <c r="A184" s="27">
        <v>45811</v>
      </c>
      <c r="B184" s="30" t="str">
        <f>+IFERROR(_xlfn.XLOOKUP(C184,Parametres!A:A,Parametres!J:J,"",0),"")</f>
        <v>DZ-NORTON</v>
      </c>
      <c r="C184" t="s">
        <v>258</v>
      </c>
      <c r="D184" t="str">
        <f>+IFERROR(VLOOKUP(C184,Parametres!$A$3:$K$545,11,0),"")</f>
        <v>RUMBIDZAI KUNAKA</v>
      </c>
      <c r="E184" t="s">
        <v>898</v>
      </c>
      <c r="F184">
        <v>2500</v>
      </c>
      <c r="G184">
        <v>400</v>
      </c>
      <c r="H184">
        <v>100</v>
      </c>
      <c r="I184">
        <v>0</v>
      </c>
      <c r="J184">
        <v>0</v>
      </c>
      <c r="K184" s="29">
        <f t="shared" si="8"/>
        <v>3000</v>
      </c>
      <c r="L184">
        <v>0</v>
      </c>
      <c r="M184">
        <v>0</v>
      </c>
      <c r="N184">
        <v>0</v>
      </c>
      <c r="O184">
        <v>0</v>
      </c>
      <c r="P184">
        <v>80</v>
      </c>
      <c r="Q184">
        <v>0</v>
      </c>
      <c r="R184">
        <v>0</v>
      </c>
      <c r="S184">
        <v>0</v>
      </c>
      <c r="T184">
        <v>0</v>
      </c>
      <c r="U184" t="str">
        <f t="shared" si="9"/>
        <v>45811DZIVARASEKWA 1</v>
      </c>
      <c r="V184" s="33">
        <f t="shared" si="10"/>
        <v>3000</v>
      </c>
      <c r="W184" s="33">
        <f t="shared" si="11"/>
        <v>80</v>
      </c>
    </row>
    <row r="185" spans="1:23" x14ac:dyDescent="0.25">
      <c r="A185" s="27">
        <v>45811</v>
      </c>
      <c r="B185" s="30" t="str">
        <f>+IFERROR(_xlfn.XLOOKUP(C185,Parametres!A:A,Parametres!J:J,"",0),"")</f>
        <v>DZ-NORTON</v>
      </c>
      <c r="C185" t="s">
        <v>260</v>
      </c>
      <c r="D185" t="str">
        <f>+IFERROR(VLOOKUP(C185,Parametres!$A$3:$K$545,11,0),"")</f>
        <v>RUMBIDZAI KUNAKA</v>
      </c>
      <c r="E185" t="s">
        <v>901</v>
      </c>
      <c r="F185">
        <v>1800</v>
      </c>
      <c r="G185">
        <v>200</v>
      </c>
      <c r="H185">
        <v>100</v>
      </c>
      <c r="I185">
        <v>0</v>
      </c>
      <c r="J185">
        <v>0</v>
      </c>
      <c r="K185" s="29">
        <f t="shared" si="8"/>
        <v>2100</v>
      </c>
      <c r="L185">
        <v>0</v>
      </c>
      <c r="M185">
        <v>0</v>
      </c>
      <c r="N185">
        <v>0</v>
      </c>
      <c r="O185">
        <v>0</v>
      </c>
      <c r="P185">
        <v>500</v>
      </c>
      <c r="Q185">
        <v>0</v>
      </c>
      <c r="R185">
        <v>0</v>
      </c>
      <c r="S185">
        <v>0</v>
      </c>
      <c r="T185">
        <v>0</v>
      </c>
      <c r="U185" t="str">
        <f t="shared" si="9"/>
        <v>45811DZIVARASEKWA 2</v>
      </c>
      <c r="V185" s="33">
        <f t="shared" si="10"/>
        <v>2100</v>
      </c>
      <c r="W185" s="33">
        <f t="shared" si="11"/>
        <v>500</v>
      </c>
    </row>
    <row r="186" spans="1:23" x14ac:dyDescent="0.25">
      <c r="A186" s="27">
        <v>45811</v>
      </c>
      <c r="B186" s="30" t="str">
        <f>+IFERROR(_xlfn.XLOOKUP(C186,Parametres!A:A,Parametres!J:J,"",0),"")</f>
        <v>DZ-NORTON</v>
      </c>
      <c r="C186" t="s">
        <v>261</v>
      </c>
      <c r="D186" t="str">
        <f>+IFERROR(VLOOKUP(C186,Parametres!$A$3:$K$545,11,0),"")</f>
        <v>RUMBIDZAI KUNAKA</v>
      </c>
      <c r="E186" t="s">
        <v>868</v>
      </c>
      <c r="F186">
        <v>2100</v>
      </c>
      <c r="G186">
        <v>300</v>
      </c>
      <c r="H186">
        <v>200</v>
      </c>
      <c r="I186">
        <v>0</v>
      </c>
      <c r="J186">
        <v>0</v>
      </c>
      <c r="K186" s="29">
        <f t="shared" si="8"/>
        <v>2600</v>
      </c>
      <c r="L186">
        <v>0</v>
      </c>
      <c r="M186">
        <v>0</v>
      </c>
      <c r="N186">
        <v>0</v>
      </c>
      <c r="O186">
        <v>0</v>
      </c>
      <c r="P186">
        <v>200</v>
      </c>
      <c r="Q186">
        <v>0</v>
      </c>
      <c r="R186">
        <v>0</v>
      </c>
      <c r="S186">
        <v>0</v>
      </c>
      <c r="T186">
        <v>0</v>
      </c>
      <c r="U186" t="str">
        <f t="shared" si="9"/>
        <v>45811DZIVARASEKWA 3</v>
      </c>
      <c r="V186" s="33">
        <f t="shared" si="10"/>
        <v>2600</v>
      </c>
      <c r="W186" s="33">
        <f t="shared" si="11"/>
        <v>200</v>
      </c>
    </row>
    <row r="187" spans="1:23" x14ac:dyDescent="0.25">
      <c r="A187" s="27">
        <v>45811</v>
      </c>
      <c r="B187" s="30" t="str">
        <f>+IFERROR(_xlfn.XLOOKUP(C187,Parametres!A:A,Parametres!J:J,"",0),"")</f>
        <v>DZ-NORTON</v>
      </c>
      <c r="C187" t="s">
        <v>279</v>
      </c>
      <c r="D187" t="str">
        <f>+IFERROR(VLOOKUP(C187,Parametres!$A$3:$K$545,11,0),"")</f>
        <v>RUMBIDZAI KUNAKA</v>
      </c>
      <c r="E187" t="s">
        <v>846</v>
      </c>
      <c r="F187">
        <v>2000</v>
      </c>
      <c r="G187">
        <v>200</v>
      </c>
      <c r="H187">
        <v>100</v>
      </c>
      <c r="I187">
        <v>0</v>
      </c>
      <c r="J187">
        <v>0</v>
      </c>
      <c r="K187" s="29">
        <f t="shared" si="8"/>
        <v>2300</v>
      </c>
      <c r="L187">
        <v>0</v>
      </c>
      <c r="M187">
        <v>0</v>
      </c>
      <c r="N187">
        <v>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 t="str">
        <f t="shared" si="9"/>
        <v>45811NORTON 1</v>
      </c>
      <c r="V187" s="33">
        <f t="shared" si="10"/>
        <v>2300</v>
      </c>
      <c r="W187" s="33">
        <f t="shared" si="11"/>
        <v>100</v>
      </c>
    </row>
    <row r="188" spans="1:23" x14ac:dyDescent="0.25">
      <c r="A188" s="27">
        <v>45811</v>
      </c>
      <c r="B188" s="30" t="str">
        <f>+IFERROR(_xlfn.XLOOKUP(C188,Parametres!A:A,Parametres!J:J,"",0),"")</f>
        <v>DZ-NORTON</v>
      </c>
      <c r="C188" t="s">
        <v>281</v>
      </c>
      <c r="D188" t="str">
        <f>+IFERROR(VLOOKUP(C188,Parametres!$A$3:$K$545,11,0),"")</f>
        <v>RUMBIDZAI KUNAKA</v>
      </c>
      <c r="E188" t="s">
        <v>908</v>
      </c>
      <c r="F188">
        <v>2100</v>
      </c>
      <c r="G188">
        <v>200</v>
      </c>
      <c r="H188">
        <v>200</v>
      </c>
      <c r="I188">
        <v>0</v>
      </c>
      <c r="J188">
        <v>0</v>
      </c>
      <c r="K188" s="29">
        <f t="shared" si="8"/>
        <v>2500</v>
      </c>
      <c r="L188">
        <v>50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tr">
        <f t="shared" si="9"/>
        <v>45811NORTON 2</v>
      </c>
      <c r="V188" s="33">
        <f t="shared" si="10"/>
        <v>2550</v>
      </c>
      <c r="W188" s="33">
        <f t="shared" si="11"/>
        <v>0</v>
      </c>
    </row>
    <row r="189" spans="1:23" x14ac:dyDescent="0.25">
      <c r="A189" s="27">
        <v>45811</v>
      </c>
      <c r="B189" s="30" t="str">
        <f>+IFERROR(_xlfn.XLOOKUP(C189,Parametres!A:A,Parametres!J:J,"",0),"")</f>
        <v>DZ-NORTON</v>
      </c>
      <c r="C189" t="s">
        <v>273</v>
      </c>
      <c r="D189" t="str">
        <f>+IFERROR(VLOOKUP(C189,Parametres!$A$3:$K$545,11,0),"")</f>
        <v>RUMBIDZAI KUNAKA</v>
      </c>
      <c r="E189" t="s">
        <v>881</v>
      </c>
      <c r="F189">
        <v>2000</v>
      </c>
      <c r="G189">
        <v>300</v>
      </c>
      <c r="H189">
        <v>100</v>
      </c>
      <c r="I189">
        <v>0</v>
      </c>
      <c r="J189">
        <v>0</v>
      </c>
      <c r="K189" s="29">
        <f t="shared" si="8"/>
        <v>2400</v>
      </c>
      <c r="L189">
        <v>0</v>
      </c>
      <c r="M189">
        <v>0</v>
      </c>
      <c r="N189">
        <v>0</v>
      </c>
      <c r="O189">
        <v>0</v>
      </c>
      <c r="P189">
        <v>300</v>
      </c>
      <c r="Q189">
        <v>0</v>
      </c>
      <c r="R189">
        <v>0</v>
      </c>
      <c r="S189">
        <v>0</v>
      </c>
      <c r="T189">
        <v>0</v>
      </c>
      <c r="U189" t="str">
        <f t="shared" si="9"/>
        <v>45811KUWADZANA EXT</v>
      </c>
      <c r="V189" s="33">
        <f t="shared" si="10"/>
        <v>2400</v>
      </c>
      <c r="W189" s="33">
        <f t="shared" si="11"/>
        <v>300</v>
      </c>
    </row>
    <row r="190" spans="1:23" x14ac:dyDescent="0.25">
      <c r="A190" s="27">
        <v>45811</v>
      </c>
      <c r="B190" s="30" t="str">
        <f>+IFERROR(_xlfn.XLOOKUP(C190,Parametres!A:A,Parametres!J:J,"",0),"")</f>
        <v>DZ-NORTON</v>
      </c>
      <c r="C190" t="s">
        <v>263</v>
      </c>
      <c r="D190" t="str">
        <f>+IFERROR(VLOOKUP(C190,Parametres!$A$3:$K$545,11,0),"")</f>
        <v>RUMBIDZAI KUNAKA</v>
      </c>
      <c r="E190" t="s">
        <v>866</v>
      </c>
      <c r="F190">
        <v>1650</v>
      </c>
      <c r="G190">
        <v>150</v>
      </c>
      <c r="H190">
        <v>100</v>
      </c>
      <c r="I190">
        <v>0</v>
      </c>
      <c r="J190">
        <v>0</v>
      </c>
      <c r="K190" s="29">
        <f t="shared" si="8"/>
        <v>1900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tr">
        <f t="shared" si="9"/>
        <v>45811GRANARY</v>
      </c>
      <c r="V190" s="33">
        <f t="shared" si="10"/>
        <v>1900</v>
      </c>
      <c r="W190" s="33">
        <f t="shared" si="11"/>
        <v>0</v>
      </c>
    </row>
    <row r="191" spans="1:23" x14ac:dyDescent="0.25">
      <c r="A191" s="27">
        <v>45811</v>
      </c>
      <c r="B191" s="30" t="str">
        <f>+IFERROR(_xlfn.XLOOKUP(C191,Parametres!A:A,Parametres!J:J,"",0),"")</f>
        <v>DZ-NORTON</v>
      </c>
      <c r="C191" t="s">
        <v>277</v>
      </c>
      <c r="D191" t="str">
        <f>+IFERROR(VLOOKUP(C191,Parametres!$A$3:$K$545,11,0),"")</f>
        <v>RUMBIDZAI KUNAKA</v>
      </c>
      <c r="E191" t="s">
        <v>829</v>
      </c>
      <c r="F191">
        <v>4000</v>
      </c>
      <c r="G191">
        <v>100</v>
      </c>
      <c r="H191">
        <v>100</v>
      </c>
      <c r="I191">
        <v>0</v>
      </c>
      <c r="J191">
        <v>0</v>
      </c>
      <c r="K191" s="29">
        <f t="shared" si="8"/>
        <v>4200</v>
      </c>
      <c r="L191">
        <v>0</v>
      </c>
      <c r="M191">
        <v>0</v>
      </c>
      <c r="N191">
        <v>0</v>
      </c>
      <c r="O191">
        <v>0</v>
      </c>
      <c r="P191">
        <v>100</v>
      </c>
      <c r="Q191">
        <v>0</v>
      </c>
      <c r="R191">
        <v>0</v>
      </c>
      <c r="S191">
        <v>0</v>
      </c>
      <c r="T191">
        <v>0</v>
      </c>
      <c r="U191" t="str">
        <f t="shared" si="9"/>
        <v>45811MAZOWE</v>
      </c>
      <c r="V191" s="33">
        <f t="shared" si="10"/>
        <v>4200</v>
      </c>
      <c r="W191" s="33">
        <f t="shared" si="11"/>
        <v>100</v>
      </c>
    </row>
    <row r="192" spans="1:23" x14ac:dyDescent="0.25">
      <c r="A192" s="27">
        <v>45811</v>
      </c>
      <c r="B192" s="30" t="str">
        <f>+IFERROR(_xlfn.XLOOKUP(C192,Parametres!A:A,Parametres!J:J,"",0),"")</f>
        <v>DZ-NORTON</v>
      </c>
      <c r="C192" t="s">
        <v>255</v>
      </c>
      <c r="D192" t="str">
        <f>+IFERROR(VLOOKUP(C192,Parametres!$A$3:$K$545,11,0),"")</f>
        <v>RUMBIDZAI KUNAKA</v>
      </c>
      <c r="E192" t="s">
        <v>871</v>
      </c>
      <c r="F192">
        <v>2500</v>
      </c>
      <c r="G192">
        <v>200</v>
      </c>
      <c r="H192">
        <v>200</v>
      </c>
      <c r="I192">
        <v>0</v>
      </c>
      <c r="J192">
        <v>0</v>
      </c>
      <c r="K192" s="29">
        <f t="shared" si="8"/>
        <v>2900</v>
      </c>
      <c r="L192">
        <v>0</v>
      </c>
      <c r="M192">
        <v>0</v>
      </c>
      <c r="N192">
        <v>0</v>
      </c>
      <c r="O192">
        <v>0</v>
      </c>
      <c r="P192">
        <v>200</v>
      </c>
      <c r="Q192">
        <v>0</v>
      </c>
      <c r="R192">
        <v>0</v>
      </c>
      <c r="S192">
        <v>0</v>
      </c>
      <c r="T192">
        <v>0</v>
      </c>
      <c r="U192" t="str">
        <f t="shared" si="9"/>
        <v>45811DARWENDALE</v>
      </c>
      <c r="V192" s="33">
        <f t="shared" si="10"/>
        <v>2900</v>
      </c>
      <c r="W192" s="33">
        <f t="shared" si="11"/>
        <v>200</v>
      </c>
    </row>
    <row r="193" spans="1:23" x14ac:dyDescent="0.25">
      <c r="A193" s="27">
        <v>45811</v>
      </c>
      <c r="B193" s="30" t="str">
        <f>+IFERROR(_xlfn.XLOOKUP(C193,Parametres!A:A,Parametres!J:J,"",0),"")</f>
        <v>DZ-NORTON</v>
      </c>
      <c r="C193" t="s">
        <v>275</v>
      </c>
      <c r="D193" t="str">
        <f>+IFERROR(VLOOKUP(C193,Parametres!$A$3:$K$545,11,0),"")</f>
        <v>RUMBIDZAI KUNAKA</v>
      </c>
      <c r="E193" t="s">
        <v>802</v>
      </c>
      <c r="F193">
        <v>1600</v>
      </c>
      <c r="G193">
        <v>200</v>
      </c>
      <c r="H193">
        <v>200</v>
      </c>
      <c r="I193">
        <v>0</v>
      </c>
      <c r="J193">
        <v>0</v>
      </c>
      <c r="K193" s="29">
        <f t="shared" ref="K193:K255" si="12">+SUM(F193:J193)</f>
        <v>2000</v>
      </c>
      <c r="L193">
        <v>0</v>
      </c>
      <c r="M193">
        <v>0</v>
      </c>
      <c r="N193">
        <v>0</v>
      </c>
      <c r="O193">
        <v>0</v>
      </c>
      <c r="P193">
        <v>100</v>
      </c>
      <c r="Q193">
        <v>0</v>
      </c>
      <c r="R193">
        <v>0</v>
      </c>
      <c r="S193">
        <v>0</v>
      </c>
      <c r="T193">
        <v>0</v>
      </c>
      <c r="U193" t="str">
        <f t="shared" si="9"/>
        <v>45811MABLEREIGN</v>
      </c>
      <c r="V193" s="33">
        <f t="shared" si="10"/>
        <v>2000</v>
      </c>
      <c r="W193" s="33">
        <f t="shared" si="11"/>
        <v>100</v>
      </c>
    </row>
    <row r="194" spans="1:23" x14ac:dyDescent="0.25">
      <c r="A194" s="27">
        <v>45811</v>
      </c>
      <c r="B194" s="30" t="str">
        <f>+IFERROR(_xlfn.XLOOKUP(C194,Parametres!A:A,Parametres!J:J,"",0),"")</f>
        <v>DZ-NORTON</v>
      </c>
      <c r="C194" t="s">
        <v>288</v>
      </c>
      <c r="D194" t="str">
        <f>+IFERROR(VLOOKUP(C194,Parametres!$A$3:$K$545,11,0),"")</f>
        <v>RUMBIDZAI KUNAKA</v>
      </c>
      <c r="E194" t="s">
        <v>894</v>
      </c>
      <c r="F194">
        <v>1600</v>
      </c>
      <c r="G194">
        <v>200</v>
      </c>
      <c r="H194">
        <v>100</v>
      </c>
      <c r="I194">
        <v>0</v>
      </c>
      <c r="J194">
        <v>0</v>
      </c>
      <c r="K194" s="29">
        <f t="shared" si="12"/>
        <v>1900</v>
      </c>
      <c r="L194">
        <v>80</v>
      </c>
      <c r="M194">
        <v>0</v>
      </c>
      <c r="N194">
        <v>20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tr">
        <f t="shared" si="9"/>
        <v>45811WESTGATE</v>
      </c>
      <c r="V194" s="33">
        <f t="shared" si="10"/>
        <v>2000</v>
      </c>
      <c r="W194" s="33">
        <f t="shared" si="11"/>
        <v>0</v>
      </c>
    </row>
    <row r="195" spans="1:23" x14ac:dyDescent="0.25">
      <c r="A195" s="27">
        <v>45811</v>
      </c>
      <c r="B195" s="30" t="str">
        <f>+IFERROR(_xlfn.XLOOKUP(C195,Parametres!A:A,Parametres!J:J,"",0),"")</f>
        <v>DZ-NORTON</v>
      </c>
      <c r="C195" t="s">
        <v>290</v>
      </c>
      <c r="D195" t="str">
        <f>+IFERROR(VLOOKUP(C195,Parametres!$A$3:$K$545,11,0),"")</f>
        <v>RUMBIDZAI KUNAKA</v>
      </c>
      <c r="E195" t="s">
        <v>882</v>
      </c>
      <c r="F195">
        <v>1700</v>
      </c>
      <c r="G195">
        <v>200</v>
      </c>
      <c r="H195">
        <v>100</v>
      </c>
      <c r="I195">
        <v>0</v>
      </c>
      <c r="J195">
        <v>0</v>
      </c>
      <c r="K195" s="29">
        <f t="shared" si="12"/>
        <v>2000</v>
      </c>
      <c r="L195">
        <v>0</v>
      </c>
      <c r="M195">
        <v>0</v>
      </c>
      <c r="N195">
        <v>0</v>
      </c>
      <c r="O195">
        <v>0</v>
      </c>
      <c r="P195">
        <v>200</v>
      </c>
      <c r="Q195">
        <v>0</v>
      </c>
      <c r="R195">
        <v>0</v>
      </c>
      <c r="S195">
        <v>0</v>
      </c>
      <c r="T195">
        <v>0</v>
      </c>
      <c r="U195" t="str">
        <f t="shared" ref="U195:U258" si="13">A195&amp;C195</f>
        <v>45811WESTGATE 2</v>
      </c>
      <c r="V195" s="33">
        <f t="shared" ref="V195:V258" si="14">SUM(L195:O195,F195:I195)</f>
        <v>2000</v>
      </c>
      <c r="W195" s="33">
        <f t="shared" ref="W195:W258" si="15">SUM(P195:T195)</f>
        <v>200</v>
      </c>
    </row>
    <row r="196" spans="1:23" x14ac:dyDescent="0.25">
      <c r="A196" s="27">
        <v>45811</v>
      </c>
      <c r="B196" s="30" t="str">
        <f>+IFERROR(_xlfn.XLOOKUP(C196,Parametres!A:A,Parametres!J:J,"",0),"")</f>
        <v>DZ-NORTON</v>
      </c>
      <c r="C196" t="s">
        <v>292</v>
      </c>
      <c r="D196" t="str">
        <f>+IFERROR(VLOOKUP(C196,Parametres!$A$3:$K$545,11,0),"")</f>
        <v>RUMBIDZAI KUNAKA</v>
      </c>
      <c r="E196" t="s">
        <v>811</v>
      </c>
      <c r="F196">
        <v>1600</v>
      </c>
      <c r="G196">
        <v>100</v>
      </c>
      <c r="H196">
        <v>100</v>
      </c>
      <c r="I196">
        <v>0</v>
      </c>
      <c r="J196">
        <v>0</v>
      </c>
      <c r="K196" s="29">
        <f t="shared" si="12"/>
        <v>1800</v>
      </c>
      <c r="L196">
        <v>0</v>
      </c>
      <c r="M196">
        <v>0</v>
      </c>
      <c r="N196">
        <v>0</v>
      </c>
      <c r="O196">
        <v>0</v>
      </c>
      <c r="P196">
        <v>60</v>
      </c>
      <c r="Q196">
        <v>0</v>
      </c>
      <c r="R196">
        <v>0</v>
      </c>
      <c r="S196">
        <v>0</v>
      </c>
      <c r="T196">
        <v>0</v>
      </c>
      <c r="U196" t="str">
        <f t="shared" si="13"/>
        <v>45811WHITECLIFF</v>
      </c>
      <c r="V196" s="33">
        <f t="shared" si="14"/>
        <v>1800</v>
      </c>
      <c r="W196" s="33">
        <f t="shared" si="15"/>
        <v>60</v>
      </c>
    </row>
    <row r="197" spans="1:23" x14ac:dyDescent="0.25">
      <c r="A197" s="27">
        <v>45811</v>
      </c>
      <c r="B197" s="30" t="str">
        <f>+IFERROR(_xlfn.XLOOKUP(C197,Parametres!A:A,Parametres!J:J,"",0),"")</f>
        <v>KUWADZANA</v>
      </c>
      <c r="C197" t="s">
        <v>265</v>
      </c>
      <c r="D197" t="str">
        <f>+IFERROR(VLOOKUP(C197,Parametres!$A$3:$K$545,11,0),"")</f>
        <v>PAUL GOWANYIKA</v>
      </c>
      <c r="E197" t="s">
        <v>814</v>
      </c>
      <c r="F197">
        <v>2200</v>
      </c>
      <c r="G197">
        <v>200</v>
      </c>
      <c r="H197">
        <v>100</v>
      </c>
      <c r="I197">
        <v>0</v>
      </c>
      <c r="J197">
        <v>0</v>
      </c>
      <c r="K197" s="29">
        <f t="shared" si="12"/>
        <v>2500</v>
      </c>
      <c r="L197">
        <v>60</v>
      </c>
      <c r="M197">
        <v>10</v>
      </c>
      <c r="N197">
        <v>10</v>
      </c>
      <c r="O197">
        <v>0</v>
      </c>
      <c r="P197">
        <v>200</v>
      </c>
      <c r="Q197">
        <v>0</v>
      </c>
      <c r="R197">
        <v>0</v>
      </c>
      <c r="S197">
        <v>0</v>
      </c>
      <c r="T197">
        <v>0</v>
      </c>
      <c r="U197" t="str">
        <f t="shared" si="13"/>
        <v>45811KAMBUZUMA</v>
      </c>
      <c r="V197" s="33">
        <f t="shared" si="14"/>
        <v>2580</v>
      </c>
      <c r="W197" s="33">
        <f t="shared" si="15"/>
        <v>200</v>
      </c>
    </row>
    <row r="198" spans="1:23" x14ac:dyDescent="0.25">
      <c r="A198" s="27">
        <v>45811</v>
      </c>
      <c r="B198" s="30" t="str">
        <f>+IFERROR(_xlfn.XLOOKUP(C198,Parametres!A:A,Parametres!J:J,"",0),"")</f>
        <v>KUWADZANA</v>
      </c>
      <c r="C198" t="s">
        <v>284</v>
      </c>
      <c r="D198" t="str">
        <f>+IFERROR(VLOOKUP(C198,Parametres!$A$3:$K$545,11,0),"")</f>
        <v>PAUL GOWANYIKA</v>
      </c>
      <c r="E198" t="s">
        <v>841</v>
      </c>
      <c r="F198">
        <v>1700</v>
      </c>
      <c r="G198">
        <v>200</v>
      </c>
      <c r="H198">
        <v>200</v>
      </c>
      <c r="I198">
        <v>0</v>
      </c>
      <c r="J198">
        <v>0</v>
      </c>
      <c r="K198" s="29">
        <f t="shared" si="12"/>
        <v>2100</v>
      </c>
      <c r="L198">
        <v>0</v>
      </c>
      <c r="M198">
        <v>0</v>
      </c>
      <c r="N198">
        <v>0</v>
      </c>
      <c r="O198">
        <v>0</v>
      </c>
      <c r="P198">
        <v>120</v>
      </c>
      <c r="Q198">
        <v>0</v>
      </c>
      <c r="R198">
        <v>0</v>
      </c>
      <c r="S198">
        <v>0</v>
      </c>
      <c r="T198">
        <v>0</v>
      </c>
      <c r="U198" t="str">
        <f t="shared" si="13"/>
        <v>45811WARREN PARK 1</v>
      </c>
      <c r="V198" s="33">
        <f t="shared" si="14"/>
        <v>2100</v>
      </c>
      <c r="W198" s="33">
        <f t="shared" si="15"/>
        <v>120</v>
      </c>
    </row>
    <row r="199" spans="1:23" x14ac:dyDescent="0.25">
      <c r="A199" s="27">
        <v>45811</v>
      </c>
      <c r="B199" s="30" t="str">
        <f>+IFERROR(_xlfn.XLOOKUP(C199,Parametres!A:A,Parametres!J:J,"",0),"")</f>
        <v>KUWADZANA</v>
      </c>
      <c r="C199" t="s">
        <v>286</v>
      </c>
      <c r="D199" t="str">
        <f>+IFERROR(VLOOKUP(C199,Parametres!$A$3:$K$545,11,0),"")</f>
        <v>PAUL GOWANYIKA</v>
      </c>
      <c r="E199" t="s">
        <v>918</v>
      </c>
      <c r="F199">
        <v>1700</v>
      </c>
      <c r="G199">
        <v>200</v>
      </c>
      <c r="H199">
        <v>200</v>
      </c>
      <c r="I199">
        <v>0</v>
      </c>
      <c r="J199">
        <v>0</v>
      </c>
      <c r="K199" s="29">
        <f t="shared" si="12"/>
        <v>2100</v>
      </c>
      <c r="L199">
        <v>0</v>
      </c>
      <c r="M199">
        <v>0</v>
      </c>
      <c r="N199">
        <v>0</v>
      </c>
      <c r="O199">
        <v>0</v>
      </c>
      <c r="P199">
        <v>100</v>
      </c>
      <c r="Q199">
        <v>0</v>
      </c>
      <c r="R199">
        <v>0</v>
      </c>
      <c r="S199">
        <v>0</v>
      </c>
      <c r="T199">
        <v>0</v>
      </c>
      <c r="U199" t="str">
        <f t="shared" si="13"/>
        <v>45811WARREN PARK 2</v>
      </c>
      <c r="V199" s="33">
        <f t="shared" si="14"/>
        <v>2100</v>
      </c>
      <c r="W199" s="33">
        <f t="shared" si="15"/>
        <v>100</v>
      </c>
    </row>
    <row r="200" spans="1:23" x14ac:dyDescent="0.25">
      <c r="A200" s="27">
        <v>45811</v>
      </c>
      <c r="B200" s="30" t="str">
        <f>+IFERROR(_xlfn.XLOOKUP(C200,Parametres!A:A,Parametres!J:J,"",0),"")</f>
        <v>KUWADZANA</v>
      </c>
      <c r="C200" t="s">
        <v>269</v>
      </c>
      <c r="D200" t="str">
        <f>+IFERROR(VLOOKUP(C200,Parametres!$A$3:$K$545,11,0),"")</f>
        <v>PAUL GOWANYIKA</v>
      </c>
      <c r="E200" t="s">
        <v>821</v>
      </c>
      <c r="F200">
        <v>2500</v>
      </c>
      <c r="G200">
        <v>400</v>
      </c>
      <c r="H200">
        <v>100</v>
      </c>
      <c r="I200">
        <v>0</v>
      </c>
      <c r="J200">
        <v>0</v>
      </c>
      <c r="K200" s="29">
        <f t="shared" si="12"/>
        <v>3000</v>
      </c>
      <c r="L200">
        <v>0</v>
      </c>
      <c r="M200">
        <v>0</v>
      </c>
      <c r="N200">
        <v>0</v>
      </c>
      <c r="O200">
        <v>0</v>
      </c>
      <c r="P200">
        <v>200</v>
      </c>
      <c r="Q200">
        <v>0</v>
      </c>
      <c r="R200">
        <v>0</v>
      </c>
      <c r="S200">
        <v>0</v>
      </c>
      <c r="T200">
        <v>0</v>
      </c>
      <c r="U200" t="str">
        <f t="shared" si="13"/>
        <v>45811KUWADZANA 1</v>
      </c>
      <c r="V200" s="33">
        <f t="shared" si="14"/>
        <v>3000</v>
      </c>
      <c r="W200" s="33">
        <f t="shared" si="15"/>
        <v>200</v>
      </c>
    </row>
    <row r="201" spans="1:23" x14ac:dyDescent="0.25">
      <c r="A201" s="27">
        <v>45811</v>
      </c>
      <c r="B201" s="30" t="str">
        <f>+IFERROR(_xlfn.XLOOKUP(C201,Parametres!A:A,Parametres!J:J,"",0),"")</f>
        <v>KUWADZANA</v>
      </c>
      <c r="C201" t="s">
        <v>271</v>
      </c>
      <c r="D201" t="str">
        <f>+IFERROR(VLOOKUP(C201,Parametres!$A$3:$K$545,11,0),"")</f>
        <v>PAUL GOWANYIKA</v>
      </c>
      <c r="E201" t="s">
        <v>912</v>
      </c>
      <c r="F201">
        <v>2500</v>
      </c>
      <c r="G201">
        <v>400</v>
      </c>
      <c r="H201">
        <v>100</v>
      </c>
      <c r="I201">
        <v>0</v>
      </c>
      <c r="J201">
        <v>0</v>
      </c>
      <c r="K201" s="29">
        <f t="shared" si="12"/>
        <v>3000</v>
      </c>
      <c r="L201">
        <v>0</v>
      </c>
      <c r="M201">
        <v>0</v>
      </c>
      <c r="N201">
        <v>0</v>
      </c>
      <c r="O201">
        <v>0</v>
      </c>
      <c r="P201">
        <v>100</v>
      </c>
      <c r="Q201">
        <v>0</v>
      </c>
      <c r="R201">
        <v>0</v>
      </c>
      <c r="S201">
        <v>0</v>
      </c>
      <c r="T201">
        <v>0</v>
      </c>
      <c r="U201" t="str">
        <f t="shared" si="13"/>
        <v>45811KUWADZANA 2</v>
      </c>
      <c r="V201" s="33">
        <f t="shared" si="14"/>
        <v>3000</v>
      </c>
      <c r="W201" s="33">
        <f t="shared" si="15"/>
        <v>100</v>
      </c>
    </row>
    <row r="202" spans="1:23" x14ac:dyDescent="0.25">
      <c r="A202" s="27">
        <v>45811</v>
      </c>
      <c r="B202" s="30" t="str">
        <f>+IFERROR(_xlfn.XLOOKUP(C202,Parametres!A:A,Parametres!J:J,"",0),"")</f>
        <v>KUWADZANA</v>
      </c>
      <c r="C202" t="s">
        <v>559</v>
      </c>
      <c r="D202" t="str">
        <f>+IFERROR(VLOOKUP(C202,Parametres!$A$3:$K$545,11,0),"")</f>
        <v>PAUL GOWANYIKA</v>
      </c>
      <c r="E202" t="s">
        <v>885</v>
      </c>
      <c r="F202">
        <v>1300</v>
      </c>
      <c r="G202">
        <v>200</v>
      </c>
      <c r="H202">
        <v>100</v>
      </c>
      <c r="I202">
        <v>0</v>
      </c>
      <c r="J202">
        <v>0</v>
      </c>
      <c r="K202" s="29">
        <f t="shared" si="12"/>
        <v>1600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 t="str">
        <f t="shared" si="13"/>
        <v>45811BUDIRIRO 1</v>
      </c>
      <c r="V202" s="33">
        <f t="shared" si="14"/>
        <v>1600</v>
      </c>
      <c r="W202" s="33">
        <f t="shared" si="15"/>
        <v>100</v>
      </c>
    </row>
    <row r="203" spans="1:23" x14ac:dyDescent="0.25">
      <c r="A203" s="27">
        <v>45811</v>
      </c>
      <c r="B203" s="30" t="str">
        <f>+IFERROR(_xlfn.XLOOKUP(C203,Parametres!A:A,Parametres!J:J,"",0),"")</f>
        <v>KUWADZANA</v>
      </c>
      <c r="C203" t="s">
        <v>561</v>
      </c>
      <c r="D203" t="str">
        <f>+IFERROR(VLOOKUP(C203,Parametres!$A$3:$K$545,11,0),"")</f>
        <v>PAUL GOWANYIKA</v>
      </c>
      <c r="E203" t="s">
        <v>920</v>
      </c>
      <c r="F203">
        <v>1900</v>
      </c>
      <c r="G203">
        <v>300</v>
      </c>
      <c r="H203">
        <v>100</v>
      </c>
      <c r="I203">
        <v>0</v>
      </c>
      <c r="J203">
        <v>0</v>
      </c>
      <c r="K203" s="29">
        <f t="shared" si="12"/>
        <v>2300</v>
      </c>
      <c r="L203">
        <v>0</v>
      </c>
      <c r="M203">
        <v>0</v>
      </c>
      <c r="N203">
        <v>0</v>
      </c>
      <c r="O203">
        <v>0</v>
      </c>
      <c r="P203">
        <v>100</v>
      </c>
      <c r="Q203">
        <v>0</v>
      </c>
      <c r="R203">
        <v>0</v>
      </c>
      <c r="S203">
        <v>0</v>
      </c>
      <c r="T203">
        <v>0</v>
      </c>
      <c r="U203" t="str">
        <f t="shared" si="13"/>
        <v>45811BUDIRIRO 2</v>
      </c>
      <c r="V203" s="33">
        <f t="shared" si="14"/>
        <v>2300</v>
      </c>
      <c r="W203" s="33">
        <f t="shared" si="15"/>
        <v>100</v>
      </c>
    </row>
    <row r="204" spans="1:23" x14ac:dyDescent="0.25">
      <c r="A204" s="27">
        <v>45811</v>
      </c>
      <c r="B204" s="30" t="str">
        <f>+IFERROR(_xlfn.XLOOKUP(C204,Parametres!A:A,Parametres!J:J,"",0),"")</f>
        <v>KUWADZANA</v>
      </c>
      <c r="C204" t="s">
        <v>563</v>
      </c>
      <c r="D204" t="str">
        <f>+IFERROR(VLOOKUP(C204,Parametres!$A$3:$K$545,11,0),"")</f>
        <v>PAUL GOWANYIKA</v>
      </c>
      <c r="E204" t="s">
        <v>849</v>
      </c>
      <c r="F204">
        <v>1800</v>
      </c>
      <c r="G204">
        <v>200</v>
      </c>
      <c r="H204">
        <v>100</v>
      </c>
      <c r="I204">
        <v>0</v>
      </c>
      <c r="J204">
        <v>0</v>
      </c>
      <c r="K204" s="29">
        <f t="shared" si="12"/>
        <v>2100</v>
      </c>
      <c r="L204">
        <v>0</v>
      </c>
      <c r="M204">
        <v>0</v>
      </c>
      <c r="N204">
        <v>0</v>
      </c>
      <c r="O204">
        <v>0</v>
      </c>
      <c r="P204">
        <v>100</v>
      </c>
      <c r="Q204">
        <v>0</v>
      </c>
      <c r="R204">
        <v>0</v>
      </c>
      <c r="S204">
        <v>0</v>
      </c>
      <c r="T204">
        <v>0</v>
      </c>
      <c r="U204" t="str">
        <f t="shared" si="13"/>
        <v>45811BUDIRIRO 3</v>
      </c>
      <c r="V204" s="33">
        <f t="shared" si="14"/>
        <v>2100</v>
      </c>
      <c r="W204" s="33">
        <f t="shared" si="15"/>
        <v>100</v>
      </c>
    </row>
    <row r="205" spans="1:23" x14ac:dyDescent="0.25">
      <c r="A205" s="27">
        <v>45811</v>
      </c>
      <c r="B205" s="30" t="str">
        <f>+IFERROR(_xlfn.XLOOKUP(C205,Parametres!A:A,Parametres!J:J,"",0),"")</f>
        <v>KUWADZANA</v>
      </c>
      <c r="C205" t="s">
        <v>565</v>
      </c>
      <c r="D205" t="str">
        <f>+IFERROR(VLOOKUP(C205,Parametres!$A$3:$K$545,11,0),"")</f>
        <v>PAUL GOWANYIKA</v>
      </c>
      <c r="E205" t="s">
        <v>817</v>
      </c>
      <c r="F205">
        <v>1500</v>
      </c>
      <c r="G205">
        <v>200</v>
      </c>
      <c r="H205">
        <v>200</v>
      </c>
      <c r="I205">
        <v>0</v>
      </c>
      <c r="J205">
        <v>0</v>
      </c>
      <c r="K205" s="29">
        <f t="shared" si="12"/>
        <v>1900</v>
      </c>
      <c r="L205">
        <v>0</v>
      </c>
      <c r="M205">
        <v>0</v>
      </c>
      <c r="N205">
        <v>0</v>
      </c>
      <c r="O205">
        <v>0</v>
      </c>
      <c r="P205">
        <v>100</v>
      </c>
      <c r="Q205">
        <v>0</v>
      </c>
      <c r="R205">
        <v>0</v>
      </c>
      <c r="S205">
        <v>0</v>
      </c>
      <c r="T205">
        <v>0</v>
      </c>
      <c r="U205" t="str">
        <f t="shared" si="13"/>
        <v>45811BUDIRIRO 4</v>
      </c>
      <c r="V205" s="33">
        <f t="shared" si="14"/>
        <v>1900</v>
      </c>
      <c r="W205" s="33">
        <f t="shared" si="15"/>
        <v>100</v>
      </c>
    </row>
    <row r="206" spans="1:23" x14ac:dyDescent="0.25">
      <c r="A206" s="27">
        <v>45811</v>
      </c>
      <c r="B206" s="30" t="str">
        <f>+IFERROR(_xlfn.XLOOKUP(C206,Parametres!A:A,Parametres!J:J,"",0),"")</f>
        <v>KUWADZANA</v>
      </c>
      <c r="C206" t="s">
        <v>596</v>
      </c>
      <c r="D206" t="str">
        <f>+IFERROR(VLOOKUP(C206,Parametres!$A$3:$K$545,11,0),"")</f>
        <v>PAUL GOWANYIKA</v>
      </c>
      <c r="E206" t="s">
        <v>897</v>
      </c>
      <c r="F206">
        <v>1500</v>
      </c>
      <c r="G206">
        <v>200</v>
      </c>
      <c r="H206">
        <v>100</v>
      </c>
      <c r="I206">
        <v>0</v>
      </c>
      <c r="J206">
        <v>0</v>
      </c>
      <c r="K206" s="29">
        <f t="shared" si="12"/>
        <v>1800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 t="str">
        <f t="shared" si="13"/>
        <v>45811MUFAKOSE 1</v>
      </c>
      <c r="V206" s="33">
        <f t="shared" si="14"/>
        <v>1800</v>
      </c>
      <c r="W206" s="33">
        <f t="shared" si="15"/>
        <v>100</v>
      </c>
    </row>
    <row r="207" spans="1:23" x14ac:dyDescent="0.25">
      <c r="A207" s="27">
        <v>45811</v>
      </c>
      <c r="B207" s="30" t="str">
        <f>+IFERROR(_xlfn.XLOOKUP(C207,Parametres!A:A,Parametres!J:J,"",0),"")</f>
        <v>KUWADZANA</v>
      </c>
      <c r="C207" t="s">
        <v>598</v>
      </c>
      <c r="D207" t="str">
        <f>+IFERROR(VLOOKUP(C207,Parametres!$A$3:$K$545,11,0),"")</f>
        <v>PAUL GOWANYIKA</v>
      </c>
      <c r="E207" t="s">
        <v>843</v>
      </c>
      <c r="F207">
        <v>1450</v>
      </c>
      <c r="G207">
        <v>200</v>
      </c>
      <c r="H207">
        <v>50</v>
      </c>
      <c r="I207">
        <v>0</v>
      </c>
      <c r="J207">
        <v>0</v>
      </c>
      <c r="K207" s="29">
        <f t="shared" si="12"/>
        <v>1700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tr">
        <f t="shared" si="13"/>
        <v>45811MUFAKOSE 2</v>
      </c>
      <c r="V207" s="33">
        <f t="shared" si="14"/>
        <v>1700</v>
      </c>
      <c r="W207" s="33">
        <f t="shared" si="15"/>
        <v>0</v>
      </c>
    </row>
    <row r="208" spans="1:23" x14ac:dyDescent="0.25">
      <c r="A208" s="27">
        <v>45811</v>
      </c>
      <c r="B208" s="30" t="str">
        <f>+IFERROR(_xlfn.XLOOKUP(C208,Parametres!A:A,Parametres!J:J,"",0),"")</f>
        <v>SOUTH-WEST 3</v>
      </c>
      <c r="C208" t="s">
        <v>586</v>
      </c>
      <c r="D208" t="str">
        <f>+IFERROR(VLOOKUP(C208,Parametres!$A$3:$K$545,11,0),"")</f>
        <v>ABROAD MACHIGERE</v>
      </c>
      <c r="E208" t="s">
        <v>867</v>
      </c>
      <c r="F208">
        <v>1550</v>
      </c>
      <c r="G208">
        <v>250</v>
      </c>
      <c r="H208">
        <v>100</v>
      </c>
      <c r="I208">
        <v>0</v>
      </c>
      <c r="J208">
        <v>0</v>
      </c>
      <c r="K208" s="29">
        <f t="shared" si="12"/>
        <v>1900</v>
      </c>
      <c r="L208">
        <v>0</v>
      </c>
      <c r="M208">
        <v>0</v>
      </c>
      <c r="N208">
        <v>0</v>
      </c>
      <c r="O208">
        <v>0</v>
      </c>
      <c r="P208">
        <v>100</v>
      </c>
      <c r="Q208">
        <v>0</v>
      </c>
      <c r="R208">
        <v>0</v>
      </c>
      <c r="S208">
        <v>0</v>
      </c>
      <c r="T208">
        <v>0</v>
      </c>
      <c r="U208" t="str">
        <f t="shared" si="13"/>
        <v>45811HIGHFIELDS 1</v>
      </c>
      <c r="V208" s="33">
        <f t="shared" si="14"/>
        <v>1900</v>
      </c>
      <c r="W208" s="33">
        <f t="shared" si="15"/>
        <v>100</v>
      </c>
    </row>
    <row r="209" spans="1:23" x14ac:dyDescent="0.25">
      <c r="A209" s="27">
        <v>45811</v>
      </c>
      <c r="B209" s="30" t="str">
        <f>+IFERROR(_xlfn.XLOOKUP(C209,Parametres!A:A,Parametres!J:J,"",0),"")</f>
        <v>SOUTH-WEST 3</v>
      </c>
      <c r="C209" t="s">
        <v>588</v>
      </c>
      <c r="D209" t="str">
        <f>+IFERROR(VLOOKUP(C209,Parametres!$A$3:$K$545,11,0),"")</f>
        <v>ABROAD MACHIGERE</v>
      </c>
      <c r="E209" t="s">
        <v>828</v>
      </c>
      <c r="F209">
        <v>1500</v>
      </c>
      <c r="G209">
        <v>150</v>
      </c>
      <c r="H209">
        <v>100</v>
      </c>
      <c r="I209">
        <v>0</v>
      </c>
      <c r="J209">
        <v>0</v>
      </c>
      <c r="K209" s="29">
        <f t="shared" si="12"/>
        <v>1750</v>
      </c>
      <c r="L209">
        <v>0</v>
      </c>
      <c r="M209">
        <v>0</v>
      </c>
      <c r="N209">
        <v>0</v>
      </c>
      <c r="O209">
        <v>0</v>
      </c>
      <c r="P209">
        <v>300</v>
      </c>
      <c r="Q209">
        <v>0</v>
      </c>
      <c r="R209">
        <v>0</v>
      </c>
      <c r="S209">
        <v>0</v>
      </c>
      <c r="T209">
        <v>0</v>
      </c>
      <c r="U209" t="str">
        <f t="shared" si="13"/>
        <v>45811HIGHFIELDS 2</v>
      </c>
      <c r="V209" s="33">
        <f t="shared" si="14"/>
        <v>1750</v>
      </c>
      <c r="W209" s="33">
        <f t="shared" si="15"/>
        <v>300</v>
      </c>
    </row>
    <row r="210" spans="1:23" x14ac:dyDescent="0.25">
      <c r="A210" s="27">
        <v>45811</v>
      </c>
      <c r="B210" s="30" t="str">
        <f>+IFERROR(_xlfn.XLOOKUP(C210,Parametres!A:A,Parametres!J:J,"",0),"")</f>
        <v>SOUTH-WEST 3</v>
      </c>
      <c r="C210" t="s">
        <v>590</v>
      </c>
      <c r="D210" t="str">
        <f>+IFERROR(VLOOKUP(C210,Parametres!$A$3:$K$545,11,0),"")</f>
        <v>ABROAD MACHIGERE</v>
      </c>
      <c r="E210" t="s">
        <v>895</v>
      </c>
      <c r="F210">
        <v>1300</v>
      </c>
      <c r="G210">
        <v>300</v>
      </c>
      <c r="H210">
        <v>200</v>
      </c>
      <c r="I210">
        <v>0</v>
      </c>
      <c r="J210">
        <v>0</v>
      </c>
      <c r="K210" s="29">
        <f t="shared" si="12"/>
        <v>1800</v>
      </c>
      <c r="L210">
        <v>0</v>
      </c>
      <c r="M210">
        <v>0</v>
      </c>
      <c r="N210">
        <v>0</v>
      </c>
      <c r="O210">
        <v>0</v>
      </c>
      <c r="P210">
        <v>300</v>
      </c>
      <c r="Q210">
        <v>0</v>
      </c>
      <c r="R210">
        <v>0</v>
      </c>
      <c r="S210">
        <v>0</v>
      </c>
      <c r="T210">
        <v>0</v>
      </c>
      <c r="U210" t="str">
        <f t="shared" si="13"/>
        <v>45811HIGHFIELDS 3</v>
      </c>
      <c r="V210" s="33">
        <f t="shared" si="14"/>
        <v>1800</v>
      </c>
      <c r="W210" s="33">
        <f t="shared" si="15"/>
        <v>300</v>
      </c>
    </row>
    <row r="211" spans="1:23" x14ac:dyDescent="0.25">
      <c r="A211" s="27">
        <v>45811</v>
      </c>
      <c r="B211" s="30" t="str">
        <f>+IFERROR(_xlfn.XLOOKUP(C211,Parametres!A:A,Parametres!J:J,"",0),"")</f>
        <v>SOUTH-WEST 3</v>
      </c>
      <c r="C211" t="s">
        <v>592</v>
      </c>
      <c r="D211" t="str">
        <f>+IFERROR(VLOOKUP(C211,Parametres!$A$3:$K$545,11,0),"")</f>
        <v>ABROAD MACHIGERE</v>
      </c>
      <c r="E211" t="s">
        <v>858</v>
      </c>
      <c r="F211">
        <v>1400</v>
      </c>
      <c r="G211">
        <v>200</v>
      </c>
      <c r="H211">
        <v>100</v>
      </c>
      <c r="I211">
        <v>0</v>
      </c>
      <c r="J211">
        <v>0</v>
      </c>
      <c r="K211" s="29">
        <f t="shared" si="12"/>
        <v>1700</v>
      </c>
      <c r="L211">
        <v>0</v>
      </c>
      <c r="M211">
        <v>0</v>
      </c>
      <c r="N211">
        <v>0</v>
      </c>
      <c r="O211">
        <v>0</v>
      </c>
      <c r="P211">
        <v>100</v>
      </c>
      <c r="Q211">
        <v>0</v>
      </c>
      <c r="R211">
        <v>0</v>
      </c>
      <c r="S211">
        <v>0</v>
      </c>
      <c r="T211">
        <v>0</v>
      </c>
      <c r="U211" t="str">
        <f t="shared" si="13"/>
        <v>45811HIGHFIELDS 4</v>
      </c>
      <c r="V211" s="33">
        <f t="shared" si="14"/>
        <v>1700</v>
      </c>
      <c r="W211" s="33">
        <f t="shared" si="15"/>
        <v>100</v>
      </c>
    </row>
    <row r="212" spans="1:23" x14ac:dyDescent="0.25">
      <c r="A212" s="27">
        <v>45811</v>
      </c>
      <c r="B212" s="30" t="str">
        <f>+IFERROR(_xlfn.XLOOKUP(C212,Parametres!A:A,Parametres!J:J,"",0),"")</f>
        <v>SOUTH-WEST 3</v>
      </c>
      <c r="C212" t="s">
        <v>594</v>
      </c>
      <c r="D212" t="str">
        <f>+IFERROR(VLOOKUP(C212,Parametres!$A$3:$K$545,11,0),"")</f>
        <v>ABROAD MACHIGERE</v>
      </c>
      <c r="E212" t="s">
        <v>921</v>
      </c>
      <c r="F212">
        <v>3000</v>
      </c>
      <c r="G212">
        <v>400</v>
      </c>
      <c r="H212">
        <v>200</v>
      </c>
      <c r="I212">
        <v>0</v>
      </c>
      <c r="J212">
        <v>0</v>
      </c>
      <c r="K212" s="29">
        <f t="shared" si="12"/>
        <v>3600</v>
      </c>
      <c r="L212">
        <v>110</v>
      </c>
      <c r="M212">
        <v>20</v>
      </c>
      <c r="N212">
        <v>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tr">
        <f t="shared" si="13"/>
        <v>45811MHONDORO</v>
      </c>
      <c r="V212" s="33">
        <f t="shared" si="14"/>
        <v>3750</v>
      </c>
      <c r="W212" s="33">
        <f t="shared" si="15"/>
        <v>0</v>
      </c>
    </row>
    <row r="213" spans="1:23" x14ac:dyDescent="0.25">
      <c r="A213" s="27">
        <v>45811</v>
      </c>
      <c r="B213" s="30" t="str">
        <f>+IFERROR(_xlfn.XLOOKUP(C213,Parametres!A:A,Parametres!J:J,"",0),"")</f>
        <v>SOUTH-WEST 3</v>
      </c>
      <c r="C213" t="s">
        <v>556</v>
      </c>
      <c r="D213" t="str">
        <f>+IFERROR(VLOOKUP(C213,Parametres!$A$3:$K$545,11,0),"")</f>
        <v>ABROAD MACHIGERE</v>
      </c>
      <c r="E213" t="s">
        <v>922</v>
      </c>
      <c r="F213">
        <v>4800</v>
      </c>
      <c r="G213">
        <v>600</v>
      </c>
      <c r="H213">
        <v>100</v>
      </c>
      <c r="I213">
        <v>0</v>
      </c>
      <c r="J213">
        <v>0</v>
      </c>
      <c r="K213" s="29">
        <f t="shared" si="12"/>
        <v>5500</v>
      </c>
      <c r="L213">
        <v>100</v>
      </c>
      <c r="M213">
        <v>30</v>
      </c>
      <c r="N213">
        <v>20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tr">
        <f t="shared" si="13"/>
        <v>45811BEATRICE</v>
      </c>
      <c r="V213" s="33">
        <f t="shared" si="14"/>
        <v>5650</v>
      </c>
      <c r="W213" s="33">
        <f t="shared" si="15"/>
        <v>0</v>
      </c>
    </row>
    <row r="214" spans="1:23" x14ac:dyDescent="0.25">
      <c r="A214" s="27">
        <v>45811</v>
      </c>
      <c r="B214" s="30" t="str">
        <f>+IFERROR(_xlfn.XLOOKUP(C214,Parametres!A:A,Parametres!J:J,"",0),"")</f>
        <v>SOUTH-WEST 3</v>
      </c>
      <c r="C214" t="s">
        <v>600</v>
      </c>
      <c r="D214" t="str">
        <f>+IFERROR(VLOOKUP(C214,Parametres!$A$3:$K$545,11,0),"")</f>
        <v>ABROAD MACHIGERE</v>
      </c>
      <c r="E214" t="s">
        <v>832</v>
      </c>
      <c r="F214">
        <v>1500</v>
      </c>
      <c r="G214">
        <v>100</v>
      </c>
      <c r="H214">
        <v>100</v>
      </c>
      <c r="I214">
        <v>0</v>
      </c>
      <c r="J214">
        <v>0</v>
      </c>
      <c r="K214" s="29">
        <f t="shared" si="12"/>
        <v>1700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tr">
        <f t="shared" si="13"/>
        <v>45811USHEWOKUNZE</v>
      </c>
      <c r="V214" s="33">
        <f t="shared" si="14"/>
        <v>1700</v>
      </c>
      <c r="W214" s="33">
        <f t="shared" si="15"/>
        <v>0</v>
      </c>
    </row>
    <row r="215" spans="1:23" x14ac:dyDescent="0.25">
      <c r="A215" s="27">
        <v>45811</v>
      </c>
      <c r="B215" s="30" t="str">
        <f>+IFERROR(_xlfn.XLOOKUP(C215,Parametres!A:A,Parametres!J:J,"",0),"")</f>
        <v>SOUTH-WEST 3</v>
      </c>
      <c r="C215" t="s">
        <v>584</v>
      </c>
      <c r="D215" t="str">
        <f>+IFERROR(VLOOKUP(C215,Parametres!$A$3:$K$545,11,0),"")</f>
        <v>ABROAD MACHIGERE</v>
      </c>
      <c r="E215" t="s">
        <v>860</v>
      </c>
      <c r="F215">
        <v>1600</v>
      </c>
      <c r="G215">
        <v>250</v>
      </c>
      <c r="H215">
        <v>250</v>
      </c>
      <c r="I215">
        <v>0</v>
      </c>
      <c r="J215">
        <v>0</v>
      </c>
      <c r="K215" s="29">
        <f t="shared" si="12"/>
        <v>2100</v>
      </c>
      <c r="L215">
        <v>0</v>
      </c>
      <c r="M215">
        <v>0</v>
      </c>
      <c r="N215">
        <v>0</v>
      </c>
      <c r="O215">
        <v>0</v>
      </c>
      <c r="P215">
        <v>200</v>
      </c>
      <c r="Q215">
        <v>0</v>
      </c>
      <c r="R215">
        <v>0</v>
      </c>
      <c r="S215">
        <v>0</v>
      </c>
      <c r="T215">
        <v>0</v>
      </c>
      <c r="U215" t="str">
        <f t="shared" si="13"/>
        <v>45811GLENNORAH 2</v>
      </c>
      <c r="V215" s="33">
        <f t="shared" si="14"/>
        <v>2100</v>
      </c>
      <c r="W215" s="33">
        <f t="shared" si="15"/>
        <v>200</v>
      </c>
    </row>
    <row r="216" spans="1:23" x14ac:dyDescent="0.25">
      <c r="A216" s="27">
        <v>45811</v>
      </c>
      <c r="B216" s="30" t="str">
        <f>+IFERROR(_xlfn.XLOOKUP(C216,Parametres!A:A,Parametres!J:J,"",0),"")</f>
        <v>SOUTH-WEST 3</v>
      </c>
      <c r="C216" t="s">
        <v>578</v>
      </c>
      <c r="D216" t="str">
        <f>+IFERROR(VLOOKUP(C216,Parametres!$A$3:$K$545,11,0),"")</f>
        <v>ABROAD MACHIGERE</v>
      </c>
      <c r="E216" t="s">
        <v>903</v>
      </c>
      <c r="F216">
        <v>1550</v>
      </c>
      <c r="G216">
        <v>150</v>
      </c>
      <c r="H216">
        <v>150</v>
      </c>
      <c r="I216">
        <v>0</v>
      </c>
      <c r="J216">
        <v>0</v>
      </c>
      <c r="K216" s="29">
        <f t="shared" si="12"/>
        <v>1850</v>
      </c>
      <c r="L216">
        <v>0</v>
      </c>
      <c r="M216">
        <v>0</v>
      </c>
      <c r="N216">
        <v>0</v>
      </c>
      <c r="O216">
        <v>0</v>
      </c>
      <c r="P216">
        <v>40</v>
      </c>
      <c r="Q216">
        <v>0</v>
      </c>
      <c r="R216">
        <v>0</v>
      </c>
      <c r="S216">
        <v>0</v>
      </c>
      <c r="T216">
        <v>0</v>
      </c>
      <c r="U216" t="str">
        <f t="shared" si="13"/>
        <v>45811GLEN VIEW 1</v>
      </c>
      <c r="V216" s="33">
        <f t="shared" si="14"/>
        <v>1850</v>
      </c>
      <c r="W216" s="33">
        <f t="shared" si="15"/>
        <v>40</v>
      </c>
    </row>
    <row r="217" spans="1:23" x14ac:dyDescent="0.25">
      <c r="A217" s="27">
        <v>45811</v>
      </c>
      <c r="B217" s="30" t="str">
        <f>+IFERROR(_xlfn.XLOOKUP(C217,Parametres!A:A,Parametres!J:J,"",0),"")</f>
        <v>SOUTH-WEST 3</v>
      </c>
      <c r="C217" t="s">
        <v>580</v>
      </c>
      <c r="D217" t="str">
        <f>+IFERROR(VLOOKUP(C217,Parametres!$A$3:$K$545,11,0),"")</f>
        <v>ABROAD MACHIGERE</v>
      </c>
      <c r="E217" t="s">
        <v>923</v>
      </c>
      <c r="F217">
        <v>1500</v>
      </c>
      <c r="G217">
        <v>200</v>
      </c>
      <c r="H217">
        <v>100</v>
      </c>
      <c r="I217">
        <v>0</v>
      </c>
      <c r="J217">
        <v>0</v>
      </c>
      <c r="K217" s="29">
        <f t="shared" si="12"/>
        <v>1800</v>
      </c>
      <c r="L217">
        <v>0</v>
      </c>
      <c r="M217">
        <v>0</v>
      </c>
      <c r="N217">
        <v>0</v>
      </c>
      <c r="O217">
        <v>0</v>
      </c>
      <c r="P217">
        <v>100</v>
      </c>
      <c r="Q217">
        <v>0</v>
      </c>
      <c r="R217">
        <v>0</v>
      </c>
      <c r="S217">
        <v>0</v>
      </c>
      <c r="T217">
        <v>0</v>
      </c>
      <c r="U217" t="str">
        <f t="shared" si="13"/>
        <v>45811GLEN VIEW 2</v>
      </c>
      <c r="V217" s="33">
        <f t="shared" si="14"/>
        <v>1800</v>
      </c>
      <c r="W217" s="33">
        <f t="shared" si="15"/>
        <v>100</v>
      </c>
    </row>
    <row r="218" spans="1:23" x14ac:dyDescent="0.25">
      <c r="A218" s="27">
        <v>45811</v>
      </c>
      <c r="B218" s="30" t="str">
        <f>+IFERROR(_xlfn.XLOOKUP(C218,Parametres!A:A,Parametres!J:J,"",0),"")</f>
        <v>SOUTH-WEST 3</v>
      </c>
      <c r="C218" t="s">
        <v>624</v>
      </c>
      <c r="D218" t="str">
        <f>+IFERROR(VLOOKUP(C218,Parametres!$A$3:$K$545,11,0),"")</f>
        <v>ABROAD MACHIGERE</v>
      </c>
      <c r="E218" t="s">
        <v>883</v>
      </c>
      <c r="F218">
        <v>1450</v>
      </c>
      <c r="G218">
        <v>100</v>
      </c>
      <c r="H218">
        <v>100</v>
      </c>
      <c r="I218">
        <v>0</v>
      </c>
      <c r="J218">
        <v>0</v>
      </c>
      <c r="K218" s="29">
        <f t="shared" si="12"/>
        <v>1650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tr">
        <f t="shared" si="13"/>
        <v>45811GLEN VIEW 3</v>
      </c>
      <c r="V218" s="33">
        <f t="shared" si="14"/>
        <v>1650</v>
      </c>
      <c r="W218" s="33">
        <f t="shared" si="15"/>
        <v>0</v>
      </c>
    </row>
    <row r="219" spans="1:23" x14ac:dyDescent="0.25">
      <c r="A219" s="27">
        <v>45811</v>
      </c>
      <c r="B219" s="30" t="str">
        <f>+IFERROR(_xlfn.XLOOKUP(C219,Parametres!A:A,Parametres!J:J,"",0),"")</f>
        <v>SOUTH-WEST 3</v>
      </c>
      <c r="C219" t="s">
        <v>575</v>
      </c>
      <c r="D219" t="str">
        <f>+IFERROR(VLOOKUP(C219,Parametres!$A$3:$K$545,11,0),"")</f>
        <v>ABROAD MACHIGERE</v>
      </c>
      <c r="E219" t="s">
        <v>823</v>
      </c>
      <c r="F219">
        <v>2400</v>
      </c>
      <c r="G219">
        <v>300</v>
      </c>
      <c r="H219">
        <v>200</v>
      </c>
      <c r="I219">
        <v>0</v>
      </c>
      <c r="J219">
        <v>0</v>
      </c>
      <c r="K219" s="29">
        <f t="shared" si="12"/>
        <v>2900</v>
      </c>
      <c r="L219">
        <v>0</v>
      </c>
      <c r="M219">
        <v>0</v>
      </c>
      <c r="N219">
        <v>0</v>
      </c>
      <c r="O219">
        <v>0</v>
      </c>
      <c r="P219">
        <v>160</v>
      </c>
      <c r="Q219">
        <v>0</v>
      </c>
      <c r="R219">
        <v>0</v>
      </c>
      <c r="S219">
        <v>0</v>
      </c>
      <c r="T219">
        <v>0</v>
      </c>
      <c r="U219" t="str">
        <f t="shared" si="13"/>
        <v>45811CHIOTA</v>
      </c>
      <c r="V219" s="33">
        <f t="shared" si="14"/>
        <v>2900</v>
      </c>
      <c r="W219" s="33">
        <f t="shared" si="15"/>
        <v>160</v>
      </c>
    </row>
    <row r="220" spans="1:23" x14ac:dyDescent="0.25">
      <c r="A220" s="27">
        <v>45811</v>
      </c>
      <c r="B220" s="30" t="str">
        <f>+IFERROR(_xlfn.XLOOKUP(C220,Parametres!A:A,Parametres!J:J,"",0),"")</f>
        <v>SOUTH-WEST 3</v>
      </c>
      <c r="C220" t="s">
        <v>602</v>
      </c>
      <c r="D220" t="str">
        <f>+IFERROR(VLOOKUP(C220,Parametres!$A$3:$K$545,11,0),"")</f>
        <v>ABROAD MACHIGERE</v>
      </c>
      <c r="E220" t="s">
        <v>834</v>
      </c>
      <c r="F220">
        <v>1550</v>
      </c>
      <c r="G220">
        <v>200</v>
      </c>
      <c r="H220">
        <v>100</v>
      </c>
      <c r="I220">
        <v>0</v>
      </c>
      <c r="J220">
        <v>0</v>
      </c>
      <c r="K220" s="29">
        <f t="shared" si="12"/>
        <v>1850</v>
      </c>
      <c r="L220">
        <v>0</v>
      </c>
      <c r="M220">
        <v>0</v>
      </c>
      <c r="N220">
        <v>0</v>
      </c>
      <c r="O220">
        <v>0</v>
      </c>
      <c r="P220">
        <v>200</v>
      </c>
      <c r="Q220">
        <v>0</v>
      </c>
      <c r="R220">
        <v>0</v>
      </c>
      <c r="S220">
        <v>0</v>
      </c>
      <c r="T220">
        <v>0</v>
      </c>
      <c r="U220" t="str">
        <f t="shared" si="13"/>
        <v>45811USHEWOKUNZE 2</v>
      </c>
      <c r="V220" s="33">
        <f t="shared" si="14"/>
        <v>1850</v>
      </c>
      <c r="W220" s="33">
        <f t="shared" si="15"/>
        <v>200</v>
      </c>
    </row>
    <row r="221" spans="1:23" x14ac:dyDescent="0.25">
      <c r="A221" s="27">
        <v>45811</v>
      </c>
      <c r="B221" s="30" t="str">
        <f>+IFERROR(_xlfn.XLOOKUP(C221,Parametres!A:A,Parametres!J:J,"",0),"")</f>
        <v>CHITUNGWIZA</v>
      </c>
      <c r="C221" t="s">
        <v>195</v>
      </c>
      <c r="D221" t="str">
        <f>+IFERROR(VLOOKUP(C221,Parametres!$A$3:$K$545,11,0),"")</f>
        <v>NORMAN</v>
      </c>
      <c r="E221" t="s">
        <v>904</v>
      </c>
      <c r="F221">
        <v>2750</v>
      </c>
      <c r="G221">
        <v>350</v>
      </c>
      <c r="H221">
        <v>100</v>
      </c>
      <c r="I221">
        <v>0</v>
      </c>
      <c r="J221">
        <v>0</v>
      </c>
      <c r="K221" s="29">
        <f t="shared" si="12"/>
        <v>3200</v>
      </c>
      <c r="L221">
        <v>0</v>
      </c>
      <c r="M221">
        <v>0</v>
      </c>
      <c r="N221">
        <v>0</v>
      </c>
      <c r="O221">
        <v>0</v>
      </c>
      <c r="P221">
        <v>60</v>
      </c>
      <c r="Q221">
        <v>0</v>
      </c>
      <c r="R221">
        <v>0</v>
      </c>
      <c r="S221">
        <v>0</v>
      </c>
      <c r="T221">
        <v>0</v>
      </c>
      <c r="U221" t="str">
        <f t="shared" si="13"/>
        <v>45811CHITUNGWIZA 1</v>
      </c>
      <c r="V221" s="33">
        <f t="shared" si="14"/>
        <v>3200</v>
      </c>
      <c r="W221" s="33">
        <f t="shared" si="15"/>
        <v>60</v>
      </c>
    </row>
    <row r="222" spans="1:23" x14ac:dyDescent="0.25">
      <c r="A222" s="27">
        <v>45811</v>
      </c>
      <c r="B222" s="30" t="str">
        <f>+IFERROR(_xlfn.XLOOKUP(C222,Parametres!A:A,Parametres!J:J,"",0),"")</f>
        <v>CHITUNGWIZA</v>
      </c>
      <c r="C222" t="s">
        <v>199</v>
      </c>
      <c r="D222" t="str">
        <f>+IFERROR(VLOOKUP(C222,Parametres!$A$3:$K$545,11,0),"")</f>
        <v>NORMAN</v>
      </c>
      <c r="E222" t="s">
        <v>891</v>
      </c>
      <c r="F222">
        <v>1250</v>
      </c>
      <c r="G222">
        <v>200</v>
      </c>
      <c r="H222">
        <v>200</v>
      </c>
      <c r="I222">
        <v>0</v>
      </c>
      <c r="J222">
        <v>0</v>
      </c>
      <c r="K222" s="29">
        <f t="shared" si="12"/>
        <v>1650</v>
      </c>
      <c r="L222">
        <v>0</v>
      </c>
      <c r="M222">
        <v>0</v>
      </c>
      <c r="N222">
        <v>0</v>
      </c>
      <c r="O222">
        <v>0</v>
      </c>
      <c r="P222">
        <v>60</v>
      </c>
      <c r="Q222">
        <v>0</v>
      </c>
      <c r="R222">
        <v>0</v>
      </c>
      <c r="S222">
        <v>0</v>
      </c>
      <c r="T222">
        <v>0</v>
      </c>
      <c r="U222" t="str">
        <f t="shared" si="13"/>
        <v>45811CHITUNGWIZA 2</v>
      </c>
      <c r="V222" s="33">
        <f t="shared" si="14"/>
        <v>1650</v>
      </c>
      <c r="W222" s="33">
        <f t="shared" si="15"/>
        <v>60</v>
      </c>
    </row>
    <row r="223" spans="1:23" x14ac:dyDescent="0.25">
      <c r="A223" s="27">
        <v>45811</v>
      </c>
      <c r="B223" s="30" t="str">
        <f>+IFERROR(_xlfn.XLOOKUP(C223,Parametres!A:A,Parametres!J:J,"",0),"")</f>
        <v>CHITUNGWIZA</v>
      </c>
      <c r="C223" t="s">
        <v>201</v>
      </c>
      <c r="D223" t="str">
        <f>+IFERROR(VLOOKUP(C223,Parametres!$A$3:$K$545,11,0),"")</f>
        <v>NORMAN</v>
      </c>
      <c r="E223" t="s">
        <v>874</v>
      </c>
      <c r="F223">
        <v>1350</v>
      </c>
      <c r="G223">
        <v>150</v>
      </c>
      <c r="H223">
        <v>100</v>
      </c>
      <c r="I223">
        <v>0</v>
      </c>
      <c r="J223">
        <v>0</v>
      </c>
      <c r="K223" s="29">
        <f t="shared" si="12"/>
        <v>1600</v>
      </c>
      <c r="L223">
        <v>0</v>
      </c>
      <c r="M223">
        <v>0</v>
      </c>
      <c r="N223">
        <v>0</v>
      </c>
      <c r="O223">
        <v>0</v>
      </c>
      <c r="P223">
        <v>60</v>
      </c>
      <c r="Q223">
        <v>0</v>
      </c>
      <c r="R223">
        <v>0</v>
      </c>
      <c r="S223">
        <v>0</v>
      </c>
      <c r="T223">
        <v>0</v>
      </c>
      <c r="U223" t="str">
        <f t="shared" si="13"/>
        <v>45811CHITUNGWIZA 3</v>
      </c>
      <c r="V223" s="33">
        <f t="shared" si="14"/>
        <v>1600</v>
      </c>
      <c r="W223" s="33">
        <f t="shared" si="15"/>
        <v>60</v>
      </c>
    </row>
    <row r="224" spans="1:23" x14ac:dyDescent="0.25">
      <c r="A224" s="27">
        <v>45811</v>
      </c>
      <c r="B224" s="30" t="str">
        <f>+IFERROR(_xlfn.XLOOKUP(C224,Parametres!A:A,Parametres!J:J,"",0),"")</f>
        <v>CHITUNGWIZA</v>
      </c>
      <c r="C224" t="s">
        <v>203</v>
      </c>
      <c r="D224" t="str">
        <f>+IFERROR(VLOOKUP(C224,Parametres!$A$3:$K$545,11,0),"")</f>
        <v>NORMAN</v>
      </c>
      <c r="E224" t="s">
        <v>806</v>
      </c>
      <c r="F224">
        <v>1300</v>
      </c>
      <c r="G224">
        <v>150</v>
      </c>
      <c r="H224">
        <v>150</v>
      </c>
      <c r="I224">
        <v>0</v>
      </c>
      <c r="J224">
        <v>0</v>
      </c>
      <c r="K224" s="29">
        <f t="shared" si="12"/>
        <v>1600</v>
      </c>
      <c r="L224">
        <v>0</v>
      </c>
      <c r="M224">
        <v>0</v>
      </c>
      <c r="N224">
        <v>0</v>
      </c>
      <c r="O224">
        <v>0</v>
      </c>
      <c r="P224">
        <v>100</v>
      </c>
      <c r="Q224">
        <v>0</v>
      </c>
      <c r="R224">
        <v>0</v>
      </c>
      <c r="S224">
        <v>0</v>
      </c>
      <c r="T224">
        <v>0</v>
      </c>
      <c r="U224" t="str">
        <f t="shared" si="13"/>
        <v>45811CHITUNGWIZA 4</v>
      </c>
      <c r="V224" s="33">
        <f t="shared" si="14"/>
        <v>1600</v>
      </c>
      <c r="W224" s="33">
        <f t="shared" si="15"/>
        <v>100</v>
      </c>
    </row>
    <row r="225" spans="1:23" x14ac:dyDescent="0.25">
      <c r="A225" s="27">
        <v>45811</v>
      </c>
      <c r="B225" s="30" t="str">
        <f>+IFERROR(_xlfn.XLOOKUP(C225,Parametres!A:A,Parametres!J:J,"",0),"")</f>
        <v>CHITUNGWIZA</v>
      </c>
      <c r="C225" t="s">
        <v>205</v>
      </c>
      <c r="D225" t="str">
        <f>+IFERROR(VLOOKUP(C225,Parametres!$A$3:$K$545,11,0),"")</f>
        <v>NORMAN</v>
      </c>
      <c r="E225" t="s">
        <v>805</v>
      </c>
      <c r="F225">
        <v>2600</v>
      </c>
      <c r="G225">
        <v>300</v>
      </c>
      <c r="H225">
        <v>100</v>
      </c>
      <c r="I225">
        <v>0</v>
      </c>
      <c r="J225">
        <v>0</v>
      </c>
      <c r="K225" s="29">
        <f t="shared" si="12"/>
        <v>3000</v>
      </c>
      <c r="L225">
        <v>0</v>
      </c>
      <c r="M225">
        <v>0</v>
      </c>
      <c r="N225">
        <v>0</v>
      </c>
      <c r="O225">
        <v>0</v>
      </c>
      <c r="P225">
        <v>100</v>
      </c>
      <c r="Q225">
        <v>0</v>
      </c>
      <c r="R225">
        <v>0</v>
      </c>
      <c r="S225">
        <v>0</v>
      </c>
      <c r="T225">
        <v>0</v>
      </c>
      <c r="U225" t="str">
        <f t="shared" si="13"/>
        <v>45811CHITUNGWIZA 5</v>
      </c>
      <c r="V225" s="33">
        <f t="shared" si="14"/>
        <v>3000</v>
      </c>
      <c r="W225" s="33">
        <f t="shared" si="15"/>
        <v>100</v>
      </c>
    </row>
    <row r="226" spans="1:23" x14ac:dyDescent="0.25">
      <c r="A226" s="27">
        <v>45811</v>
      </c>
      <c r="B226" s="30" t="str">
        <f>+IFERROR(_xlfn.XLOOKUP(C226,Parametres!A:A,Parametres!J:J,"",0),"")</f>
        <v>CHITUNGWIZA</v>
      </c>
      <c r="C226" t="s">
        <v>207</v>
      </c>
      <c r="D226" t="str">
        <f>+IFERROR(VLOOKUP(C226,Parametres!$A$3:$K$545,11,0),"")</f>
        <v>NORMAN</v>
      </c>
      <c r="E226" t="s">
        <v>820</v>
      </c>
      <c r="F226">
        <v>2000</v>
      </c>
      <c r="G226">
        <v>200</v>
      </c>
      <c r="H226">
        <v>200</v>
      </c>
      <c r="I226">
        <v>0</v>
      </c>
      <c r="J226">
        <v>0</v>
      </c>
      <c r="K226" s="29">
        <f t="shared" si="12"/>
        <v>2400</v>
      </c>
      <c r="L226">
        <v>0</v>
      </c>
      <c r="M226">
        <v>0</v>
      </c>
      <c r="N226">
        <v>0</v>
      </c>
      <c r="O226">
        <v>0</v>
      </c>
      <c r="P226">
        <v>140</v>
      </c>
      <c r="Q226">
        <v>0</v>
      </c>
      <c r="R226">
        <v>0</v>
      </c>
      <c r="S226">
        <v>0</v>
      </c>
      <c r="T226">
        <v>0</v>
      </c>
      <c r="U226" t="str">
        <f t="shared" si="13"/>
        <v>45811CHITUNGWIZA 6</v>
      </c>
      <c r="V226" s="33">
        <f t="shared" si="14"/>
        <v>2400</v>
      </c>
      <c r="W226" s="33">
        <f t="shared" si="15"/>
        <v>140</v>
      </c>
    </row>
    <row r="227" spans="1:23" x14ac:dyDescent="0.25">
      <c r="A227" s="27">
        <v>45811</v>
      </c>
      <c r="B227" s="30" t="str">
        <f>+IFERROR(_xlfn.XLOOKUP(C227,Parametres!A:A,Parametres!J:J,"",0),"")</f>
        <v>CHITUNGWIZA</v>
      </c>
      <c r="C227" t="s">
        <v>209</v>
      </c>
      <c r="D227" t="str">
        <f>+IFERROR(VLOOKUP(C227,Parametres!$A$3:$K$545,11,0),"")</f>
        <v>NORMAN</v>
      </c>
      <c r="E227" t="s">
        <v>919</v>
      </c>
      <c r="F227">
        <v>2500</v>
      </c>
      <c r="G227">
        <v>250</v>
      </c>
      <c r="H227">
        <v>250</v>
      </c>
      <c r="I227">
        <v>0</v>
      </c>
      <c r="J227">
        <v>0</v>
      </c>
      <c r="K227" s="29">
        <f t="shared" si="12"/>
        <v>3000</v>
      </c>
      <c r="L227">
        <v>0</v>
      </c>
      <c r="M227">
        <v>0</v>
      </c>
      <c r="N227">
        <v>0</v>
      </c>
      <c r="O227">
        <v>0</v>
      </c>
      <c r="P227">
        <v>100</v>
      </c>
      <c r="Q227">
        <v>0</v>
      </c>
      <c r="R227">
        <v>0</v>
      </c>
      <c r="S227">
        <v>0</v>
      </c>
      <c r="T227">
        <v>0</v>
      </c>
      <c r="U227" t="str">
        <f t="shared" si="13"/>
        <v>45811CHITUNGWIZA 8</v>
      </c>
      <c r="V227" s="33">
        <f t="shared" si="14"/>
        <v>3000</v>
      </c>
      <c r="W227" s="33">
        <f t="shared" si="15"/>
        <v>100</v>
      </c>
    </row>
    <row r="228" spans="1:23" x14ac:dyDescent="0.25">
      <c r="A228" s="27">
        <v>45811</v>
      </c>
      <c r="B228" s="30" t="str">
        <f>+IFERROR(_xlfn.XLOOKUP(C228,Parametres!A:A,Parametres!J:J,"",0),"")</f>
        <v>CHITUNGWIZA</v>
      </c>
      <c r="C228" t="s">
        <v>211</v>
      </c>
      <c r="D228" t="str">
        <f>+IFERROR(VLOOKUP(C228,Parametres!$A$3:$K$545,11,0),"")</f>
        <v>NORMAN</v>
      </c>
      <c r="E228" t="s">
        <v>900</v>
      </c>
      <c r="F228">
        <v>2400</v>
      </c>
      <c r="G228">
        <v>300</v>
      </c>
      <c r="H228">
        <v>100</v>
      </c>
      <c r="I228">
        <v>0</v>
      </c>
      <c r="J228">
        <v>0</v>
      </c>
      <c r="K228" s="29">
        <f t="shared" si="12"/>
        <v>2800</v>
      </c>
      <c r="L228">
        <v>0</v>
      </c>
      <c r="M228">
        <v>0</v>
      </c>
      <c r="N228">
        <v>0</v>
      </c>
      <c r="O228">
        <v>0</v>
      </c>
      <c r="P228">
        <v>100</v>
      </c>
      <c r="Q228">
        <v>0</v>
      </c>
      <c r="R228">
        <v>0</v>
      </c>
      <c r="S228">
        <v>0</v>
      </c>
      <c r="T228">
        <v>0</v>
      </c>
      <c r="U228" t="str">
        <f t="shared" si="13"/>
        <v>45811CHITUNGWIZA 9</v>
      </c>
      <c r="V228" s="33">
        <f t="shared" si="14"/>
        <v>2800</v>
      </c>
      <c r="W228" s="33">
        <f t="shared" si="15"/>
        <v>100</v>
      </c>
    </row>
    <row r="229" spans="1:23" x14ac:dyDescent="0.25">
      <c r="A229" s="27">
        <v>45811</v>
      </c>
      <c r="B229" s="30" t="str">
        <f>+IFERROR(_xlfn.XLOOKUP(C229,Parametres!A:A,Parametres!J:J,"",0),"")</f>
        <v>CHITUNGWIZA</v>
      </c>
      <c r="C229" t="s">
        <v>231</v>
      </c>
      <c r="D229" t="str">
        <f>+IFERROR(VLOOKUP(C229,Parametres!$A$3:$K$545,11,0),"")</f>
        <v>NORMAN</v>
      </c>
      <c r="E229" t="s">
        <v>853</v>
      </c>
      <c r="F229">
        <v>1700</v>
      </c>
      <c r="G229">
        <v>150</v>
      </c>
      <c r="H229">
        <v>150</v>
      </c>
      <c r="I229">
        <v>0</v>
      </c>
      <c r="J229">
        <v>0</v>
      </c>
      <c r="K229" s="29">
        <f t="shared" si="12"/>
        <v>2000</v>
      </c>
      <c r="L229">
        <v>0</v>
      </c>
      <c r="M229">
        <v>0</v>
      </c>
      <c r="N229">
        <v>0</v>
      </c>
      <c r="O229">
        <v>0</v>
      </c>
      <c r="P229">
        <v>60</v>
      </c>
      <c r="Q229">
        <v>0</v>
      </c>
      <c r="R229">
        <v>0</v>
      </c>
      <c r="S229">
        <v>0</v>
      </c>
      <c r="T229">
        <v>0</v>
      </c>
      <c r="U229" t="str">
        <f t="shared" si="13"/>
        <v>45811MANYAME</v>
      </c>
      <c r="V229" s="33">
        <f t="shared" si="14"/>
        <v>2000</v>
      </c>
      <c r="W229" s="33">
        <f t="shared" si="15"/>
        <v>60</v>
      </c>
    </row>
    <row r="230" spans="1:23" x14ac:dyDescent="0.25">
      <c r="A230" s="27">
        <v>45811</v>
      </c>
      <c r="B230" s="30" t="str">
        <f>+IFERROR(_xlfn.XLOOKUP(C230,Parametres!A:A,Parametres!J:J,"",0),"")</f>
        <v>CHITUNGWIZA</v>
      </c>
      <c r="C230" t="s">
        <v>215</v>
      </c>
      <c r="D230" t="str">
        <f>+IFERROR(VLOOKUP(C230,Parametres!$A$3:$K$545,11,0),"")</f>
        <v>NORMAN</v>
      </c>
      <c r="E230" t="s">
        <v>914</v>
      </c>
      <c r="F230">
        <v>2100</v>
      </c>
      <c r="G230">
        <v>200</v>
      </c>
      <c r="H230">
        <v>100</v>
      </c>
      <c r="I230">
        <v>0</v>
      </c>
      <c r="J230">
        <v>0</v>
      </c>
      <c r="K230" s="29">
        <f t="shared" si="12"/>
        <v>2400</v>
      </c>
      <c r="L230">
        <v>0</v>
      </c>
      <c r="M230">
        <v>0</v>
      </c>
      <c r="N230">
        <v>0</v>
      </c>
      <c r="O230">
        <v>0</v>
      </c>
      <c r="P230">
        <v>100</v>
      </c>
      <c r="Q230">
        <v>0</v>
      </c>
      <c r="R230">
        <v>0</v>
      </c>
      <c r="S230">
        <v>0</v>
      </c>
      <c r="T230">
        <v>0</v>
      </c>
      <c r="U230" t="str">
        <f t="shared" si="13"/>
        <v>45811DEMA 1</v>
      </c>
      <c r="V230" s="33">
        <f t="shared" si="14"/>
        <v>2400</v>
      </c>
      <c r="W230" s="33">
        <f t="shared" si="15"/>
        <v>100</v>
      </c>
    </row>
    <row r="231" spans="1:23" x14ac:dyDescent="0.25">
      <c r="A231" s="27">
        <v>45811</v>
      </c>
      <c r="B231" s="30" t="str">
        <f>+IFERROR(_xlfn.XLOOKUP(C231,Parametres!A:A,Parametres!J:J,"",0),"")</f>
        <v>CHITUNGWIZA</v>
      </c>
      <c r="C231" t="s">
        <v>217</v>
      </c>
      <c r="D231" t="str">
        <f>+IFERROR(VLOOKUP(C231,Parametres!$A$3:$K$545,11,0),"")</f>
        <v>NORMAN</v>
      </c>
      <c r="E231" t="s">
        <v>840</v>
      </c>
      <c r="F231">
        <v>1900</v>
      </c>
      <c r="G231">
        <v>150</v>
      </c>
      <c r="H231">
        <v>150</v>
      </c>
      <c r="I231">
        <v>0</v>
      </c>
      <c r="J231">
        <v>0</v>
      </c>
      <c r="K231" s="29">
        <f t="shared" si="12"/>
        <v>2200</v>
      </c>
      <c r="L231">
        <v>0</v>
      </c>
      <c r="M231">
        <v>0</v>
      </c>
      <c r="N231">
        <v>0</v>
      </c>
      <c r="O231">
        <v>0</v>
      </c>
      <c r="P231">
        <v>200</v>
      </c>
      <c r="Q231">
        <v>0</v>
      </c>
      <c r="R231">
        <v>0</v>
      </c>
      <c r="S231">
        <v>0</v>
      </c>
      <c r="T231">
        <v>0</v>
      </c>
      <c r="U231" t="str">
        <f t="shared" si="13"/>
        <v>45811DEMA 2</v>
      </c>
      <c r="V231" s="33">
        <f t="shared" si="14"/>
        <v>2200</v>
      </c>
      <c r="W231" s="33">
        <f t="shared" si="15"/>
        <v>200</v>
      </c>
    </row>
    <row r="232" spans="1:23" x14ac:dyDescent="0.25">
      <c r="A232" s="27">
        <v>45811</v>
      </c>
      <c r="B232" s="30" t="str">
        <f>+IFERROR(_xlfn.XLOOKUP(C232,Parametres!A:A,Parametres!J:J,"",0),"")</f>
        <v>CHITUNGWIZA</v>
      </c>
      <c r="C232" t="s">
        <v>219</v>
      </c>
      <c r="D232" t="str">
        <f>+IFERROR(VLOOKUP(C232,Parametres!$A$3:$K$545,11,0),"")</f>
        <v>NORMAN</v>
      </c>
      <c r="E232" t="s">
        <v>862</v>
      </c>
      <c r="F232">
        <v>2100</v>
      </c>
      <c r="G232">
        <v>200</v>
      </c>
      <c r="H232">
        <v>100</v>
      </c>
      <c r="I232">
        <v>0</v>
      </c>
      <c r="J232">
        <v>0</v>
      </c>
      <c r="K232" s="29">
        <f t="shared" si="12"/>
        <v>2400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 t="str">
        <f t="shared" si="13"/>
        <v>45811DEMA 3</v>
      </c>
      <c r="V232" s="33">
        <f t="shared" si="14"/>
        <v>2400</v>
      </c>
      <c r="W232" s="33">
        <f t="shared" si="15"/>
        <v>100</v>
      </c>
    </row>
    <row r="233" spans="1:23" x14ac:dyDescent="0.25">
      <c r="A233" s="27">
        <v>45811</v>
      </c>
      <c r="B233" s="30" t="str">
        <f>+IFERROR(_xlfn.XLOOKUP(C233,Parametres!A:A,Parametres!J:J,"",0),"")</f>
        <v>CHITUNGWIZA</v>
      </c>
      <c r="C233" t="s">
        <v>238</v>
      </c>
      <c r="D233" t="str">
        <f>+IFERROR(VLOOKUP(C233,Parametres!$A$3:$K$545,11,0),"")</f>
        <v>NORMAN</v>
      </c>
      <c r="E233" t="s">
        <v>830</v>
      </c>
      <c r="F233">
        <v>2250</v>
      </c>
      <c r="G233">
        <v>300</v>
      </c>
      <c r="H233">
        <v>100</v>
      </c>
      <c r="I233">
        <v>0</v>
      </c>
      <c r="J233">
        <v>0</v>
      </c>
      <c r="K233" s="29">
        <f t="shared" si="12"/>
        <v>2650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 t="str">
        <f t="shared" si="13"/>
        <v>45811ST MARYS</v>
      </c>
      <c r="V233" s="33">
        <f t="shared" si="14"/>
        <v>2650</v>
      </c>
      <c r="W233" s="33">
        <f t="shared" si="15"/>
        <v>100</v>
      </c>
    </row>
    <row r="234" spans="1:23" x14ac:dyDescent="0.25">
      <c r="A234" s="27">
        <v>45811</v>
      </c>
      <c r="B234" s="30" t="str">
        <f>+IFERROR(_xlfn.XLOOKUP(C234,Parametres!A:A,Parametres!J:J,"",0),"")</f>
        <v>CHITUNGWIZA</v>
      </c>
      <c r="C234" t="s">
        <v>240</v>
      </c>
      <c r="D234" t="str">
        <f>+IFERROR(VLOOKUP(C234,Parametres!$A$3:$K$545,11,0),"")</f>
        <v>NORMAN</v>
      </c>
      <c r="E234" t="s">
        <v>831</v>
      </c>
      <c r="F234">
        <v>1700</v>
      </c>
      <c r="G234">
        <v>150</v>
      </c>
      <c r="H234">
        <v>150</v>
      </c>
      <c r="I234">
        <v>0</v>
      </c>
      <c r="J234">
        <v>0</v>
      </c>
      <c r="K234" s="29">
        <f t="shared" si="12"/>
        <v>2000</v>
      </c>
      <c r="L234">
        <v>0</v>
      </c>
      <c r="M234">
        <v>0</v>
      </c>
      <c r="N234">
        <v>0</v>
      </c>
      <c r="O234">
        <v>0</v>
      </c>
      <c r="P234">
        <v>100</v>
      </c>
      <c r="Q234">
        <v>0</v>
      </c>
      <c r="R234">
        <v>0</v>
      </c>
      <c r="S234">
        <v>0</v>
      </c>
      <c r="T234">
        <v>0</v>
      </c>
      <c r="U234" t="str">
        <f t="shared" si="13"/>
        <v>45811ST MARYS 2</v>
      </c>
      <c r="V234" s="33">
        <f t="shared" si="14"/>
        <v>2000</v>
      </c>
      <c r="W234" s="33">
        <f t="shared" si="15"/>
        <v>100</v>
      </c>
    </row>
    <row r="235" spans="1:23" x14ac:dyDescent="0.25">
      <c r="A235" s="27">
        <v>45811</v>
      </c>
      <c r="B235" s="30" t="str">
        <f>+IFERROR(_xlfn.XLOOKUP(C235,Parametres!A:A,Parametres!J:J,"",0),"")</f>
        <v>CHITUNGWIZA</v>
      </c>
      <c r="C235" t="s">
        <v>197</v>
      </c>
      <c r="D235" t="str">
        <f>+IFERROR(VLOOKUP(C235,Parametres!$A$3:$K$545,11,0),"")</f>
        <v>NORMAN</v>
      </c>
      <c r="E235" t="s">
        <v>838</v>
      </c>
      <c r="F235">
        <v>1000</v>
      </c>
      <c r="G235">
        <v>100</v>
      </c>
      <c r="H235">
        <v>100</v>
      </c>
      <c r="I235">
        <v>0</v>
      </c>
      <c r="J235">
        <v>0</v>
      </c>
      <c r="K235" s="29">
        <f t="shared" si="12"/>
        <v>1200</v>
      </c>
      <c r="L235">
        <v>0</v>
      </c>
      <c r="M235">
        <v>0</v>
      </c>
      <c r="N235">
        <v>0</v>
      </c>
      <c r="O235">
        <v>0</v>
      </c>
      <c r="P235">
        <v>200</v>
      </c>
      <c r="Q235">
        <v>0</v>
      </c>
      <c r="R235">
        <v>0</v>
      </c>
      <c r="S235">
        <v>0</v>
      </c>
      <c r="T235">
        <v>0</v>
      </c>
      <c r="U235" t="str">
        <f t="shared" si="13"/>
        <v>45811CHITUNGWIZA 7</v>
      </c>
      <c r="V235" s="33">
        <f t="shared" si="14"/>
        <v>1200</v>
      </c>
      <c r="W235" s="33">
        <f t="shared" si="15"/>
        <v>200</v>
      </c>
    </row>
    <row r="236" spans="1:23" x14ac:dyDescent="0.25">
      <c r="A236" s="27">
        <v>45811</v>
      </c>
      <c r="B236" s="30" t="str">
        <f>+IFERROR(_xlfn.XLOOKUP(C236,Parametres!A:A,Parametres!J:J,"",0),"")</f>
        <v>CBD</v>
      </c>
      <c r="C236" t="s">
        <v>797</v>
      </c>
      <c r="D236" t="str">
        <f>+IFERROR(VLOOKUP(C236,Parametres!$A$3:$K$545,11,0),"")</f>
        <v>MARTHA</v>
      </c>
      <c r="E236" t="s">
        <v>809</v>
      </c>
      <c r="F236">
        <v>1600</v>
      </c>
      <c r="G236">
        <v>300</v>
      </c>
      <c r="H236">
        <v>200</v>
      </c>
      <c r="I236">
        <v>0</v>
      </c>
      <c r="J236">
        <v>0</v>
      </c>
      <c r="K236" s="29">
        <f t="shared" si="12"/>
        <v>2100</v>
      </c>
      <c r="L236">
        <v>30</v>
      </c>
      <c r="M236">
        <v>10</v>
      </c>
      <c r="N236">
        <v>10</v>
      </c>
      <c r="O236">
        <v>0</v>
      </c>
      <c r="P236">
        <v>600</v>
      </c>
      <c r="Q236">
        <v>0</v>
      </c>
      <c r="R236">
        <v>0</v>
      </c>
      <c r="S236">
        <v>0</v>
      </c>
      <c r="T236">
        <v>0</v>
      </c>
      <c r="U236" t="str">
        <f t="shared" si="13"/>
        <v>45811Avenues</v>
      </c>
      <c r="V236" s="33">
        <f t="shared" si="14"/>
        <v>2150</v>
      </c>
      <c r="W236" s="33">
        <f t="shared" si="15"/>
        <v>600</v>
      </c>
    </row>
    <row r="237" spans="1:23" x14ac:dyDescent="0.25">
      <c r="A237" s="27">
        <v>45811</v>
      </c>
      <c r="B237" s="30" t="str">
        <f>+IFERROR(_xlfn.XLOOKUP(C237,Parametres!A:A,Parametres!J:J,"",0),"")</f>
        <v>CBD</v>
      </c>
      <c r="C237" t="s">
        <v>798</v>
      </c>
      <c r="D237" t="str">
        <f>+IFERROR(VLOOKUP(C237,Parametres!$A$3:$K$545,11,0),"")</f>
        <v>MARTHA</v>
      </c>
      <c r="E237" t="s">
        <v>855</v>
      </c>
      <c r="F237">
        <v>1350</v>
      </c>
      <c r="G237">
        <v>250</v>
      </c>
      <c r="H237">
        <v>150</v>
      </c>
      <c r="I237">
        <v>0</v>
      </c>
      <c r="J237">
        <v>0</v>
      </c>
      <c r="K237" s="29">
        <f t="shared" si="12"/>
        <v>1750</v>
      </c>
      <c r="L237">
        <v>20</v>
      </c>
      <c r="M237">
        <v>0</v>
      </c>
      <c r="N237">
        <v>0</v>
      </c>
      <c r="O237">
        <v>0</v>
      </c>
      <c r="P237">
        <v>340</v>
      </c>
      <c r="Q237">
        <v>0</v>
      </c>
      <c r="R237">
        <v>0</v>
      </c>
      <c r="S237">
        <v>0</v>
      </c>
      <c r="T237">
        <v>0</v>
      </c>
      <c r="U237" t="str">
        <f t="shared" si="13"/>
        <v>45811Bakers Inn 1</v>
      </c>
      <c r="V237" s="33">
        <f t="shared" si="14"/>
        <v>1770</v>
      </c>
      <c r="W237" s="33">
        <f t="shared" si="15"/>
        <v>340</v>
      </c>
    </row>
    <row r="238" spans="1:23" x14ac:dyDescent="0.25">
      <c r="A238" s="27">
        <v>45811</v>
      </c>
      <c r="B238" s="30" t="str">
        <f>+IFERROR(_xlfn.XLOOKUP(C238,Parametres!A:A,Parametres!J:J,"",0),"")</f>
        <v>CBD</v>
      </c>
      <c r="C238" t="s">
        <v>799</v>
      </c>
      <c r="D238" t="str">
        <f>+IFERROR(VLOOKUP(C238,Parametres!$A$3:$K$545,11,0),"")</f>
        <v>MARTHA</v>
      </c>
      <c r="E238" t="s">
        <v>892</v>
      </c>
      <c r="F238">
        <v>1500</v>
      </c>
      <c r="G238">
        <v>350</v>
      </c>
      <c r="H238">
        <v>250</v>
      </c>
      <c r="I238">
        <v>0</v>
      </c>
      <c r="J238">
        <v>0</v>
      </c>
      <c r="K238" s="29">
        <f t="shared" si="12"/>
        <v>2100</v>
      </c>
      <c r="L238">
        <v>0</v>
      </c>
      <c r="M238">
        <v>0</v>
      </c>
      <c r="N238">
        <v>0</v>
      </c>
      <c r="O238">
        <v>0</v>
      </c>
      <c r="P238">
        <v>120</v>
      </c>
      <c r="Q238">
        <v>0</v>
      </c>
      <c r="R238">
        <v>0</v>
      </c>
      <c r="S238">
        <v>0</v>
      </c>
      <c r="T238">
        <v>0</v>
      </c>
      <c r="U238" t="str">
        <f t="shared" si="13"/>
        <v>45811Bakers Inn 2</v>
      </c>
      <c r="V238" s="33">
        <f t="shared" si="14"/>
        <v>2100</v>
      </c>
      <c r="W238" s="33">
        <f t="shared" si="15"/>
        <v>120</v>
      </c>
    </row>
    <row r="239" spans="1:23" x14ac:dyDescent="0.25">
      <c r="A239" s="27">
        <v>45811</v>
      </c>
      <c r="B239" s="30" t="str">
        <f>+IFERROR(_xlfn.XLOOKUP(C239,Parametres!A:A,Parametres!J:J,"",0),"")</f>
        <v>CBD</v>
      </c>
      <c r="C239" t="s">
        <v>800</v>
      </c>
      <c r="D239" t="str">
        <f>+IFERROR(VLOOKUP(C239,Parametres!$A$3:$K$545,11,0),"")</f>
        <v>MARTHA</v>
      </c>
      <c r="E239" t="s">
        <v>812</v>
      </c>
      <c r="F239">
        <v>1550</v>
      </c>
      <c r="G239">
        <v>350</v>
      </c>
      <c r="H239">
        <v>300</v>
      </c>
      <c r="I239">
        <v>0</v>
      </c>
      <c r="J239">
        <v>0</v>
      </c>
      <c r="K239" s="29">
        <f t="shared" si="12"/>
        <v>2200</v>
      </c>
      <c r="L239">
        <v>0</v>
      </c>
      <c r="M239">
        <v>0</v>
      </c>
      <c r="N239">
        <v>0</v>
      </c>
      <c r="O239">
        <v>0</v>
      </c>
      <c r="P239">
        <v>10</v>
      </c>
      <c r="Q239">
        <v>0</v>
      </c>
      <c r="R239">
        <v>0</v>
      </c>
      <c r="S239">
        <v>0</v>
      </c>
      <c r="T239">
        <v>0</v>
      </c>
      <c r="U239" t="str">
        <f t="shared" si="13"/>
        <v>45811Bakers Inn 3</v>
      </c>
      <c r="V239" s="33">
        <f t="shared" si="14"/>
        <v>2200</v>
      </c>
      <c r="W239" s="33">
        <f t="shared" si="15"/>
        <v>10</v>
      </c>
    </row>
    <row r="240" spans="1:23" x14ac:dyDescent="0.25">
      <c r="A240" s="27">
        <v>45811</v>
      </c>
      <c r="B240" s="30" t="str">
        <f>+IFERROR(_xlfn.XLOOKUP(C240,Parametres!A:A,Parametres!J:J,"",0),"")</f>
        <v>MBARE EPWORTH</v>
      </c>
      <c r="C240" t="s">
        <v>420</v>
      </c>
      <c r="D240" t="str">
        <f>+IFERROR(VLOOKUP(C240,Parametres!$A$3:$K$545,11,0),"")</f>
        <v>MELODY</v>
      </c>
      <c r="E240" t="s">
        <v>870</v>
      </c>
      <c r="F240">
        <v>2700</v>
      </c>
      <c r="G240">
        <v>200</v>
      </c>
      <c r="H240">
        <v>100</v>
      </c>
      <c r="I240">
        <v>0</v>
      </c>
      <c r="J240">
        <v>0</v>
      </c>
      <c r="K240" s="29">
        <f t="shared" si="12"/>
        <v>3000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tr">
        <f t="shared" si="13"/>
        <v>45811EPWORTH 1</v>
      </c>
      <c r="V240" s="33">
        <f t="shared" si="14"/>
        <v>3000</v>
      </c>
      <c r="W240" s="33">
        <f t="shared" si="15"/>
        <v>0</v>
      </c>
    </row>
    <row r="241" spans="1:23" x14ac:dyDescent="0.25">
      <c r="A241" s="27">
        <v>45811</v>
      </c>
      <c r="B241" s="30" t="str">
        <f>+IFERROR(_xlfn.XLOOKUP(C241,Parametres!A:A,Parametres!J:J,"",0),"")</f>
        <v>MBARE EPWORTH</v>
      </c>
      <c r="C241" t="s">
        <v>422</v>
      </c>
      <c r="D241" t="str">
        <f>+IFERROR(VLOOKUP(C241,Parametres!$A$3:$K$545,11,0),"")</f>
        <v>MELODY</v>
      </c>
      <c r="E241" t="s">
        <v>906</v>
      </c>
      <c r="F241">
        <v>1500</v>
      </c>
      <c r="G241">
        <v>200</v>
      </c>
      <c r="H241">
        <v>100</v>
      </c>
      <c r="I241">
        <v>0</v>
      </c>
      <c r="J241">
        <v>0</v>
      </c>
      <c r="K241" s="29">
        <f t="shared" si="12"/>
        <v>1800</v>
      </c>
      <c r="L241">
        <v>0</v>
      </c>
      <c r="M241">
        <v>0</v>
      </c>
      <c r="N241">
        <v>0</v>
      </c>
      <c r="O241">
        <v>0</v>
      </c>
      <c r="P241">
        <v>100</v>
      </c>
      <c r="Q241">
        <v>0</v>
      </c>
      <c r="R241">
        <v>0</v>
      </c>
      <c r="S241">
        <v>0</v>
      </c>
      <c r="T241">
        <v>0</v>
      </c>
      <c r="U241" t="str">
        <f t="shared" si="13"/>
        <v>45811EPWORTH 2</v>
      </c>
      <c r="V241" s="33">
        <f t="shared" si="14"/>
        <v>1800</v>
      </c>
      <c r="W241" s="33">
        <f t="shared" si="15"/>
        <v>100</v>
      </c>
    </row>
    <row r="242" spans="1:23" x14ac:dyDescent="0.25">
      <c r="A242" s="27">
        <v>45811</v>
      </c>
      <c r="B242" s="30" t="str">
        <f>+IFERROR(_xlfn.XLOOKUP(C242,Parametres!A:A,Parametres!J:J,"",0),"")</f>
        <v>MBARE EPWORTH</v>
      </c>
      <c r="C242" t="s">
        <v>424</v>
      </c>
      <c r="D242" t="str">
        <f>+IFERROR(VLOOKUP(C242,Parametres!$A$3:$K$545,11,0),"")</f>
        <v>MELODY</v>
      </c>
      <c r="E242" t="s">
        <v>915</v>
      </c>
      <c r="F242">
        <v>2200</v>
      </c>
      <c r="G242">
        <v>150</v>
      </c>
      <c r="H242">
        <v>100</v>
      </c>
      <c r="I242">
        <v>0</v>
      </c>
      <c r="J242">
        <v>0</v>
      </c>
      <c r="K242" s="29">
        <f t="shared" si="12"/>
        <v>2450</v>
      </c>
      <c r="L242">
        <v>0</v>
      </c>
      <c r="M242">
        <v>0</v>
      </c>
      <c r="N242">
        <v>0</v>
      </c>
      <c r="O242">
        <v>0</v>
      </c>
      <c r="P242">
        <v>100</v>
      </c>
      <c r="Q242">
        <v>0</v>
      </c>
      <c r="R242">
        <v>0</v>
      </c>
      <c r="S242">
        <v>0</v>
      </c>
      <c r="T242">
        <v>0</v>
      </c>
      <c r="U242" t="str">
        <f t="shared" si="13"/>
        <v>45811EPWORTH 3</v>
      </c>
      <c r="V242" s="33">
        <f t="shared" si="14"/>
        <v>2450</v>
      </c>
      <c r="W242" s="33">
        <f t="shared" si="15"/>
        <v>100</v>
      </c>
    </row>
    <row r="243" spans="1:23" x14ac:dyDescent="0.25">
      <c r="A243" s="27">
        <v>45811</v>
      </c>
      <c r="B243" s="30" t="str">
        <f>+IFERROR(_xlfn.XLOOKUP(C243,Parametres!A:A,Parametres!J:J,"",0),"")</f>
        <v>MBARE EPWORTH</v>
      </c>
      <c r="C243" t="s">
        <v>426</v>
      </c>
      <c r="D243" t="str">
        <f>+IFERROR(VLOOKUP(C243,Parametres!$A$3:$K$545,11,0),"")</f>
        <v>MELODY</v>
      </c>
      <c r="E243" t="s">
        <v>854</v>
      </c>
      <c r="F243">
        <v>2250</v>
      </c>
      <c r="G243">
        <v>300</v>
      </c>
      <c r="H243">
        <v>150</v>
      </c>
      <c r="I243">
        <v>0</v>
      </c>
      <c r="J243">
        <v>0</v>
      </c>
      <c r="K243" s="29">
        <f t="shared" si="12"/>
        <v>2700</v>
      </c>
      <c r="L243">
        <v>0</v>
      </c>
      <c r="M243">
        <v>0</v>
      </c>
      <c r="N243">
        <v>0</v>
      </c>
      <c r="O243">
        <v>0</v>
      </c>
      <c r="P243">
        <v>100</v>
      </c>
      <c r="Q243">
        <v>0</v>
      </c>
      <c r="R243">
        <v>0</v>
      </c>
      <c r="S243">
        <v>0</v>
      </c>
      <c r="T243">
        <v>0</v>
      </c>
      <c r="U243" t="str">
        <f t="shared" si="13"/>
        <v>45811EPWORTH 4</v>
      </c>
      <c r="V243" s="33">
        <f t="shared" si="14"/>
        <v>2700</v>
      </c>
      <c r="W243" s="33">
        <f t="shared" si="15"/>
        <v>100</v>
      </c>
    </row>
    <row r="244" spans="1:23" x14ac:dyDescent="0.25">
      <c r="A244" s="27">
        <v>45811</v>
      </c>
      <c r="B244" s="30" t="str">
        <f>+IFERROR(_xlfn.XLOOKUP(C244,Parametres!A:A,Parametres!J:J,"",0),"")</f>
        <v>MBARE EPWORTH</v>
      </c>
      <c r="C244" t="s">
        <v>221</v>
      </c>
      <c r="D244" t="str">
        <f>+IFERROR(VLOOKUP(C244,Parametres!$A$3:$K$545,11,0),"")</f>
        <v>MELODY</v>
      </c>
      <c r="E244" t="s">
        <v>826</v>
      </c>
      <c r="F244">
        <v>4050</v>
      </c>
      <c r="G244">
        <v>350</v>
      </c>
      <c r="H244">
        <v>350</v>
      </c>
      <c r="I244">
        <v>0</v>
      </c>
      <c r="J244">
        <v>0</v>
      </c>
      <c r="K244" s="29">
        <f t="shared" si="12"/>
        <v>4750</v>
      </c>
      <c r="L244">
        <v>0</v>
      </c>
      <c r="M244">
        <v>0</v>
      </c>
      <c r="N244">
        <v>0</v>
      </c>
      <c r="O244">
        <v>0</v>
      </c>
      <c r="P244">
        <v>400</v>
      </c>
      <c r="Q244">
        <v>0</v>
      </c>
      <c r="R244">
        <v>0</v>
      </c>
      <c r="S244">
        <v>0</v>
      </c>
      <c r="T244">
        <v>0</v>
      </c>
      <c r="U244" t="str">
        <f t="shared" si="13"/>
        <v>45811HOPELY 1</v>
      </c>
      <c r="V244" s="33">
        <f t="shared" si="14"/>
        <v>4750</v>
      </c>
      <c r="W244" s="33">
        <f t="shared" si="15"/>
        <v>400</v>
      </c>
    </row>
    <row r="245" spans="1:23" x14ac:dyDescent="0.25">
      <c r="A245" s="27">
        <v>45811</v>
      </c>
      <c r="B245" s="30" t="str">
        <f>+IFERROR(_xlfn.XLOOKUP(C245,Parametres!A:A,Parametres!J:J,"",0),"")</f>
        <v>MBARE EPWORTH</v>
      </c>
      <c r="C245" t="s">
        <v>230</v>
      </c>
      <c r="D245" t="str">
        <f>+IFERROR(VLOOKUP(C245,Parametres!$A$3:$K$545,11,0),"")</f>
        <v>MELODY</v>
      </c>
      <c r="E245" t="s">
        <v>847</v>
      </c>
      <c r="F245">
        <v>1650</v>
      </c>
      <c r="G245">
        <v>100</v>
      </c>
      <c r="H245">
        <v>100</v>
      </c>
      <c r="I245">
        <v>0</v>
      </c>
      <c r="J245">
        <v>0</v>
      </c>
      <c r="K245" s="29">
        <f t="shared" si="12"/>
        <v>1850</v>
      </c>
      <c r="L245">
        <v>0</v>
      </c>
      <c r="M245">
        <v>0</v>
      </c>
      <c r="N245">
        <v>0</v>
      </c>
      <c r="O245">
        <v>0</v>
      </c>
      <c r="P245">
        <v>200</v>
      </c>
      <c r="Q245">
        <v>0</v>
      </c>
      <c r="R245">
        <v>0</v>
      </c>
      <c r="S245">
        <v>0</v>
      </c>
      <c r="T245">
        <v>0</v>
      </c>
      <c r="U245" t="str">
        <f t="shared" si="13"/>
        <v>45811HOPELY 2</v>
      </c>
      <c r="V245" s="33">
        <f t="shared" si="14"/>
        <v>1850</v>
      </c>
      <c r="W245" s="33">
        <f t="shared" si="15"/>
        <v>200</v>
      </c>
    </row>
    <row r="246" spans="1:23" x14ac:dyDescent="0.25">
      <c r="A246" s="27">
        <v>45811</v>
      </c>
      <c r="B246" s="30" t="str">
        <f>+IFERROR(_xlfn.XLOOKUP(C246,Parametres!A:A,Parametres!J:J,"",0),"")</f>
        <v>MBARE EPWORTH</v>
      </c>
      <c r="C246" t="s">
        <v>433</v>
      </c>
      <c r="D246" t="str">
        <f>+IFERROR(VLOOKUP(C246,Parametres!$A$3:$K$545,11,0),"")</f>
        <v>MELODY</v>
      </c>
      <c r="E246" t="s">
        <v>844</v>
      </c>
      <c r="F246">
        <v>850</v>
      </c>
      <c r="G246">
        <v>100</v>
      </c>
      <c r="H246">
        <v>50</v>
      </c>
      <c r="I246">
        <v>0</v>
      </c>
      <c r="J246">
        <v>0</v>
      </c>
      <c r="K246" s="29">
        <f t="shared" si="12"/>
        <v>1000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tr">
        <f t="shared" si="13"/>
        <v>45811MBARE 1</v>
      </c>
      <c r="V246" s="33">
        <f t="shared" si="14"/>
        <v>1000</v>
      </c>
      <c r="W246" s="33">
        <f t="shared" si="15"/>
        <v>0</v>
      </c>
    </row>
    <row r="247" spans="1:23" x14ac:dyDescent="0.25">
      <c r="A247" s="27">
        <v>45811</v>
      </c>
      <c r="B247" s="30" t="str">
        <f>+IFERROR(_xlfn.XLOOKUP(C247,Parametres!A:A,Parametres!J:J,"",0),"")</f>
        <v>MBARE EPWORTH</v>
      </c>
      <c r="C247" t="s">
        <v>435</v>
      </c>
      <c r="D247" t="str">
        <f>+IFERROR(VLOOKUP(C247,Parametres!$A$3:$K$545,11,0),"")</f>
        <v>MELODY</v>
      </c>
      <c r="E247" t="s">
        <v>842</v>
      </c>
      <c r="F247">
        <v>800</v>
      </c>
      <c r="G247">
        <v>100</v>
      </c>
      <c r="H247">
        <v>100</v>
      </c>
      <c r="I247">
        <v>0</v>
      </c>
      <c r="J247">
        <v>0</v>
      </c>
      <c r="K247" s="29">
        <f t="shared" si="12"/>
        <v>1000</v>
      </c>
      <c r="L247">
        <v>0</v>
      </c>
      <c r="M247">
        <v>0</v>
      </c>
      <c r="N247">
        <v>0</v>
      </c>
      <c r="O247">
        <v>0</v>
      </c>
      <c r="P247">
        <v>1000</v>
      </c>
      <c r="Q247">
        <v>0</v>
      </c>
      <c r="R247">
        <v>0</v>
      </c>
      <c r="S247">
        <v>0</v>
      </c>
      <c r="T247">
        <v>0</v>
      </c>
      <c r="U247" t="str">
        <f t="shared" si="13"/>
        <v>45811MBARE 2</v>
      </c>
      <c r="V247" s="33">
        <f t="shared" si="14"/>
        <v>1000</v>
      </c>
      <c r="W247" s="33">
        <f t="shared" si="15"/>
        <v>1000</v>
      </c>
    </row>
    <row r="248" spans="1:23" x14ac:dyDescent="0.25">
      <c r="A248" s="27">
        <v>45811</v>
      </c>
      <c r="B248" s="30" t="str">
        <f>+IFERROR(_xlfn.XLOOKUP(C248,Parametres!A:A,Parametres!J:J,"",0),"")</f>
        <v>MBARE EPWORTH</v>
      </c>
      <c r="C248" t="s">
        <v>437</v>
      </c>
      <c r="D248" t="str">
        <f>+IFERROR(VLOOKUP(C248,Parametres!$A$3:$K$545,11,0),"")</f>
        <v>MELODY</v>
      </c>
      <c r="E248" t="s">
        <v>808</v>
      </c>
      <c r="F248">
        <v>1550</v>
      </c>
      <c r="G248">
        <v>150</v>
      </c>
      <c r="H248">
        <v>100</v>
      </c>
      <c r="I248">
        <v>0</v>
      </c>
      <c r="J248">
        <v>0</v>
      </c>
      <c r="K248" s="29">
        <f t="shared" si="12"/>
        <v>1800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tr">
        <f t="shared" si="13"/>
        <v>45811MBARE 3</v>
      </c>
      <c r="V248" s="33">
        <f t="shared" si="14"/>
        <v>1800</v>
      </c>
      <c r="W248" s="33">
        <f t="shared" si="15"/>
        <v>0</v>
      </c>
    </row>
    <row r="249" spans="1:23" x14ac:dyDescent="0.25">
      <c r="A249" s="27">
        <v>45811</v>
      </c>
      <c r="B249" s="30" t="str">
        <f>+IFERROR(_xlfn.XLOOKUP(C249,Parametres!A:A,Parametres!J:J,"",0),"")</f>
        <v>MBARE EPWORTH</v>
      </c>
      <c r="C249" t="s">
        <v>439</v>
      </c>
      <c r="D249" t="str">
        <f>+IFERROR(VLOOKUP(C249,Parametres!$A$3:$K$545,11,0),"")</f>
        <v>MELODY</v>
      </c>
      <c r="E249" t="s">
        <v>865</v>
      </c>
      <c r="F249">
        <v>800</v>
      </c>
      <c r="G249">
        <v>100</v>
      </c>
      <c r="H249">
        <v>100</v>
      </c>
      <c r="I249">
        <v>0</v>
      </c>
      <c r="J249">
        <v>0</v>
      </c>
      <c r="K249" s="29">
        <f t="shared" si="12"/>
        <v>1000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tr">
        <f t="shared" si="13"/>
        <v>45811MBARE 4</v>
      </c>
      <c r="V249" s="33">
        <f t="shared" si="14"/>
        <v>1000</v>
      </c>
      <c r="W249" s="33">
        <f t="shared" si="15"/>
        <v>0</v>
      </c>
    </row>
    <row r="250" spans="1:23" x14ac:dyDescent="0.25">
      <c r="A250" s="27">
        <v>45811</v>
      </c>
      <c r="B250" s="30" t="str">
        <f>+IFERROR(_xlfn.XLOOKUP(C250,Parametres!A:A,Parametres!J:J,"",0),"")</f>
        <v>MBARE EPWORTH</v>
      </c>
      <c r="C250" t="s">
        <v>450</v>
      </c>
      <c r="D250" t="str">
        <f>+IFERROR(VLOOKUP(C250,Parametres!$A$3:$K$545,11,0),"")</f>
        <v>MELODY</v>
      </c>
      <c r="E250" t="s">
        <v>848</v>
      </c>
      <c r="F250">
        <v>1500</v>
      </c>
      <c r="G250">
        <v>200</v>
      </c>
      <c r="H250">
        <v>100</v>
      </c>
      <c r="I250">
        <v>0</v>
      </c>
      <c r="J250">
        <v>0</v>
      </c>
      <c r="K250" s="29">
        <f t="shared" si="12"/>
        <v>1800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tr">
        <f t="shared" si="13"/>
        <v>45811WATERFALLS 1</v>
      </c>
      <c r="V250" s="33">
        <f t="shared" si="14"/>
        <v>1800</v>
      </c>
      <c r="W250" s="33">
        <f t="shared" si="15"/>
        <v>0</v>
      </c>
    </row>
    <row r="251" spans="1:23" x14ac:dyDescent="0.25">
      <c r="A251" s="27">
        <v>45811</v>
      </c>
      <c r="B251" s="30" t="str">
        <f>+IFERROR(_xlfn.XLOOKUP(C251,Parametres!A:A,Parametres!J:J,"",0),"")</f>
        <v>MBARE EPWORTH</v>
      </c>
      <c r="C251" t="s">
        <v>241</v>
      </c>
      <c r="D251" t="str">
        <f>+IFERROR(VLOOKUP(C251,Parametres!$A$3:$K$545,11,0),"")</f>
        <v>MELODY</v>
      </c>
      <c r="E251" t="s">
        <v>839</v>
      </c>
      <c r="F251">
        <v>2300</v>
      </c>
      <c r="G251">
        <v>200</v>
      </c>
      <c r="H251">
        <v>200</v>
      </c>
      <c r="I251">
        <v>0</v>
      </c>
      <c r="J251">
        <v>0</v>
      </c>
      <c r="K251" s="29">
        <f t="shared" si="12"/>
        <v>2700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tr">
        <f t="shared" si="13"/>
        <v>45811WATERFALLS 2</v>
      </c>
      <c r="V251" s="33">
        <f t="shared" si="14"/>
        <v>2700</v>
      </c>
      <c r="W251" s="33">
        <f t="shared" si="15"/>
        <v>0</v>
      </c>
    </row>
    <row r="252" spans="1:23" x14ac:dyDescent="0.25">
      <c r="A252" s="27">
        <v>45811</v>
      </c>
      <c r="B252" s="30" t="str">
        <f>+IFERROR(_xlfn.XLOOKUP(C252,Parametres!A:A,Parametres!J:J,"",0),"")</f>
        <v>MBARE EPWORTH</v>
      </c>
      <c r="C252" t="s">
        <v>243</v>
      </c>
      <c r="D252" t="str">
        <f>+IFERROR(VLOOKUP(C252,Parametres!$A$3:$K$545,11,0),"")</f>
        <v>MELODY</v>
      </c>
      <c r="E252" t="s">
        <v>916</v>
      </c>
      <c r="F252">
        <v>1900</v>
      </c>
      <c r="G252">
        <v>300</v>
      </c>
      <c r="H252">
        <v>200</v>
      </c>
      <c r="I252">
        <v>0</v>
      </c>
      <c r="J252">
        <v>0</v>
      </c>
      <c r="K252" s="29">
        <f t="shared" si="12"/>
        <v>2400</v>
      </c>
      <c r="L252">
        <v>0</v>
      </c>
      <c r="M252">
        <v>0</v>
      </c>
      <c r="N252">
        <v>0</v>
      </c>
      <c r="O252">
        <v>0</v>
      </c>
      <c r="P252">
        <v>100</v>
      </c>
      <c r="Q252">
        <v>0</v>
      </c>
      <c r="R252">
        <v>0</v>
      </c>
      <c r="S252">
        <v>0</v>
      </c>
      <c r="T252">
        <v>0</v>
      </c>
      <c r="U252" t="str">
        <f t="shared" si="13"/>
        <v>45811WATERFALLS 3</v>
      </c>
      <c r="V252" s="33">
        <f t="shared" si="14"/>
        <v>2400</v>
      </c>
      <c r="W252" s="33">
        <f t="shared" si="15"/>
        <v>100</v>
      </c>
    </row>
    <row r="253" spans="1:23" x14ac:dyDescent="0.25">
      <c r="A253" s="27">
        <v>45811</v>
      </c>
      <c r="B253" s="30" t="str">
        <f>+IFERROR(_xlfn.XLOOKUP(C253,Parametres!A:A,Parametres!J:J,"",0),"")</f>
        <v>MBARE EPWORTH</v>
      </c>
      <c r="C253" t="s">
        <v>245</v>
      </c>
      <c r="D253" t="str">
        <f>+IFERROR(VLOOKUP(C253,Parametres!$A$3:$K$545,11,0),"")</f>
        <v>MELODY</v>
      </c>
      <c r="E253" t="s">
        <v>878</v>
      </c>
      <c r="F253">
        <v>2200</v>
      </c>
      <c r="G253">
        <v>150</v>
      </c>
      <c r="H253">
        <v>150</v>
      </c>
      <c r="I253">
        <v>0</v>
      </c>
      <c r="J253">
        <v>0</v>
      </c>
      <c r="K253" s="29">
        <f t="shared" si="12"/>
        <v>2500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tr">
        <f t="shared" si="13"/>
        <v>45811WATERFALLS 4</v>
      </c>
      <c r="V253" s="33">
        <f t="shared" si="14"/>
        <v>2500</v>
      </c>
      <c r="W253" s="33">
        <f t="shared" si="15"/>
        <v>0</v>
      </c>
    </row>
    <row r="254" spans="1:23" x14ac:dyDescent="0.25">
      <c r="A254" s="27">
        <v>45811</v>
      </c>
      <c r="B254" s="30" t="str">
        <f>+IFERROR(_xlfn.XLOOKUP(C254,Parametres!A:A,Parametres!J:J,"",0),"")</f>
        <v>MBARE EPWORTH</v>
      </c>
      <c r="C254" t="s">
        <v>247</v>
      </c>
      <c r="D254" t="str">
        <f>+IFERROR(VLOOKUP(C254,Parametres!$A$3:$K$545,11,0),"")</f>
        <v>MELODY</v>
      </c>
      <c r="E254" t="s">
        <v>917</v>
      </c>
      <c r="F254">
        <v>2000</v>
      </c>
      <c r="G254">
        <v>150</v>
      </c>
      <c r="H254">
        <v>100</v>
      </c>
      <c r="I254">
        <v>0</v>
      </c>
      <c r="J254">
        <v>0</v>
      </c>
      <c r="K254" s="29">
        <f t="shared" si="12"/>
        <v>2250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tr">
        <f t="shared" si="13"/>
        <v>45811WATERFALLS 5</v>
      </c>
      <c r="V254" s="33">
        <f t="shared" si="14"/>
        <v>2250</v>
      </c>
      <c r="W254" s="33">
        <f t="shared" si="15"/>
        <v>0</v>
      </c>
    </row>
    <row r="255" spans="1:23" x14ac:dyDescent="0.25">
      <c r="A255" s="27">
        <v>45811</v>
      </c>
      <c r="B255" s="30" t="str">
        <f>+IFERROR(_xlfn.XLOOKUP(C255,Parametres!A:A,Parametres!J:J,"",0),"")</f>
        <v>MR C (AREA 1)</v>
      </c>
      <c r="C255" t="s">
        <v>569</v>
      </c>
      <c r="D255" t="str">
        <f>+IFERROR(VLOOKUP(C255,Parametres!$A$3:$K$545,11,0),"")</f>
        <v>TONGAI MASIYE</v>
      </c>
      <c r="E255" t="s">
        <v>910</v>
      </c>
      <c r="F255">
        <v>0</v>
      </c>
      <c r="G255">
        <v>0</v>
      </c>
      <c r="H255">
        <v>0</v>
      </c>
      <c r="I255">
        <v>0</v>
      </c>
      <c r="J255">
        <v>0</v>
      </c>
      <c r="K255" s="29">
        <f t="shared" si="12"/>
        <v>0</v>
      </c>
      <c r="L255">
        <v>1500</v>
      </c>
      <c r="M255">
        <v>200</v>
      </c>
      <c r="N255">
        <v>100</v>
      </c>
      <c r="O255">
        <v>0</v>
      </c>
      <c r="P255">
        <v>100</v>
      </c>
      <c r="Q255">
        <v>0</v>
      </c>
      <c r="R255">
        <v>0</v>
      </c>
      <c r="S255">
        <v>0</v>
      </c>
      <c r="T255">
        <v>0</v>
      </c>
      <c r="U255" t="str">
        <f t="shared" si="13"/>
        <v>45811CHI- GLENVIEW 1</v>
      </c>
      <c r="V255" s="33">
        <f t="shared" si="14"/>
        <v>1800</v>
      </c>
      <c r="W255" s="33">
        <f t="shared" si="15"/>
        <v>100</v>
      </c>
    </row>
    <row r="256" spans="1:23" x14ac:dyDescent="0.25">
      <c r="A256" s="27">
        <v>45811</v>
      </c>
      <c r="B256" s="30" t="str">
        <f>+IFERROR(_xlfn.XLOOKUP(C256,Parametres!A:A,Parametres!J:J,"",0),"")</f>
        <v>MR C (AREA 1)</v>
      </c>
      <c r="C256" t="s">
        <v>574</v>
      </c>
      <c r="D256" t="str">
        <f>+IFERROR(VLOOKUP(C256,Parametres!$A$3:$K$545,11,0),"")</f>
        <v>TONGAI MASIYE</v>
      </c>
      <c r="E256" t="s">
        <v>872</v>
      </c>
      <c r="F256">
        <v>0</v>
      </c>
      <c r="G256">
        <v>0</v>
      </c>
      <c r="H256">
        <v>0</v>
      </c>
      <c r="I256">
        <v>0</v>
      </c>
      <c r="J256">
        <v>0</v>
      </c>
      <c r="K256" s="29">
        <f t="shared" ref="K256:K317" si="16">+SUM(F256:J256)</f>
        <v>0</v>
      </c>
      <c r="L256">
        <v>1350</v>
      </c>
      <c r="M256">
        <v>200</v>
      </c>
      <c r="N256">
        <v>150</v>
      </c>
      <c r="O256">
        <v>0</v>
      </c>
      <c r="P256">
        <v>200</v>
      </c>
      <c r="Q256">
        <v>0</v>
      </c>
      <c r="R256">
        <v>0</v>
      </c>
      <c r="S256">
        <v>0</v>
      </c>
      <c r="T256">
        <v>0</v>
      </c>
      <c r="U256" t="str">
        <f t="shared" si="13"/>
        <v>45811CHI- WARREN PARK 1</v>
      </c>
      <c r="V256" s="33">
        <f t="shared" si="14"/>
        <v>1700</v>
      </c>
      <c r="W256" s="33">
        <f t="shared" si="15"/>
        <v>200</v>
      </c>
    </row>
    <row r="257" spans="1:23" x14ac:dyDescent="0.25">
      <c r="A257" s="27">
        <v>45811</v>
      </c>
      <c r="B257" s="30" t="str">
        <f>+IFERROR(_xlfn.XLOOKUP(C257,Parametres!A:A,Parametres!J:J,"",0),"")</f>
        <v>MR C (AREA 1)</v>
      </c>
      <c r="C257" t="s">
        <v>568</v>
      </c>
      <c r="D257" t="str">
        <f>+IFERROR(VLOOKUP(C257,Parametres!$A$3:$K$545,11,0),"")</f>
        <v>TONGAI MASIYE</v>
      </c>
      <c r="E257" t="s">
        <v>861</v>
      </c>
      <c r="F257">
        <v>0</v>
      </c>
      <c r="G257">
        <v>0</v>
      </c>
      <c r="H257">
        <v>0</v>
      </c>
      <c r="I257">
        <v>0</v>
      </c>
      <c r="J257">
        <v>0</v>
      </c>
      <c r="K257" s="29">
        <f t="shared" si="16"/>
        <v>0</v>
      </c>
      <c r="L257">
        <v>1650</v>
      </c>
      <c r="M257">
        <v>150</v>
      </c>
      <c r="N257">
        <v>100</v>
      </c>
      <c r="O257">
        <v>0</v>
      </c>
      <c r="P257">
        <v>200</v>
      </c>
      <c r="Q257">
        <v>0</v>
      </c>
      <c r="R257">
        <v>0</v>
      </c>
      <c r="S257">
        <v>0</v>
      </c>
      <c r="T257">
        <v>0</v>
      </c>
      <c r="U257" t="str">
        <f t="shared" si="13"/>
        <v>45811CHI- BUDIRIRO 1</v>
      </c>
      <c r="V257" s="33">
        <f t="shared" si="14"/>
        <v>1900</v>
      </c>
      <c r="W257" s="33">
        <f t="shared" si="15"/>
        <v>200</v>
      </c>
    </row>
    <row r="258" spans="1:23" x14ac:dyDescent="0.25">
      <c r="A258" s="27">
        <v>45811</v>
      </c>
      <c r="B258" s="30" t="str">
        <f>+IFERROR(_xlfn.XLOOKUP(C258,Parametres!A:A,Parametres!J:J,"",0),"")</f>
        <v>MR C (AREA 1)</v>
      </c>
      <c r="C258" t="s">
        <v>573</v>
      </c>
      <c r="D258" t="str">
        <f>+IFERROR(VLOOKUP(C258,Parametres!$A$3:$K$545,11,0),"")</f>
        <v>TONGAI MASIYE</v>
      </c>
      <c r="E258" t="s">
        <v>824</v>
      </c>
      <c r="F258">
        <v>0</v>
      </c>
      <c r="G258">
        <v>0</v>
      </c>
      <c r="H258">
        <v>0</v>
      </c>
      <c r="I258">
        <v>0</v>
      </c>
      <c r="J258">
        <v>0</v>
      </c>
      <c r="K258" s="29">
        <f t="shared" si="16"/>
        <v>0</v>
      </c>
      <c r="L258">
        <v>1650</v>
      </c>
      <c r="M258">
        <v>150</v>
      </c>
      <c r="N258">
        <v>100</v>
      </c>
      <c r="O258">
        <v>0</v>
      </c>
      <c r="P258">
        <v>100</v>
      </c>
      <c r="Q258">
        <v>0</v>
      </c>
      <c r="R258">
        <v>0</v>
      </c>
      <c r="S258">
        <v>0</v>
      </c>
      <c r="T258">
        <v>0</v>
      </c>
      <c r="U258" t="str">
        <f t="shared" si="13"/>
        <v>45811CHI- MUFAKOSE 1</v>
      </c>
      <c r="V258" s="33">
        <f t="shared" si="14"/>
        <v>1900</v>
      </c>
      <c r="W258" s="33">
        <f t="shared" si="15"/>
        <v>100</v>
      </c>
    </row>
    <row r="259" spans="1:23" x14ac:dyDescent="0.25">
      <c r="A259" s="27">
        <v>45811</v>
      </c>
      <c r="B259" s="30" t="str">
        <f>+IFERROR(_xlfn.XLOOKUP(C259,Parametres!A:A,Parametres!J:J,"",0),"")</f>
        <v>MR C (AREA 1)</v>
      </c>
      <c r="C259" t="s">
        <v>570</v>
      </c>
      <c r="D259" t="str">
        <f>+IFERROR(VLOOKUP(C259,Parametres!$A$3:$K$545,11,0),"")</f>
        <v>TONGAI MASIYE</v>
      </c>
      <c r="E259" t="s">
        <v>857</v>
      </c>
      <c r="F259">
        <v>0</v>
      </c>
      <c r="G259">
        <v>0</v>
      </c>
      <c r="H259">
        <v>0</v>
      </c>
      <c r="I259">
        <v>0</v>
      </c>
      <c r="J259">
        <v>0</v>
      </c>
      <c r="K259" s="29">
        <f t="shared" si="16"/>
        <v>0</v>
      </c>
      <c r="L259">
        <v>1700</v>
      </c>
      <c r="M259">
        <v>100</v>
      </c>
      <c r="N259">
        <v>0</v>
      </c>
      <c r="O259">
        <v>0</v>
      </c>
      <c r="P259">
        <v>200</v>
      </c>
      <c r="Q259">
        <v>0</v>
      </c>
      <c r="R259">
        <v>0</v>
      </c>
      <c r="S259">
        <v>0</v>
      </c>
      <c r="T259">
        <v>0</v>
      </c>
      <c r="U259" t="str">
        <f t="shared" ref="U259:U322" si="17">A259&amp;C259</f>
        <v>45811CHI- HIGHFIELD</v>
      </c>
      <c r="V259" s="33">
        <f t="shared" ref="V259:V322" si="18">SUM(L259:O259,F259:I259)</f>
        <v>1800</v>
      </c>
      <c r="W259" s="33">
        <f t="shared" ref="W259:W322" si="19">SUM(P259:T259)</f>
        <v>200</v>
      </c>
    </row>
    <row r="260" spans="1:23" x14ac:dyDescent="0.25">
      <c r="A260" s="27">
        <v>45811</v>
      </c>
      <c r="B260" s="30" t="str">
        <f>+IFERROR(_xlfn.XLOOKUP(C260,Parametres!A:A,Parametres!J:J,"",0),"")</f>
        <v>MR C (AREA 1)</v>
      </c>
      <c r="C260" t="s">
        <v>530</v>
      </c>
      <c r="D260" t="str">
        <f>+IFERROR(VLOOKUP(C260,Parametres!$A$3:$K$545,11,0),"")</f>
        <v>TONGAI MASIYE</v>
      </c>
      <c r="E260" t="s">
        <v>884</v>
      </c>
      <c r="F260">
        <v>0</v>
      </c>
      <c r="G260">
        <v>0</v>
      </c>
      <c r="H260">
        <v>0</v>
      </c>
      <c r="I260">
        <v>0</v>
      </c>
      <c r="J260">
        <v>0</v>
      </c>
      <c r="K260" s="29">
        <f t="shared" si="16"/>
        <v>0</v>
      </c>
      <c r="L260">
        <v>1450</v>
      </c>
      <c r="M260">
        <v>200</v>
      </c>
      <c r="N260">
        <v>50</v>
      </c>
      <c r="O260">
        <v>0</v>
      </c>
      <c r="P260">
        <v>200</v>
      </c>
      <c r="Q260">
        <v>0</v>
      </c>
      <c r="R260">
        <v>0</v>
      </c>
      <c r="S260">
        <v>0</v>
      </c>
      <c r="T260">
        <v>0</v>
      </c>
      <c r="U260" t="str">
        <f t="shared" si="17"/>
        <v>45811CHI- DZIVARASEKWA 1</v>
      </c>
      <c r="V260" s="33">
        <f t="shared" si="18"/>
        <v>1700</v>
      </c>
      <c r="W260" s="33">
        <f t="shared" si="19"/>
        <v>200</v>
      </c>
    </row>
    <row r="261" spans="1:23" x14ac:dyDescent="0.25">
      <c r="A261" s="27">
        <v>45811</v>
      </c>
      <c r="B261" s="30" t="str">
        <f>+IFERROR(_xlfn.XLOOKUP(C261,Parametres!A:A,Parametres!J:J,"",0),"")</f>
        <v>MR C (AREA 1)</v>
      </c>
      <c r="C261" t="s">
        <v>567</v>
      </c>
      <c r="D261" t="str">
        <f>+IFERROR(VLOOKUP(C261,Parametres!$A$3:$K$545,11,0),"")</f>
        <v>TONGAI MASIYE</v>
      </c>
      <c r="E261" t="s">
        <v>902</v>
      </c>
      <c r="F261">
        <v>0</v>
      </c>
      <c r="G261">
        <v>0</v>
      </c>
      <c r="H261">
        <v>0</v>
      </c>
      <c r="I261">
        <v>0</v>
      </c>
      <c r="J261">
        <v>0</v>
      </c>
      <c r="K261" s="29">
        <f t="shared" si="16"/>
        <v>0</v>
      </c>
      <c r="L261">
        <v>1600</v>
      </c>
      <c r="M261">
        <v>0</v>
      </c>
      <c r="N261">
        <v>0</v>
      </c>
      <c r="O261">
        <v>0</v>
      </c>
      <c r="P261">
        <v>100</v>
      </c>
      <c r="Q261">
        <v>0</v>
      </c>
      <c r="R261">
        <v>0</v>
      </c>
      <c r="S261">
        <v>0</v>
      </c>
      <c r="T261">
        <v>0</v>
      </c>
      <c r="U261" t="str">
        <f t="shared" si="17"/>
        <v>45811CHI- USHEWEKUNZE </v>
      </c>
      <c r="V261" s="33">
        <f t="shared" si="18"/>
        <v>1600</v>
      </c>
      <c r="W261" s="33">
        <f t="shared" si="19"/>
        <v>100</v>
      </c>
    </row>
    <row r="262" spans="1:23" x14ac:dyDescent="0.25">
      <c r="A262" s="27">
        <v>45811</v>
      </c>
      <c r="B262" s="30" t="str">
        <f>+IFERROR(_xlfn.XLOOKUP(C262,Parametres!A:A,Parametres!J:J,"",0),"")</f>
        <v>MR C (AREA 1)</v>
      </c>
      <c r="C262" t="s">
        <v>620</v>
      </c>
      <c r="D262" t="str">
        <f>+IFERROR(VLOOKUP(C262,Parametres!$A$3:$K$545,11,0),"")</f>
        <v>TONGAI MASIYE</v>
      </c>
      <c r="E262" t="s">
        <v>890</v>
      </c>
      <c r="F262">
        <v>0</v>
      </c>
      <c r="G262">
        <v>0</v>
      </c>
      <c r="H262">
        <v>0</v>
      </c>
      <c r="I262">
        <v>0</v>
      </c>
      <c r="J262">
        <v>0</v>
      </c>
      <c r="K262" s="29">
        <f t="shared" si="16"/>
        <v>0</v>
      </c>
      <c r="L262">
        <v>1350</v>
      </c>
      <c r="M262">
        <v>100</v>
      </c>
      <c r="N262">
        <v>0</v>
      </c>
      <c r="O262">
        <v>0</v>
      </c>
      <c r="P262">
        <v>100</v>
      </c>
      <c r="Q262">
        <v>0</v>
      </c>
      <c r="R262">
        <v>0</v>
      </c>
      <c r="S262">
        <v>0</v>
      </c>
      <c r="T262">
        <v>0</v>
      </c>
      <c r="U262" t="str">
        <f t="shared" si="17"/>
        <v>45811CHI- KUWADZANA</v>
      </c>
      <c r="V262" s="33">
        <f t="shared" si="18"/>
        <v>1450</v>
      </c>
      <c r="W262" s="33">
        <f t="shared" si="19"/>
        <v>100</v>
      </c>
    </row>
    <row r="263" spans="1:23" x14ac:dyDescent="0.25">
      <c r="A263" s="27">
        <v>45811</v>
      </c>
      <c r="B263" s="30" t="str">
        <f>+IFERROR(_xlfn.XLOOKUP(C263,Parametres!A:A,Parametres!J:J,"",0),"")</f>
        <v>MR C (AREA 1)</v>
      </c>
      <c r="C263" t="s">
        <v>619</v>
      </c>
      <c r="D263" t="str">
        <f>+IFERROR(VLOOKUP(C263,Parametres!$A$3:$K$545,11,0),"")</f>
        <v>TONGAI MASIYE</v>
      </c>
      <c r="E263" t="s">
        <v>886</v>
      </c>
      <c r="F263">
        <v>0</v>
      </c>
      <c r="G263">
        <v>0</v>
      </c>
      <c r="H263">
        <v>0</v>
      </c>
      <c r="I263">
        <v>0</v>
      </c>
      <c r="J263">
        <v>0</v>
      </c>
      <c r="K263" s="29">
        <f t="shared" si="16"/>
        <v>0</v>
      </c>
      <c r="L263">
        <v>1150</v>
      </c>
      <c r="M263">
        <v>150</v>
      </c>
      <c r="N263">
        <v>100</v>
      </c>
      <c r="O263">
        <v>0</v>
      </c>
      <c r="P263">
        <v>100</v>
      </c>
      <c r="Q263">
        <v>0</v>
      </c>
      <c r="R263">
        <v>0</v>
      </c>
      <c r="S263">
        <v>0</v>
      </c>
      <c r="T263">
        <v>0</v>
      </c>
      <c r="U263" t="str">
        <f t="shared" si="17"/>
        <v>45811CHI- GLENNORAH</v>
      </c>
      <c r="V263" s="33">
        <f t="shared" si="18"/>
        <v>1400</v>
      </c>
      <c r="W263" s="33">
        <f t="shared" si="19"/>
        <v>100</v>
      </c>
    </row>
    <row r="264" spans="1:23" x14ac:dyDescent="0.25">
      <c r="A264" s="27">
        <v>45811</v>
      </c>
      <c r="B264" s="30" t="str">
        <f>+IFERROR(_xlfn.XLOOKUP(C264,Parametres!A:A,Parametres!J:J,"",0),"")</f>
        <v>MR C (AREA 2)</v>
      </c>
      <c r="C264" t="s">
        <v>417</v>
      </c>
      <c r="D264" t="str">
        <f>+IFERROR(VLOOKUP(C264,Parametres!$A$3:$K$545,11,0),"")</f>
        <v>TONGAI MASIYE</v>
      </c>
      <c r="E264" t="s">
        <v>856</v>
      </c>
      <c r="F264">
        <v>0</v>
      </c>
      <c r="G264">
        <v>0</v>
      </c>
      <c r="H264">
        <v>0</v>
      </c>
      <c r="I264">
        <v>0</v>
      </c>
      <c r="J264">
        <v>0</v>
      </c>
      <c r="K264" s="29">
        <f t="shared" si="16"/>
        <v>0</v>
      </c>
      <c r="L264">
        <v>1350</v>
      </c>
      <c r="M264">
        <v>100</v>
      </c>
      <c r="N264">
        <v>0</v>
      </c>
      <c r="O264">
        <v>0</v>
      </c>
      <c r="P264">
        <v>100</v>
      </c>
      <c r="Q264">
        <v>0</v>
      </c>
      <c r="R264">
        <v>0</v>
      </c>
      <c r="S264">
        <v>0</v>
      </c>
      <c r="T264">
        <v>0</v>
      </c>
      <c r="U264" t="str">
        <f t="shared" si="17"/>
        <v>45811CHI- MBARE 3</v>
      </c>
      <c r="V264" s="33">
        <f t="shared" si="18"/>
        <v>1450</v>
      </c>
      <c r="W264" s="33">
        <f t="shared" si="19"/>
        <v>100</v>
      </c>
    </row>
    <row r="265" spans="1:23" x14ac:dyDescent="0.25">
      <c r="A265" s="27">
        <v>45811</v>
      </c>
      <c r="B265" s="30" t="str">
        <f>+IFERROR(_xlfn.XLOOKUP(C265,Parametres!A:A,Parametres!J:J,"",0),"")</f>
        <v>MR C (AREA 2)</v>
      </c>
      <c r="C265" t="s">
        <v>185</v>
      </c>
      <c r="D265" t="str">
        <f>+IFERROR(VLOOKUP(C265,Parametres!$A$3:$K$545,11,0),"")</f>
        <v>CECILIA SIPAPATE</v>
      </c>
      <c r="E265" t="s">
        <v>869</v>
      </c>
      <c r="F265">
        <v>0</v>
      </c>
      <c r="G265">
        <v>0</v>
      </c>
      <c r="H265">
        <v>0</v>
      </c>
      <c r="I265">
        <v>0</v>
      </c>
      <c r="J265">
        <v>0</v>
      </c>
      <c r="K265" s="29">
        <f t="shared" si="16"/>
        <v>0</v>
      </c>
      <c r="L265">
        <v>1500</v>
      </c>
      <c r="M265">
        <v>100</v>
      </c>
      <c r="N265">
        <v>100</v>
      </c>
      <c r="O265">
        <v>0</v>
      </c>
      <c r="P265">
        <v>200</v>
      </c>
      <c r="Q265">
        <v>0</v>
      </c>
      <c r="R265">
        <v>0</v>
      </c>
      <c r="S265">
        <v>0</v>
      </c>
      <c r="T265">
        <v>0</v>
      </c>
      <c r="U265" t="str">
        <f t="shared" si="17"/>
        <v>45811CHI- CHITUNGWIZA 2</v>
      </c>
      <c r="V265" s="33">
        <f t="shared" si="18"/>
        <v>1700</v>
      </c>
      <c r="W265" s="33">
        <f t="shared" si="19"/>
        <v>200</v>
      </c>
    </row>
    <row r="266" spans="1:23" x14ac:dyDescent="0.25">
      <c r="A266" s="27">
        <v>45811</v>
      </c>
      <c r="B266" s="30" t="str">
        <f>+IFERROR(_xlfn.XLOOKUP(C266,Parametres!A:A,Parametres!J:J,"",0),"")</f>
        <v>MR C (AREA 2)</v>
      </c>
      <c r="C266" t="s">
        <v>187</v>
      </c>
      <c r="D266" t="str">
        <f>+IFERROR(VLOOKUP(C266,Parametres!$A$3:$K$545,11,0),"")</f>
        <v>CECILIA SIPAPATE</v>
      </c>
      <c r="E266" t="s">
        <v>850</v>
      </c>
      <c r="F266">
        <v>0</v>
      </c>
      <c r="G266">
        <v>0</v>
      </c>
      <c r="H266">
        <v>0</v>
      </c>
      <c r="I266">
        <v>0</v>
      </c>
      <c r="J266">
        <v>0</v>
      </c>
      <c r="K266" s="29">
        <f t="shared" si="16"/>
        <v>0</v>
      </c>
      <c r="L266">
        <v>1300</v>
      </c>
      <c r="M266">
        <v>150</v>
      </c>
      <c r="N266">
        <v>50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tr">
        <f t="shared" si="17"/>
        <v>45811CHI- CHITUNGWIZA 3</v>
      </c>
      <c r="V266" s="33">
        <f t="shared" si="18"/>
        <v>1500</v>
      </c>
      <c r="W266" s="33">
        <f t="shared" si="19"/>
        <v>0</v>
      </c>
    </row>
    <row r="267" spans="1:23" x14ac:dyDescent="0.25">
      <c r="A267" s="27">
        <v>45811</v>
      </c>
      <c r="B267" s="30" t="str">
        <f>+IFERROR(_xlfn.XLOOKUP(C267,Parametres!A:A,Parametres!J:J,"",0),"")</f>
        <v>MR C (AREA 2)</v>
      </c>
      <c r="C267" t="s">
        <v>192</v>
      </c>
      <c r="D267" t="str">
        <f>+IFERROR(VLOOKUP(C267,Parametres!$A$3:$K$545,11,0),"")</f>
        <v>CECILIA SIPAPATE</v>
      </c>
      <c r="E267" t="s">
        <v>873</v>
      </c>
      <c r="F267">
        <v>0</v>
      </c>
      <c r="G267">
        <v>0</v>
      </c>
      <c r="H267">
        <v>0</v>
      </c>
      <c r="I267">
        <v>0</v>
      </c>
      <c r="J267">
        <v>0</v>
      </c>
      <c r="K267" s="29">
        <f t="shared" si="16"/>
        <v>0</v>
      </c>
      <c r="L267">
        <v>1500</v>
      </c>
      <c r="M267">
        <v>150</v>
      </c>
      <c r="N267">
        <v>50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tr">
        <f t="shared" si="17"/>
        <v>45811CHI- CHITUNGWIZA 9</v>
      </c>
      <c r="V267" s="33">
        <f t="shared" si="18"/>
        <v>1700</v>
      </c>
      <c r="W267" s="33">
        <f t="shared" si="19"/>
        <v>0</v>
      </c>
    </row>
    <row r="268" spans="1:23" x14ac:dyDescent="0.25">
      <c r="A268" s="27">
        <v>45811</v>
      </c>
      <c r="B268" s="30" t="str">
        <f>+IFERROR(_xlfn.XLOOKUP(C268,Parametres!A:A,Parametres!J:J,"",0),"")</f>
        <v>MR C (AREA 2)</v>
      </c>
      <c r="C268" t="s">
        <v>413</v>
      </c>
      <c r="D268" t="str">
        <f>+IFERROR(VLOOKUP(C268,Parametres!$A$3:$K$545,11,0),"")</f>
        <v>CECILIA SIPAPATE</v>
      </c>
      <c r="E268" t="s">
        <v>851</v>
      </c>
      <c r="F268">
        <v>0</v>
      </c>
      <c r="G268">
        <v>0</v>
      </c>
      <c r="H268">
        <v>0</v>
      </c>
      <c r="I268">
        <v>0</v>
      </c>
      <c r="J268">
        <v>0</v>
      </c>
      <c r="K268" s="29">
        <f t="shared" si="16"/>
        <v>0</v>
      </c>
      <c r="L268">
        <v>1300</v>
      </c>
      <c r="M268">
        <v>200</v>
      </c>
      <c r="N268">
        <v>150</v>
      </c>
      <c r="O268">
        <v>0</v>
      </c>
      <c r="P268">
        <v>60</v>
      </c>
      <c r="Q268">
        <v>0</v>
      </c>
      <c r="R268">
        <v>0</v>
      </c>
      <c r="S268">
        <v>0</v>
      </c>
      <c r="T268">
        <v>0</v>
      </c>
      <c r="U268" t="str">
        <f t="shared" si="17"/>
        <v>45811CHI- EPWORTH 2</v>
      </c>
      <c r="V268" s="33">
        <f t="shared" si="18"/>
        <v>1650</v>
      </c>
      <c r="W268" s="33">
        <f t="shared" si="19"/>
        <v>60</v>
      </c>
    </row>
    <row r="269" spans="1:23" x14ac:dyDescent="0.25">
      <c r="A269" s="27">
        <v>45811</v>
      </c>
      <c r="B269" s="30" t="str">
        <f>+IFERROR(_xlfn.XLOOKUP(C269,Parametres!A:A,Parametres!J:J,"",0),"")</f>
        <v>MR C (AREA 2)</v>
      </c>
      <c r="C269" t="s">
        <v>415</v>
      </c>
      <c r="D269" t="str">
        <f>+IFERROR(VLOOKUP(C269,Parametres!$A$3:$K$545,11,0),"")</f>
        <v>CECILIA SIPAPATE</v>
      </c>
      <c r="E269" t="s">
        <v>889</v>
      </c>
      <c r="F269">
        <v>0</v>
      </c>
      <c r="G269">
        <v>0</v>
      </c>
      <c r="H269">
        <v>0</v>
      </c>
      <c r="I269">
        <v>0</v>
      </c>
      <c r="J269">
        <v>0</v>
      </c>
      <c r="K269" s="29">
        <f t="shared" si="16"/>
        <v>0</v>
      </c>
      <c r="L269">
        <v>1300</v>
      </c>
      <c r="M269">
        <v>200</v>
      </c>
      <c r="N269">
        <v>50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tr">
        <f t="shared" si="17"/>
        <v>45811CHI- MBARE 1</v>
      </c>
      <c r="V269" s="33">
        <f t="shared" si="18"/>
        <v>1550</v>
      </c>
      <c r="W269" s="33">
        <f t="shared" si="19"/>
        <v>0</v>
      </c>
    </row>
    <row r="270" spans="1:23" x14ac:dyDescent="0.25">
      <c r="A270" s="27">
        <v>45811</v>
      </c>
      <c r="B270" s="30" t="str">
        <f>+IFERROR(_xlfn.XLOOKUP(C270,Parametres!A:A,Parametres!J:J,"",0),"")</f>
        <v>MR C (AREA 2)</v>
      </c>
      <c r="C270" t="s">
        <v>419</v>
      </c>
      <c r="D270" t="str">
        <f>+IFERROR(VLOOKUP(C270,Parametres!$A$3:$K$545,11,0),"")</f>
        <v>CECILIA SIPAPATE</v>
      </c>
      <c r="E270" t="s">
        <v>836</v>
      </c>
      <c r="F270">
        <v>0</v>
      </c>
      <c r="G270">
        <v>0</v>
      </c>
      <c r="H270">
        <v>0</v>
      </c>
      <c r="I270">
        <v>0</v>
      </c>
      <c r="J270">
        <v>0</v>
      </c>
      <c r="K270" s="29">
        <f t="shared" si="16"/>
        <v>0</v>
      </c>
      <c r="L270">
        <v>1300</v>
      </c>
      <c r="M270">
        <v>150</v>
      </c>
      <c r="N270">
        <v>100</v>
      </c>
      <c r="O270">
        <v>0</v>
      </c>
      <c r="P270">
        <v>200</v>
      </c>
      <c r="Q270">
        <v>0</v>
      </c>
      <c r="R270">
        <v>0</v>
      </c>
      <c r="S270">
        <v>0</v>
      </c>
      <c r="T270">
        <v>0</v>
      </c>
      <c r="U270" t="str">
        <f t="shared" si="17"/>
        <v>45811CHI- WATERFALLS 1</v>
      </c>
      <c r="V270" s="33">
        <f t="shared" si="18"/>
        <v>1550</v>
      </c>
      <c r="W270" s="33">
        <f t="shared" si="19"/>
        <v>200</v>
      </c>
    </row>
    <row r="271" spans="1:23" x14ac:dyDescent="0.25">
      <c r="A271" s="27">
        <v>45811</v>
      </c>
      <c r="B271" s="30" t="str">
        <f>+IFERROR(_xlfn.XLOOKUP(C271,Parametres!A:A,Parametres!J:J,"",0),"")</f>
        <v>MR C (AREA 2)</v>
      </c>
      <c r="C271" t="s">
        <v>418</v>
      </c>
      <c r="D271" t="str">
        <f>+IFERROR(VLOOKUP(C271,Parametres!$A$3:$K$545,11,0),"")</f>
        <v>CECILIA SIPAPATE</v>
      </c>
      <c r="E271" t="s">
        <v>864</v>
      </c>
      <c r="F271">
        <v>0</v>
      </c>
      <c r="G271">
        <v>0</v>
      </c>
      <c r="H271">
        <v>0</v>
      </c>
      <c r="I271">
        <v>0</v>
      </c>
      <c r="J271">
        <v>0</v>
      </c>
      <c r="K271" s="29">
        <f t="shared" si="16"/>
        <v>0</v>
      </c>
      <c r="L271">
        <v>1500</v>
      </c>
      <c r="M271">
        <v>100</v>
      </c>
      <c r="N271">
        <v>50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tr">
        <f t="shared" si="17"/>
        <v>45811CHI- SUNNINGDALE 1</v>
      </c>
      <c r="V271" s="33">
        <f t="shared" si="18"/>
        <v>1650</v>
      </c>
      <c r="W271" s="33">
        <f t="shared" si="19"/>
        <v>0</v>
      </c>
    </row>
    <row r="272" spans="1:23" x14ac:dyDescent="0.25">
      <c r="A272" s="27">
        <v>45811</v>
      </c>
      <c r="B272" s="30" t="str">
        <f>+IFERROR(_xlfn.XLOOKUP(C272,Parametres!A:A,Parametres!J:J,"",0),"")</f>
        <v>MR C (AREA 2)</v>
      </c>
      <c r="C272" t="s">
        <v>623</v>
      </c>
      <c r="D272" t="str">
        <f>+IFERROR(VLOOKUP(C272,Parametres!$A$3:$K$545,11,0),"")</f>
        <v>CECILIA SIPAPATE</v>
      </c>
      <c r="E272" t="s">
        <v>876</v>
      </c>
      <c r="F272">
        <v>0</v>
      </c>
      <c r="G272">
        <v>0</v>
      </c>
      <c r="H272">
        <v>0</v>
      </c>
      <c r="I272">
        <v>0</v>
      </c>
      <c r="J272">
        <v>0</v>
      </c>
      <c r="K272" s="29">
        <f t="shared" si="16"/>
        <v>0</v>
      </c>
      <c r="L272">
        <v>1300</v>
      </c>
      <c r="M272">
        <v>200</v>
      </c>
      <c r="N272">
        <v>50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tr">
        <f t="shared" si="17"/>
        <v>45811CHI- MABVUKU</v>
      </c>
      <c r="V272" s="33">
        <f t="shared" si="18"/>
        <v>1550</v>
      </c>
      <c r="W272" s="33">
        <f t="shared" si="19"/>
        <v>0</v>
      </c>
    </row>
    <row r="273" spans="1:23" x14ac:dyDescent="0.25">
      <c r="A273" s="27">
        <v>45811</v>
      </c>
      <c r="B273" s="30" t="str">
        <f>+IFERROR(_xlfn.XLOOKUP(C273,Parametres!A:A,Parametres!J:J,"",0),"")</f>
        <v>MR C (AREA 2)</v>
      </c>
      <c r="C273" t="s">
        <v>621</v>
      </c>
      <c r="D273" t="str">
        <f>+IFERROR(VLOOKUP(C273,Parametres!$A$3:$K$545,11,0),"")</f>
        <v>CECILIA SIPAPATE</v>
      </c>
      <c r="E273" t="s">
        <v>835</v>
      </c>
      <c r="F273">
        <v>0</v>
      </c>
      <c r="G273">
        <v>0</v>
      </c>
      <c r="H273">
        <v>0</v>
      </c>
      <c r="I273">
        <v>0</v>
      </c>
      <c r="J273">
        <v>0</v>
      </c>
      <c r="K273" s="29">
        <f t="shared" si="16"/>
        <v>0</v>
      </c>
      <c r="L273">
        <v>1300</v>
      </c>
      <c r="M273">
        <v>100</v>
      </c>
      <c r="N273">
        <v>100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tr">
        <f t="shared" si="17"/>
        <v>45811CHI- SUNNINGDALE 2</v>
      </c>
      <c r="V273" s="33">
        <f t="shared" si="18"/>
        <v>1500</v>
      </c>
      <c r="W273" s="33">
        <f t="shared" si="19"/>
        <v>0</v>
      </c>
    </row>
    <row r="274" spans="1:23" x14ac:dyDescent="0.25">
      <c r="A274" s="27">
        <v>45811</v>
      </c>
      <c r="B274" s="30" t="str">
        <f>+IFERROR(_xlfn.XLOOKUP(C274,Parametres!A:A,Parametres!J:J,"",0),"")</f>
        <v>MR C (AREA 2)</v>
      </c>
      <c r="C274" t="s">
        <v>412</v>
      </c>
      <c r="D274" t="str">
        <f>+IFERROR(VLOOKUP(C274,Parametres!$A$3:$K$545,11,0),"")</f>
        <v>CECILIA SIPAPATE</v>
      </c>
      <c r="E274" t="s">
        <v>909</v>
      </c>
      <c r="F274">
        <v>0</v>
      </c>
      <c r="G274">
        <v>0</v>
      </c>
      <c r="H274">
        <v>0</v>
      </c>
      <c r="I274">
        <v>0</v>
      </c>
      <c r="J274">
        <v>0</v>
      </c>
      <c r="K274" s="29">
        <f t="shared" si="16"/>
        <v>0</v>
      </c>
      <c r="L274">
        <v>1300</v>
      </c>
      <c r="M274">
        <v>100</v>
      </c>
      <c r="N274">
        <v>50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tr">
        <f t="shared" si="17"/>
        <v>45811CHI- EPWORTH 1</v>
      </c>
      <c r="V274" s="33">
        <f t="shared" si="18"/>
        <v>1450</v>
      </c>
      <c r="W274" s="33">
        <f t="shared" si="19"/>
        <v>0</v>
      </c>
    </row>
    <row r="275" spans="1:23" x14ac:dyDescent="0.25">
      <c r="A275" s="27">
        <v>45812</v>
      </c>
      <c r="B275" s="30" t="str">
        <f>+IFERROR(_xlfn.XLOOKUP(C275,Parametres!A:A,Parametres!J:J,"",0),"")</f>
        <v>DZ-NORTON</v>
      </c>
      <c r="C275" t="s">
        <v>258</v>
      </c>
      <c r="D275" t="str">
        <f>+IFERROR(VLOOKUP(C275,Parametres!$A$3:$K$545,11,0),"")</f>
        <v>RUMBIDZAI KUNAKA</v>
      </c>
      <c r="E275" t="s">
        <v>898</v>
      </c>
      <c r="F275">
        <v>2550</v>
      </c>
      <c r="G275">
        <v>350</v>
      </c>
      <c r="H275">
        <v>100</v>
      </c>
      <c r="I275">
        <v>0</v>
      </c>
      <c r="J275">
        <v>0</v>
      </c>
      <c r="K275" s="29">
        <f t="shared" si="16"/>
        <v>3000</v>
      </c>
      <c r="L275">
        <v>0</v>
      </c>
      <c r="M275">
        <v>0</v>
      </c>
      <c r="N275">
        <v>0</v>
      </c>
      <c r="O275">
        <v>0</v>
      </c>
      <c r="P275">
        <v>40</v>
      </c>
      <c r="Q275">
        <v>0</v>
      </c>
      <c r="R275">
        <v>0</v>
      </c>
      <c r="S275">
        <v>0</v>
      </c>
      <c r="T275">
        <v>0</v>
      </c>
      <c r="U275" t="str">
        <f t="shared" si="17"/>
        <v>45812DZIVARASEKWA 1</v>
      </c>
      <c r="V275" s="33">
        <f t="shared" si="18"/>
        <v>3000</v>
      </c>
      <c r="W275" s="33">
        <f t="shared" si="19"/>
        <v>40</v>
      </c>
    </row>
    <row r="276" spans="1:23" x14ac:dyDescent="0.25">
      <c r="A276" s="27">
        <v>45812</v>
      </c>
      <c r="B276" s="30" t="str">
        <f>+IFERROR(_xlfn.XLOOKUP(C276,Parametres!A:A,Parametres!J:J,"",0),"")</f>
        <v>DZ-NORTON</v>
      </c>
      <c r="C276" t="s">
        <v>260</v>
      </c>
      <c r="D276" t="str">
        <f>+IFERROR(VLOOKUP(C276,Parametres!$A$3:$K$545,11,0),"")</f>
        <v>RUMBIDZAI KUNAKA</v>
      </c>
      <c r="E276" t="s">
        <v>901</v>
      </c>
      <c r="F276">
        <v>2600</v>
      </c>
      <c r="G276">
        <v>200</v>
      </c>
      <c r="H276">
        <v>100</v>
      </c>
      <c r="I276">
        <v>0</v>
      </c>
      <c r="J276">
        <v>0</v>
      </c>
      <c r="K276" s="29">
        <f t="shared" si="16"/>
        <v>2900</v>
      </c>
      <c r="L276">
        <v>0</v>
      </c>
      <c r="M276">
        <v>0</v>
      </c>
      <c r="N276">
        <v>0</v>
      </c>
      <c r="O276">
        <v>0</v>
      </c>
      <c r="P276">
        <v>500</v>
      </c>
      <c r="Q276">
        <v>0</v>
      </c>
      <c r="R276">
        <v>0</v>
      </c>
      <c r="S276">
        <v>0</v>
      </c>
      <c r="T276">
        <v>0</v>
      </c>
      <c r="U276" t="str">
        <f t="shared" si="17"/>
        <v>45812DZIVARASEKWA 2</v>
      </c>
      <c r="V276" s="33">
        <f t="shared" si="18"/>
        <v>2900</v>
      </c>
      <c r="W276" s="33">
        <f t="shared" si="19"/>
        <v>500</v>
      </c>
    </row>
    <row r="277" spans="1:23" x14ac:dyDescent="0.25">
      <c r="A277" s="27">
        <v>45812</v>
      </c>
      <c r="B277" s="30" t="str">
        <f>+IFERROR(_xlfn.XLOOKUP(C277,Parametres!A:A,Parametres!J:J,"",0),"")</f>
        <v>DZ-NORTON</v>
      </c>
      <c r="C277" t="s">
        <v>261</v>
      </c>
      <c r="D277" t="str">
        <f>+IFERROR(VLOOKUP(C277,Parametres!$A$3:$K$545,11,0),"")</f>
        <v>RUMBIDZAI KUNAKA</v>
      </c>
      <c r="E277" t="s">
        <v>868</v>
      </c>
      <c r="F277">
        <v>2000</v>
      </c>
      <c r="G277">
        <v>400</v>
      </c>
      <c r="H277">
        <v>200</v>
      </c>
      <c r="I277">
        <v>0</v>
      </c>
      <c r="J277">
        <v>0</v>
      </c>
      <c r="K277" s="29">
        <f t="shared" si="16"/>
        <v>2600</v>
      </c>
      <c r="L277">
        <v>0</v>
      </c>
      <c r="M277">
        <v>0</v>
      </c>
      <c r="N277">
        <v>0</v>
      </c>
      <c r="O277">
        <v>0</v>
      </c>
      <c r="P277">
        <v>300</v>
      </c>
      <c r="Q277">
        <v>0</v>
      </c>
      <c r="R277">
        <v>0</v>
      </c>
      <c r="S277">
        <v>0</v>
      </c>
      <c r="T277">
        <v>0</v>
      </c>
      <c r="U277" t="str">
        <f t="shared" si="17"/>
        <v>45812DZIVARASEKWA 3</v>
      </c>
      <c r="V277" s="33">
        <f t="shared" si="18"/>
        <v>2600</v>
      </c>
      <c r="W277" s="33">
        <f t="shared" si="19"/>
        <v>300</v>
      </c>
    </row>
    <row r="278" spans="1:23" x14ac:dyDescent="0.25">
      <c r="A278" s="27">
        <v>45812</v>
      </c>
      <c r="B278" s="30" t="str">
        <f>+IFERROR(_xlfn.XLOOKUP(C278,Parametres!A:A,Parametres!J:J,"",0),"")</f>
        <v>DZ-NORTON</v>
      </c>
      <c r="C278" t="s">
        <v>279</v>
      </c>
      <c r="D278" t="str">
        <f>+IFERROR(VLOOKUP(C278,Parametres!$A$3:$K$545,11,0),"")</f>
        <v>RUMBIDZAI KUNAKA</v>
      </c>
      <c r="E278" t="s">
        <v>871</v>
      </c>
      <c r="F278">
        <v>1900</v>
      </c>
      <c r="G278">
        <v>200</v>
      </c>
      <c r="H278">
        <v>100</v>
      </c>
      <c r="I278">
        <v>0</v>
      </c>
      <c r="J278">
        <v>0</v>
      </c>
      <c r="K278" s="29">
        <f t="shared" si="16"/>
        <v>2200</v>
      </c>
      <c r="L278">
        <v>0</v>
      </c>
      <c r="M278">
        <v>0</v>
      </c>
      <c r="N278">
        <v>0</v>
      </c>
      <c r="O278">
        <v>0</v>
      </c>
      <c r="P278">
        <v>100</v>
      </c>
      <c r="Q278">
        <v>0</v>
      </c>
      <c r="R278">
        <v>0</v>
      </c>
      <c r="S278">
        <v>0</v>
      </c>
      <c r="T278">
        <v>0</v>
      </c>
      <c r="U278" t="str">
        <f t="shared" si="17"/>
        <v>45812NORTON 1</v>
      </c>
      <c r="V278" s="33">
        <f t="shared" si="18"/>
        <v>2200</v>
      </c>
      <c r="W278" s="33">
        <f t="shared" si="19"/>
        <v>100</v>
      </c>
    </row>
    <row r="279" spans="1:23" x14ac:dyDescent="0.25">
      <c r="A279" s="27">
        <v>45812</v>
      </c>
      <c r="B279" s="30" t="str">
        <f>+IFERROR(_xlfn.XLOOKUP(C279,Parametres!A:A,Parametres!J:J,"",0),"")</f>
        <v>DZ-NORTON</v>
      </c>
      <c r="C279" t="s">
        <v>281</v>
      </c>
      <c r="D279" t="str">
        <f>+IFERROR(VLOOKUP(C279,Parametres!$A$3:$K$545,11,0),"")</f>
        <v>RUMBIDZAI KUNAKA</v>
      </c>
      <c r="E279" t="s">
        <v>866</v>
      </c>
      <c r="F279">
        <v>2200</v>
      </c>
      <c r="G279">
        <v>200</v>
      </c>
      <c r="H279">
        <v>200</v>
      </c>
      <c r="I279">
        <v>0</v>
      </c>
      <c r="J279">
        <v>0</v>
      </c>
      <c r="K279" s="29">
        <f t="shared" si="16"/>
        <v>2600</v>
      </c>
      <c r="L279">
        <v>50</v>
      </c>
      <c r="M279">
        <v>0</v>
      </c>
      <c r="N279">
        <v>0</v>
      </c>
      <c r="O279">
        <v>0</v>
      </c>
      <c r="P279">
        <v>100</v>
      </c>
      <c r="Q279">
        <v>0</v>
      </c>
      <c r="R279">
        <v>0</v>
      </c>
      <c r="S279">
        <v>0</v>
      </c>
      <c r="T279">
        <v>0</v>
      </c>
      <c r="U279" t="str">
        <f t="shared" si="17"/>
        <v>45812NORTON 2</v>
      </c>
      <c r="V279" s="33">
        <f t="shared" si="18"/>
        <v>2650</v>
      </c>
      <c r="W279" s="33">
        <f t="shared" si="19"/>
        <v>100</v>
      </c>
    </row>
    <row r="280" spans="1:23" x14ac:dyDescent="0.25">
      <c r="A280" s="27">
        <v>45812</v>
      </c>
      <c r="B280" s="30" t="str">
        <f>+IFERROR(_xlfn.XLOOKUP(C280,Parametres!A:A,Parametres!J:J,"",0),"")</f>
        <v>DZ-NORTON</v>
      </c>
      <c r="C280" t="s">
        <v>273</v>
      </c>
      <c r="D280" t="str">
        <f>+IFERROR(VLOOKUP(C280,Parametres!$A$3:$K$545,11,0),"")</f>
        <v>RUMBIDZAI KUNAKA</v>
      </c>
      <c r="E280" t="s">
        <v>881</v>
      </c>
      <c r="F280">
        <v>1900</v>
      </c>
      <c r="G280">
        <v>300</v>
      </c>
      <c r="H280">
        <v>100</v>
      </c>
      <c r="I280">
        <v>0</v>
      </c>
      <c r="J280">
        <v>0</v>
      </c>
      <c r="K280" s="29">
        <f t="shared" si="16"/>
        <v>2300</v>
      </c>
      <c r="L280">
        <v>0</v>
      </c>
      <c r="M280">
        <v>0</v>
      </c>
      <c r="N280">
        <v>0</v>
      </c>
      <c r="O280">
        <v>0</v>
      </c>
      <c r="P280">
        <v>300</v>
      </c>
      <c r="Q280">
        <v>0</v>
      </c>
      <c r="R280">
        <v>0</v>
      </c>
      <c r="S280">
        <v>0</v>
      </c>
      <c r="T280">
        <v>0</v>
      </c>
      <c r="U280" t="str">
        <f t="shared" si="17"/>
        <v>45812KUWADZANA EXT</v>
      </c>
      <c r="V280" s="33">
        <f t="shared" si="18"/>
        <v>2300</v>
      </c>
      <c r="W280" s="33">
        <f t="shared" si="19"/>
        <v>300</v>
      </c>
    </row>
    <row r="281" spans="1:23" x14ac:dyDescent="0.25">
      <c r="A281" s="27">
        <v>45812</v>
      </c>
      <c r="B281" s="30" t="str">
        <f>+IFERROR(_xlfn.XLOOKUP(C281,Parametres!A:A,Parametres!J:J,"",0),"")</f>
        <v>DZ-NORTON</v>
      </c>
      <c r="C281" t="s">
        <v>263</v>
      </c>
      <c r="D281" t="str">
        <f>+IFERROR(VLOOKUP(C281,Parametres!$A$3:$K$545,11,0),"")</f>
        <v>RUMBIDZAI KUNAKA</v>
      </c>
      <c r="E281" t="s">
        <v>877</v>
      </c>
      <c r="F281">
        <v>1700</v>
      </c>
      <c r="G281">
        <v>150</v>
      </c>
      <c r="H281">
        <v>150</v>
      </c>
      <c r="I281">
        <v>0</v>
      </c>
      <c r="J281">
        <v>0</v>
      </c>
      <c r="K281" s="29">
        <f t="shared" si="16"/>
        <v>2000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tr">
        <f t="shared" si="17"/>
        <v>45812GRANARY</v>
      </c>
      <c r="V281" s="33">
        <f t="shared" si="18"/>
        <v>2000</v>
      </c>
      <c r="W281" s="33">
        <f t="shared" si="19"/>
        <v>0</v>
      </c>
    </row>
    <row r="282" spans="1:23" x14ac:dyDescent="0.25">
      <c r="A282" s="27">
        <v>45812</v>
      </c>
      <c r="B282" s="30" t="str">
        <f>+IFERROR(_xlfn.XLOOKUP(C282,Parametres!A:A,Parametres!J:J,"",0),"")</f>
        <v>DZ-NORTON</v>
      </c>
      <c r="C282" t="s">
        <v>277</v>
      </c>
      <c r="D282" t="str">
        <f>+IFERROR(VLOOKUP(C282,Parametres!$A$3:$K$545,11,0),"")</f>
        <v>RUMBIDZAI KUNAKA</v>
      </c>
      <c r="E282" t="s">
        <v>829</v>
      </c>
      <c r="F282">
        <v>3600</v>
      </c>
      <c r="G282">
        <v>100</v>
      </c>
      <c r="H282">
        <v>100</v>
      </c>
      <c r="I282">
        <v>0</v>
      </c>
      <c r="J282">
        <v>0</v>
      </c>
      <c r="K282" s="29">
        <f t="shared" si="16"/>
        <v>3800</v>
      </c>
      <c r="L282">
        <v>0</v>
      </c>
      <c r="M282">
        <v>0</v>
      </c>
      <c r="N282">
        <v>0</v>
      </c>
      <c r="O282">
        <v>0</v>
      </c>
      <c r="P282">
        <v>200</v>
      </c>
      <c r="Q282">
        <v>0</v>
      </c>
      <c r="R282">
        <v>0</v>
      </c>
      <c r="S282">
        <v>0</v>
      </c>
      <c r="T282">
        <v>0</v>
      </c>
      <c r="U282" t="str">
        <f t="shared" si="17"/>
        <v>45812MAZOWE</v>
      </c>
      <c r="V282" s="33">
        <f t="shared" si="18"/>
        <v>3800</v>
      </c>
      <c r="W282" s="33">
        <f t="shared" si="19"/>
        <v>200</v>
      </c>
    </row>
    <row r="283" spans="1:23" x14ac:dyDescent="0.25">
      <c r="A283" s="27">
        <v>45812</v>
      </c>
      <c r="B283" s="30" t="str">
        <f>+IFERROR(_xlfn.XLOOKUP(C283,Parametres!A:A,Parametres!J:J,"",0),"")</f>
        <v>DZ-NORTON</v>
      </c>
      <c r="C283" t="s">
        <v>255</v>
      </c>
      <c r="D283" t="str">
        <f>+IFERROR(VLOOKUP(C283,Parametres!$A$3:$K$545,11,0),"")</f>
        <v>RUMBIDZAI KUNAKA</v>
      </c>
      <c r="E283" t="s">
        <v>833</v>
      </c>
      <c r="F283">
        <v>2500</v>
      </c>
      <c r="G283">
        <v>200</v>
      </c>
      <c r="H283">
        <v>200</v>
      </c>
      <c r="I283">
        <v>0</v>
      </c>
      <c r="J283">
        <v>0</v>
      </c>
      <c r="K283" s="29">
        <f t="shared" si="16"/>
        <v>2900</v>
      </c>
      <c r="L283">
        <v>0</v>
      </c>
      <c r="M283">
        <v>0</v>
      </c>
      <c r="N283">
        <v>0</v>
      </c>
      <c r="O283">
        <v>0</v>
      </c>
      <c r="P283">
        <v>200</v>
      </c>
      <c r="Q283">
        <v>0</v>
      </c>
      <c r="R283">
        <v>0</v>
      </c>
      <c r="S283">
        <v>0</v>
      </c>
      <c r="T283">
        <v>0</v>
      </c>
      <c r="U283" t="str">
        <f t="shared" si="17"/>
        <v>45812DARWENDALE</v>
      </c>
      <c r="V283" s="33">
        <f t="shared" si="18"/>
        <v>2900</v>
      </c>
      <c r="W283" s="33">
        <f t="shared" si="19"/>
        <v>200</v>
      </c>
    </row>
    <row r="284" spans="1:23" x14ac:dyDescent="0.25">
      <c r="A284" s="27">
        <v>45812</v>
      </c>
      <c r="B284" s="30" t="str">
        <f>+IFERROR(_xlfn.XLOOKUP(C284,Parametres!A:A,Parametres!J:J,"",0),"")</f>
        <v>DZ-NORTON</v>
      </c>
      <c r="C284" t="s">
        <v>275</v>
      </c>
      <c r="D284" t="str">
        <f>+IFERROR(VLOOKUP(C284,Parametres!$A$3:$K$545,11,0),"")</f>
        <v>RUMBIDZAI KUNAKA</v>
      </c>
      <c r="E284" t="s">
        <v>802</v>
      </c>
      <c r="F284">
        <v>1500</v>
      </c>
      <c r="G284">
        <v>200</v>
      </c>
      <c r="H284">
        <v>200</v>
      </c>
      <c r="I284">
        <v>0</v>
      </c>
      <c r="J284">
        <v>0</v>
      </c>
      <c r="K284" s="29">
        <f t="shared" si="16"/>
        <v>1900</v>
      </c>
      <c r="L284">
        <v>0</v>
      </c>
      <c r="M284">
        <v>0</v>
      </c>
      <c r="N284">
        <v>0</v>
      </c>
      <c r="O284">
        <v>0</v>
      </c>
      <c r="P284">
        <v>100</v>
      </c>
      <c r="Q284">
        <v>0</v>
      </c>
      <c r="R284">
        <v>0</v>
      </c>
      <c r="S284">
        <v>0</v>
      </c>
      <c r="T284">
        <v>0</v>
      </c>
      <c r="U284" t="str">
        <f t="shared" si="17"/>
        <v>45812MABLEREIGN</v>
      </c>
      <c r="V284" s="33">
        <f t="shared" si="18"/>
        <v>1900</v>
      </c>
      <c r="W284" s="33">
        <f t="shared" si="19"/>
        <v>100</v>
      </c>
    </row>
    <row r="285" spans="1:23" x14ac:dyDescent="0.25">
      <c r="A285" s="27">
        <v>45812</v>
      </c>
      <c r="B285" s="30" t="str">
        <f>+IFERROR(_xlfn.XLOOKUP(C285,Parametres!A:A,Parametres!J:J,"",0),"")</f>
        <v>DZ-NORTON</v>
      </c>
      <c r="C285" t="s">
        <v>288</v>
      </c>
      <c r="D285" t="str">
        <f>+IFERROR(VLOOKUP(C285,Parametres!$A$3:$K$545,11,0),"")</f>
        <v>RUMBIDZAI KUNAKA</v>
      </c>
      <c r="E285" t="s">
        <v>894</v>
      </c>
      <c r="F285">
        <v>1600</v>
      </c>
      <c r="G285">
        <v>200</v>
      </c>
      <c r="H285">
        <v>100</v>
      </c>
      <c r="I285">
        <v>0</v>
      </c>
      <c r="J285">
        <v>0</v>
      </c>
      <c r="K285" s="29">
        <f t="shared" si="16"/>
        <v>1900</v>
      </c>
      <c r="L285">
        <v>60</v>
      </c>
      <c r="M285">
        <v>20</v>
      </c>
      <c r="N285">
        <v>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tr">
        <f t="shared" si="17"/>
        <v>45812WESTGATE</v>
      </c>
      <c r="V285" s="33">
        <f t="shared" si="18"/>
        <v>2000</v>
      </c>
      <c r="W285" s="33">
        <f t="shared" si="19"/>
        <v>0</v>
      </c>
    </row>
    <row r="286" spans="1:23" x14ac:dyDescent="0.25">
      <c r="A286" s="27">
        <v>45812</v>
      </c>
      <c r="B286" s="30" t="str">
        <f>+IFERROR(_xlfn.XLOOKUP(C286,Parametres!A:A,Parametres!J:J,"",0),"")</f>
        <v>DZ-NORTON</v>
      </c>
      <c r="C286" t="s">
        <v>290</v>
      </c>
      <c r="D286" t="str">
        <f>+IFERROR(VLOOKUP(C286,Parametres!$A$3:$K$545,11,0),"")</f>
        <v>RUMBIDZAI KUNAKA</v>
      </c>
      <c r="E286" t="s">
        <v>804</v>
      </c>
      <c r="F286">
        <v>1500</v>
      </c>
      <c r="G286">
        <v>150</v>
      </c>
      <c r="H286">
        <v>150</v>
      </c>
      <c r="I286">
        <v>0</v>
      </c>
      <c r="J286">
        <v>0</v>
      </c>
      <c r="K286" s="29">
        <f t="shared" si="16"/>
        <v>1800</v>
      </c>
      <c r="L286">
        <v>0</v>
      </c>
      <c r="M286">
        <v>0</v>
      </c>
      <c r="N286">
        <v>0</v>
      </c>
      <c r="O286">
        <v>0</v>
      </c>
      <c r="P286">
        <v>200</v>
      </c>
      <c r="Q286">
        <v>0</v>
      </c>
      <c r="R286">
        <v>0</v>
      </c>
      <c r="S286">
        <v>0</v>
      </c>
      <c r="T286">
        <v>0</v>
      </c>
      <c r="U286" t="str">
        <f t="shared" si="17"/>
        <v>45812WESTGATE 2</v>
      </c>
      <c r="V286" s="33">
        <f t="shared" si="18"/>
        <v>1800</v>
      </c>
      <c r="W286" s="33">
        <f t="shared" si="19"/>
        <v>200</v>
      </c>
    </row>
    <row r="287" spans="1:23" x14ac:dyDescent="0.25">
      <c r="A287" s="27">
        <v>45812</v>
      </c>
      <c r="B287" s="30" t="str">
        <f>+IFERROR(_xlfn.XLOOKUP(C287,Parametres!A:A,Parametres!J:J,"",0),"")</f>
        <v>DZ-NORTON</v>
      </c>
      <c r="C287" t="s">
        <v>292</v>
      </c>
      <c r="D287" t="str">
        <f>+IFERROR(VLOOKUP(C287,Parametres!$A$3:$K$545,11,0),"")</f>
        <v>RUMBIDZAI KUNAKA</v>
      </c>
      <c r="E287" t="s">
        <v>811</v>
      </c>
      <c r="F287">
        <v>1600</v>
      </c>
      <c r="G287">
        <v>100</v>
      </c>
      <c r="H287">
        <v>150</v>
      </c>
      <c r="I287">
        <v>0</v>
      </c>
      <c r="J287">
        <v>0</v>
      </c>
      <c r="K287" s="29">
        <f t="shared" si="16"/>
        <v>1850</v>
      </c>
      <c r="L287">
        <v>0</v>
      </c>
      <c r="M287">
        <v>0</v>
      </c>
      <c r="N287">
        <v>0</v>
      </c>
      <c r="O287">
        <v>0</v>
      </c>
      <c r="P287">
        <v>100</v>
      </c>
      <c r="Q287">
        <v>0</v>
      </c>
      <c r="R287">
        <v>0</v>
      </c>
      <c r="S287">
        <v>0</v>
      </c>
      <c r="T287">
        <v>0</v>
      </c>
      <c r="U287" t="str">
        <f t="shared" si="17"/>
        <v>45812WHITECLIFF</v>
      </c>
      <c r="V287" s="33">
        <f t="shared" si="18"/>
        <v>1850</v>
      </c>
      <c r="W287" s="33">
        <f t="shared" si="19"/>
        <v>100</v>
      </c>
    </row>
    <row r="288" spans="1:23" x14ac:dyDescent="0.25">
      <c r="A288" s="27">
        <v>45812</v>
      </c>
      <c r="B288" s="30" t="str">
        <f>+IFERROR(_xlfn.XLOOKUP(C288,Parametres!A:A,Parametres!J:J,"",0),"")</f>
        <v>KUWADZANA</v>
      </c>
      <c r="C288" t="s">
        <v>265</v>
      </c>
      <c r="D288" t="str">
        <f>+IFERROR(VLOOKUP(C288,Parametres!$A$3:$K$545,11,0),"")</f>
        <v>PAUL GOWANYIKA</v>
      </c>
      <c r="E288" t="s">
        <v>814</v>
      </c>
      <c r="F288">
        <v>2350</v>
      </c>
      <c r="G288">
        <v>200</v>
      </c>
      <c r="H288">
        <v>100</v>
      </c>
      <c r="I288">
        <v>0</v>
      </c>
      <c r="J288">
        <v>0</v>
      </c>
      <c r="K288" s="29">
        <f t="shared" si="16"/>
        <v>2650</v>
      </c>
      <c r="L288">
        <v>60</v>
      </c>
      <c r="M288">
        <v>10</v>
      </c>
      <c r="N288">
        <v>10</v>
      </c>
      <c r="O288">
        <v>0</v>
      </c>
      <c r="P288">
        <v>200</v>
      </c>
      <c r="Q288">
        <v>0</v>
      </c>
      <c r="R288">
        <v>0</v>
      </c>
      <c r="S288">
        <v>0</v>
      </c>
      <c r="T288">
        <v>0</v>
      </c>
      <c r="U288" t="str">
        <f t="shared" si="17"/>
        <v>45812KAMBUZUMA</v>
      </c>
      <c r="V288" s="33">
        <f t="shared" si="18"/>
        <v>2730</v>
      </c>
      <c r="W288" s="33">
        <f t="shared" si="19"/>
        <v>200</v>
      </c>
    </row>
    <row r="289" spans="1:23" x14ac:dyDescent="0.25">
      <c r="A289" s="27">
        <v>45812</v>
      </c>
      <c r="B289" s="30" t="str">
        <f>+IFERROR(_xlfn.XLOOKUP(C289,Parametres!A:A,Parametres!J:J,"",0),"")</f>
        <v>KUWADZANA</v>
      </c>
      <c r="C289" t="s">
        <v>284</v>
      </c>
      <c r="D289" t="str">
        <f>+IFERROR(VLOOKUP(C289,Parametres!$A$3:$K$545,11,0),"")</f>
        <v>PAUL GOWANYIKA</v>
      </c>
      <c r="E289" t="s">
        <v>841</v>
      </c>
      <c r="F289">
        <v>1750</v>
      </c>
      <c r="G289">
        <v>200</v>
      </c>
      <c r="H289">
        <v>200</v>
      </c>
      <c r="I289">
        <v>0</v>
      </c>
      <c r="J289">
        <v>0</v>
      </c>
      <c r="K289" s="29">
        <f t="shared" si="16"/>
        <v>2150</v>
      </c>
      <c r="L289">
        <v>0</v>
      </c>
      <c r="M289">
        <v>0</v>
      </c>
      <c r="N289">
        <v>0</v>
      </c>
      <c r="O289">
        <v>0</v>
      </c>
      <c r="P289">
        <v>120</v>
      </c>
      <c r="Q289">
        <v>0</v>
      </c>
      <c r="R289">
        <v>0</v>
      </c>
      <c r="S289">
        <v>0</v>
      </c>
      <c r="T289">
        <v>0</v>
      </c>
      <c r="U289" t="str">
        <f t="shared" si="17"/>
        <v>45812WARREN PARK 1</v>
      </c>
      <c r="V289" s="33">
        <f t="shared" si="18"/>
        <v>2150</v>
      </c>
      <c r="W289" s="33">
        <f t="shared" si="19"/>
        <v>120</v>
      </c>
    </row>
    <row r="290" spans="1:23" x14ac:dyDescent="0.25">
      <c r="A290" s="27">
        <v>45812</v>
      </c>
      <c r="B290" s="30" t="str">
        <f>+IFERROR(_xlfn.XLOOKUP(C290,Parametres!A:A,Parametres!J:J,"",0),"")</f>
        <v>KUWADZANA</v>
      </c>
      <c r="C290" t="s">
        <v>286</v>
      </c>
      <c r="D290" t="str">
        <f>+IFERROR(VLOOKUP(C290,Parametres!$A$3:$K$545,11,0),"")</f>
        <v>PAUL GOWANYIKA</v>
      </c>
      <c r="E290" t="s">
        <v>918</v>
      </c>
      <c r="F290">
        <v>1750</v>
      </c>
      <c r="G290">
        <v>200</v>
      </c>
      <c r="H290">
        <v>200</v>
      </c>
      <c r="I290">
        <v>0</v>
      </c>
      <c r="J290">
        <v>0</v>
      </c>
      <c r="K290" s="29">
        <f t="shared" si="16"/>
        <v>2150</v>
      </c>
      <c r="L290">
        <v>0</v>
      </c>
      <c r="M290">
        <v>0</v>
      </c>
      <c r="N290">
        <v>0</v>
      </c>
      <c r="O290">
        <v>0</v>
      </c>
      <c r="P290">
        <v>100</v>
      </c>
      <c r="Q290">
        <v>0</v>
      </c>
      <c r="R290">
        <v>0</v>
      </c>
      <c r="S290">
        <v>0</v>
      </c>
      <c r="T290">
        <v>0</v>
      </c>
      <c r="U290" t="str">
        <f t="shared" si="17"/>
        <v>45812WARREN PARK 2</v>
      </c>
      <c r="V290" s="33">
        <f t="shared" si="18"/>
        <v>2150</v>
      </c>
      <c r="W290" s="33">
        <f t="shared" si="19"/>
        <v>100</v>
      </c>
    </row>
    <row r="291" spans="1:23" x14ac:dyDescent="0.25">
      <c r="A291" s="27">
        <v>45812</v>
      </c>
      <c r="B291" s="30" t="str">
        <f>+IFERROR(_xlfn.XLOOKUP(C291,Parametres!A:A,Parametres!J:J,"",0),"")</f>
        <v>KUWADZANA</v>
      </c>
      <c r="C291" t="s">
        <v>269</v>
      </c>
      <c r="D291" t="str">
        <f>+IFERROR(VLOOKUP(C291,Parametres!$A$3:$K$545,11,0),"")</f>
        <v>PAUL GOWANYIKA</v>
      </c>
      <c r="E291" t="s">
        <v>821</v>
      </c>
      <c r="F291">
        <v>2750</v>
      </c>
      <c r="G291">
        <v>400</v>
      </c>
      <c r="H291">
        <v>100</v>
      </c>
      <c r="I291">
        <v>0</v>
      </c>
      <c r="J291">
        <v>0</v>
      </c>
      <c r="K291" s="29">
        <f t="shared" si="16"/>
        <v>3250</v>
      </c>
      <c r="L291">
        <v>0</v>
      </c>
      <c r="M291">
        <v>0</v>
      </c>
      <c r="N291">
        <v>0</v>
      </c>
      <c r="O291">
        <v>0</v>
      </c>
      <c r="P291">
        <v>200</v>
      </c>
      <c r="Q291">
        <v>0</v>
      </c>
      <c r="R291">
        <v>0</v>
      </c>
      <c r="S291">
        <v>0</v>
      </c>
      <c r="T291">
        <v>0</v>
      </c>
      <c r="U291" t="str">
        <f t="shared" si="17"/>
        <v>45812KUWADZANA 1</v>
      </c>
      <c r="V291" s="33">
        <f t="shared" si="18"/>
        <v>3250</v>
      </c>
      <c r="W291" s="33">
        <f t="shared" si="19"/>
        <v>200</v>
      </c>
    </row>
    <row r="292" spans="1:23" x14ac:dyDescent="0.25">
      <c r="A292" s="27">
        <v>45812</v>
      </c>
      <c r="B292" s="30" t="str">
        <f>+IFERROR(_xlfn.XLOOKUP(C292,Parametres!A:A,Parametres!J:J,"",0),"")</f>
        <v>KUWADZANA</v>
      </c>
      <c r="C292" t="s">
        <v>271</v>
      </c>
      <c r="D292" t="str">
        <f>+IFERROR(VLOOKUP(C292,Parametres!$A$3:$K$545,11,0),"")</f>
        <v>PAUL GOWANYIKA</v>
      </c>
      <c r="E292" t="s">
        <v>912</v>
      </c>
      <c r="F292">
        <v>2650</v>
      </c>
      <c r="G292">
        <v>400</v>
      </c>
      <c r="H292">
        <v>100</v>
      </c>
      <c r="I292">
        <v>0</v>
      </c>
      <c r="J292">
        <v>0</v>
      </c>
      <c r="K292" s="29">
        <f t="shared" si="16"/>
        <v>3150</v>
      </c>
      <c r="L292">
        <v>0</v>
      </c>
      <c r="M292">
        <v>0</v>
      </c>
      <c r="N292">
        <v>0</v>
      </c>
      <c r="O292">
        <v>0</v>
      </c>
      <c r="P292">
        <v>100</v>
      </c>
      <c r="Q292">
        <v>0</v>
      </c>
      <c r="R292">
        <v>0</v>
      </c>
      <c r="S292">
        <v>0</v>
      </c>
      <c r="T292">
        <v>0</v>
      </c>
      <c r="U292" t="str">
        <f t="shared" si="17"/>
        <v>45812KUWADZANA 2</v>
      </c>
      <c r="V292" s="33">
        <f t="shared" si="18"/>
        <v>3150</v>
      </c>
      <c r="W292" s="33">
        <f t="shared" si="19"/>
        <v>100</v>
      </c>
    </row>
    <row r="293" spans="1:23" x14ac:dyDescent="0.25">
      <c r="A293" s="27">
        <v>45812</v>
      </c>
      <c r="B293" s="30" t="str">
        <f>+IFERROR(_xlfn.XLOOKUP(C293,Parametres!A:A,Parametres!J:J,"",0),"")</f>
        <v>KUWADZANA</v>
      </c>
      <c r="C293" t="s">
        <v>559</v>
      </c>
      <c r="D293" t="str">
        <f>+IFERROR(VLOOKUP(C293,Parametres!$A$3:$K$545,11,0),"")</f>
        <v>PAUL GOWANYIKA</v>
      </c>
      <c r="E293" t="s">
        <v>885</v>
      </c>
      <c r="F293">
        <v>1450</v>
      </c>
      <c r="G293">
        <v>200</v>
      </c>
      <c r="H293">
        <v>100</v>
      </c>
      <c r="I293">
        <v>0</v>
      </c>
      <c r="J293">
        <v>0</v>
      </c>
      <c r="K293" s="29">
        <f t="shared" si="16"/>
        <v>1750</v>
      </c>
      <c r="L293">
        <v>0</v>
      </c>
      <c r="M293">
        <v>0</v>
      </c>
      <c r="N293">
        <v>0</v>
      </c>
      <c r="O293">
        <v>0</v>
      </c>
      <c r="P293">
        <v>100</v>
      </c>
      <c r="Q293">
        <v>0</v>
      </c>
      <c r="R293">
        <v>0</v>
      </c>
      <c r="S293">
        <v>0</v>
      </c>
      <c r="T293">
        <v>0</v>
      </c>
      <c r="U293" t="str">
        <f t="shared" si="17"/>
        <v>45812BUDIRIRO 1</v>
      </c>
      <c r="V293" s="33">
        <f t="shared" si="18"/>
        <v>1750</v>
      </c>
      <c r="W293" s="33">
        <f t="shared" si="19"/>
        <v>100</v>
      </c>
    </row>
    <row r="294" spans="1:23" x14ac:dyDescent="0.25">
      <c r="A294" s="27">
        <v>45812</v>
      </c>
      <c r="B294" s="30" t="str">
        <f>+IFERROR(_xlfn.XLOOKUP(C294,Parametres!A:A,Parametres!J:J,"",0),"")</f>
        <v>KUWADZANA</v>
      </c>
      <c r="C294" t="s">
        <v>561</v>
      </c>
      <c r="D294" t="str">
        <f>+IFERROR(VLOOKUP(C294,Parametres!$A$3:$K$545,11,0),"")</f>
        <v>PAUL GOWANYIKA</v>
      </c>
      <c r="E294" t="s">
        <v>920</v>
      </c>
      <c r="F294">
        <v>1950</v>
      </c>
      <c r="G294">
        <v>300</v>
      </c>
      <c r="H294">
        <v>100</v>
      </c>
      <c r="I294">
        <v>0</v>
      </c>
      <c r="J294">
        <v>0</v>
      </c>
      <c r="K294" s="29">
        <f t="shared" si="16"/>
        <v>2350</v>
      </c>
      <c r="L294">
        <v>0</v>
      </c>
      <c r="M294">
        <v>0</v>
      </c>
      <c r="N294">
        <v>0</v>
      </c>
      <c r="O294">
        <v>0</v>
      </c>
      <c r="P294">
        <v>100</v>
      </c>
      <c r="Q294">
        <v>0</v>
      </c>
      <c r="R294">
        <v>0</v>
      </c>
      <c r="S294">
        <v>0</v>
      </c>
      <c r="T294">
        <v>0</v>
      </c>
      <c r="U294" t="str">
        <f t="shared" si="17"/>
        <v>45812BUDIRIRO 2</v>
      </c>
      <c r="V294" s="33">
        <f t="shared" si="18"/>
        <v>2350</v>
      </c>
      <c r="W294" s="33">
        <f t="shared" si="19"/>
        <v>100</v>
      </c>
    </row>
    <row r="295" spans="1:23" x14ac:dyDescent="0.25">
      <c r="A295" s="27">
        <v>45812</v>
      </c>
      <c r="B295" s="30" t="str">
        <f>+IFERROR(_xlfn.XLOOKUP(C295,Parametres!A:A,Parametres!J:J,"",0),"")</f>
        <v>KUWADZANA</v>
      </c>
      <c r="C295" t="s">
        <v>563</v>
      </c>
      <c r="D295" t="str">
        <f>+IFERROR(VLOOKUP(C295,Parametres!$A$3:$K$545,11,0),"")</f>
        <v>PAUL GOWANYIKA</v>
      </c>
      <c r="E295" t="s">
        <v>849</v>
      </c>
      <c r="F295">
        <v>1850</v>
      </c>
      <c r="G295">
        <v>200</v>
      </c>
      <c r="H295">
        <v>100</v>
      </c>
      <c r="I295">
        <v>0</v>
      </c>
      <c r="J295">
        <v>0</v>
      </c>
      <c r="K295" s="29">
        <f t="shared" si="16"/>
        <v>2150</v>
      </c>
      <c r="L295">
        <v>0</v>
      </c>
      <c r="M295">
        <v>0</v>
      </c>
      <c r="N295">
        <v>0</v>
      </c>
      <c r="O295">
        <v>0</v>
      </c>
      <c r="P295">
        <v>100</v>
      </c>
      <c r="Q295">
        <v>0</v>
      </c>
      <c r="R295">
        <v>0</v>
      </c>
      <c r="S295">
        <v>0</v>
      </c>
      <c r="T295">
        <v>0</v>
      </c>
      <c r="U295" t="str">
        <f t="shared" si="17"/>
        <v>45812BUDIRIRO 3</v>
      </c>
      <c r="V295" s="33">
        <f t="shared" si="18"/>
        <v>2150</v>
      </c>
      <c r="W295" s="33">
        <f t="shared" si="19"/>
        <v>100</v>
      </c>
    </row>
    <row r="296" spans="1:23" x14ac:dyDescent="0.25">
      <c r="A296" s="27">
        <v>45812</v>
      </c>
      <c r="B296" s="30" t="str">
        <f>+IFERROR(_xlfn.XLOOKUP(C296,Parametres!A:A,Parametres!J:J,"",0),"")</f>
        <v>KUWADZANA</v>
      </c>
      <c r="C296" t="s">
        <v>565</v>
      </c>
      <c r="D296" t="str">
        <f>+IFERROR(VLOOKUP(C296,Parametres!$A$3:$K$545,11,0),"")</f>
        <v>PAUL GOWANYIKA</v>
      </c>
      <c r="E296" t="s">
        <v>817</v>
      </c>
      <c r="F296">
        <v>2150</v>
      </c>
      <c r="G296">
        <v>200</v>
      </c>
      <c r="H296">
        <v>200</v>
      </c>
      <c r="I296">
        <v>0</v>
      </c>
      <c r="J296">
        <v>0</v>
      </c>
      <c r="K296" s="29">
        <f t="shared" si="16"/>
        <v>2550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tr">
        <f t="shared" si="17"/>
        <v>45812BUDIRIRO 4</v>
      </c>
      <c r="V296" s="33">
        <f t="shared" si="18"/>
        <v>2550</v>
      </c>
      <c r="W296" s="33">
        <f t="shared" si="19"/>
        <v>0</v>
      </c>
    </row>
    <row r="297" spans="1:23" x14ac:dyDescent="0.25">
      <c r="A297" s="27">
        <v>45812</v>
      </c>
      <c r="B297" s="30" t="str">
        <f>+IFERROR(_xlfn.XLOOKUP(C297,Parametres!A:A,Parametres!J:J,"",0),"")</f>
        <v>KUWADZANA</v>
      </c>
      <c r="C297" t="s">
        <v>596</v>
      </c>
      <c r="D297" t="str">
        <f>+IFERROR(VLOOKUP(C297,Parametres!$A$3:$K$545,11,0),"")</f>
        <v>PAUL GOWANYIKA</v>
      </c>
      <c r="E297" t="s">
        <v>897</v>
      </c>
      <c r="F297">
        <v>1550</v>
      </c>
      <c r="G297">
        <v>200</v>
      </c>
      <c r="H297">
        <v>100</v>
      </c>
      <c r="I297">
        <v>0</v>
      </c>
      <c r="J297">
        <v>0</v>
      </c>
      <c r="K297" s="29">
        <f t="shared" si="16"/>
        <v>1850</v>
      </c>
      <c r="L297">
        <v>0</v>
      </c>
      <c r="M297">
        <v>0</v>
      </c>
      <c r="N297">
        <v>0</v>
      </c>
      <c r="O297">
        <v>0</v>
      </c>
      <c r="P297">
        <v>100</v>
      </c>
      <c r="Q297">
        <v>0</v>
      </c>
      <c r="R297">
        <v>0</v>
      </c>
      <c r="S297">
        <v>0</v>
      </c>
      <c r="T297">
        <v>0</v>
      </c>
      <c r="U297" t="str">
        <f t="shared" si="17"/>
        <v>45812MUFAKOSE 1</v>
      </c>
      <c r="V297" s="33">
        <f t="shared" si="18"/>
        <v>1850</v>
      </c>
      <c r="W297" s="33">
        <f t="shared" si="19"/>
        <v>100</v>
      </c>
    </row>
    <row r="298" spans="1:23" x14ac:dyDescent="0.25">
      <c r="A298" s="27">
        <v>45812</v>
      </c>
      <c r="B298" s="30" t="str">
        <f>+IFERROR(_xlfn.XLOOKUP(C298,Parametres!A:A,Parametres!J:J,"",0),"")</f>
        <v>KUWADZANA</v>
      </c>
      <c r="C298" t="s">
        <v>598</v>
      </c>
      <c r="D298" t="str">
        <f>+IFERROR(VLOOKUP(C298,Parametres!$A$3:$K$545,11,0),"")</f>
        <v>PAUL GOWANYIKA</v>
      </c>
      <c r="E298" t="s">
        <v>843</v>
      </c>
      <c r="F298">
        <v>1500</v>
      </c>
      <c r="G298">
        <v>200</v>
      </c>
      <c r="H298">
        <v>100</v>
      </c>
      <c r="I298">
        <v>0</v>
      </c>
      <c r="J298">
        <v>0</v>
      </c>
      <c r="K298" s="29">
        <f t="shared" si="16"/>
        <v>1800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tr">
        <f t="shared" si="17"/>
        <v>45812MUFAKOSE 2</v>
      </c>
      <c r="V298" s="33">
        <f t="shared" si="18"/>
        <v>1800</v>
      </c>
      <c r="W298" s="33">
        <f t="shared" si="19"/>
        <v>0</v>
      </c>
    </row>
    <row r="299" spans="1:23" x14ac:dyDescent="0.25">
      <c r="A299" s="27">
        <v>45812</v>
      </c>
      <c r="B299" s="30" t="str">
        <f>+IFERROR(_xlfn.XLOOKUP(C299,Parametres!A:A,Parametres!J:J,"",0),"")</f>
        <v>SOUTH-WEST 3</v>
      </c>
      <c r="C299" t="s">
        <v>586</v>
      </c>
      <c r="D299" t="str">
        <f>+IFERROR(VLOOKUP(C299,Parametres!$A$3:$K$545,11,0),"")</f>
        <v>ABROAD MACHIGERE</v>
      </c>
      <c r="E299" t="s">
        <v>867</v>
      </c>
      <c r="F299">
        <v>1550</v>
      </c>
      <c r="G299">
        <v>250</v>
      </c>
      <c r="H299">
        <v>100</v>
      </c>
      <c r="I299">
        <v>0</v>
      </c>
      <c r="J299">
        <v>0</v>
      </c>
      <c r="K299" s="29">
        <f t="shared" si="16"/>
        <v>1900</v>
      </c>
      <c r="L299">
        <v>0</v>
      </c>
      <c r="M299">
        <v>0</v>
      </c>
      <c r="N299">
        <v>0</v>
      </c>
      <c r="O299">
        <v>0</v>
      </c>
      <c r="P299">
        <v>100</v>
      </c>
      <c r="Q299">
        <v>0</v>
      </c>
      <c r="R299">
        <v>0</v>
      </c>
      <c r="S299">
        <v>0</v>
      </c>
      <c r="T299">
        <v>0</v>
      </c>
      <c r="U299" t="str">
        <f t="shared" si="17"/>
        <v>45812HIGHFIELDS 1</v>
      </c>
      <c r="V299" s="33">
        <f t="shared" si="18"/>
        <v>1900</v>
      </c>
      <c r="W299" s="33">
        <f t="shared" si="19"/>
        <v>100</v>
      </c>
    </row>
    <row r="300" spans="1:23" x14ac:dyDescent="0.25">
      <c r="A300" s="27">
        <v>45812</v>
      </c>
      <c r="B300" s="30" t="str">
        <f>+IFERROR(_xlfn.XLOOKUP(C300,Parametres!A:A,Parametres!J:J,"",0),"")</f>
        <v>SOUTH-WEST 3</v>
      </c>
      <c r="C300" t="s">
        <v>588</v>
      </c>
      <c r="D300" t="str">
        <f>+IFERROR(VLOOKUP(C300,Parametres!$A$3:$K$545,11,0),"")</f>
        <v>ABROAD MACHIGERE</v>
      </c>
      <c r="E300" t="s">
        <v>828</v>
      </c>
      <c r="F300">
        <v>1500</v>
      </c>
      <c r="G300">
        <v>150</v>
      </c>
      <c r="H300">
        <v>100</v>
      </c>
      <c r="I300">
        <v>0</v>
      </c>
      <c r="J300">
        <v>0</v>
      </c>
      <c r="K300" s="29">
        <f t="shared" si="16"/>
        <v>1750</v>
      </c>
      <c r="L300">
        <v>0</v>
      </c>
      <c r="M300">
        <v>0</v>
      </c>
      <c r="N300">
        <v>0</v>
      </c>
      <c r="O300">
        <v>0</v>
      </c>
      <c r="P300">
        <v>300</v>
      </c>
      <c r="Q300">
        <v>0</v>
      </c>
      <c r="R300">
        <v>0</v>
      </c>
      <c r="S300">
        <v>0</v>
      </c>
      <c r="T300">
        <v>0</v>
      </c>
      <c r="U300" t="str">
        <f t="shared" si="17"/>
        <v>45812HIGHFIELDS 2</v>
      </c>
      <c r="V300" s="33">
        <f t="shared" si="18"/>
        <v>1750</v>
      </c>
      <c r="W300" s="33">
        <f t="shared" si="19"/>
        <v>300</v>
      </c>
    </row>
    <row r="301" spans="1:23" x14ac:dyDescent="0.25">
      <c r="A301" s="27">
        <v>45812</v>
      </c>
      <c r="B301" s="30" t="str">
        <f>+IFERROR(_xlfn.XLOOKUP(C301,Parametres!A:A,Parametres!J:J,"",0),"")</f>
        <v>SOUTH-WEST 3</v>
      </c>
      <c r="C301" t="s">
        <v>590</v>
      </c>
      <c r="D301" t="str">
        <f>+IFERROR(VLOOKUP(C301,Parametres!$A$3:$K$545,11,0),"")</f>
        <v>ABROAD MACHIGERE</v>
      </c>
      <c r="E301" t="s">
        <v>895</v>
      </c>
      <c r="F301">
        <v>1300</v>
      </c>
      <c r="G301">
        <v>300</v>
      </c>
      <c r="H301">
        <v>200</v>
      </c>
      <c r="I301">
        <v>0</v>
      </c>
      <c r="J301">
        <v>0</v>
      </c>
      <c r="K301" s="29">
        <f t="shared" si="16"/>
        <v>1800</v>
      </c>
      <c r="L301">
        <v>0</v>
      </c>
      <c r="M301">
        <v>0</v>
      </c>
      <c r="N301">
        <v>0</v>
      </c>
      <c r="O301">
        <v>0</v>
      </c>
      <c r="P301">
        <v>300</v>
      </c>
      <c r="Q301">
        <v>0</v>
      </c>
      <c r="R301">
        <v>0</v>
      </c>
      <c r="S301">
        <v>0</v>
      </c>
      <c r="T301">
        <v>0</v>
      </c>
      <c r="U301" t="str">
        <f t="shared" si="17"/>
        <v>45812HIGHFIELDS 3</v>
      </c>
      <c r="V301" s="33">
        <f t="shared" si="18"/>
        <v>1800</v>
      </c>
      <c r="W301" s="33">
        <f t="shared" si="19"/>
        <v>300</v>
      </c>
    </row>
    <row r="302" spans="1:23" x14ac:dyDescent="0.25">
      <c r="A302" s="27">
        <v>45812</v>
      </c>
      <c r="B302" s="30" t="str">
        <f>+IFERROR(_xlfn.XLOOKUP(C302,Parametres!A:A,Parametres!J:J,"",0),"")</f>
        <v>SOUTH-WEST 3</v>
      </c>
      <c r="C302" t="s">
        <v>592</v>
      </c>
      <c r="D302" t="str">
        <f>+IFERROR(VLOOKUP(C302,Parametres!$A$3:$K$545,11,0),"")</f>
        <v>ABROAD MACHIGERE</v>
      </c>
      <c r="E302" t="s">
        <v>858</v>
      </c>
      <c r="F302">
        <v>1400</v>
      </c>
      <c r="G302">
        <v>200</v>
      </c>
      <c r="H302">
        <v>100</v>
      </c>
      <c r="I302">
        <v>0</v>
      </c>
      <c r="J302">
        <v>0</v>
      </c>
      <c r="K302" s="29">
        <f t="shared" si="16"/>
        <v>1700</v>
      </c>
      <c r="L302">
        <v>0</v>
      </c>
      <c r="M302">
        <v>0</v>
      </c>
      <c r="N302">
        <v>0</v>
      </c>
      <c r="O302">
        <v>0</v>
      </c>
      <c r="P302">
        <v>100</v>
      </c>
      <c r="Q302">
        <v>0</v>
      </c>
      <c r="R302">
        <v>0</v>
      </c>
      <c r="S302">
        <v>0</v>
      </c>
      <c r="T302">
        <v>0</v>
      </c>
      <c r="U302" t="str">
        <f t="shared" si="17"/>
        <v>45812HIGHFIELDS 4</v>
      </c>
      <c r="V302" s="33">
        <f t="shared" si="18"/>
        <v>1700</v>
      </c>
      <c r="W302" s="33">
        <f t="shared" si="19"/>
        <v>100</v>
      </c>
    </row>
    <row r="303" spans="1:23" x14ac:dyDescent="0.25">
      <c r="A303" s="27">
        <v>45812</v>
      </c>
      <c r="B303" s="30" t="str">
        <f>+IFERROR(_xlfn.XLOOKUP(C303,Parametres!A:A,Parametres!J:J,"",0),"")</f>
        <v>SOUTH-WEST 3</v>
      </c>
      <c r="C303" t="s">
        <v>600</v>
      </c>
      <c r="D303" t="str">
        <f>+IFERROR(VLOOKUP(C303,Parametres!$A$3:$K$545,11,0),"")</f>
        <v>ABROAD MACHIGERE</v>
      </c>
      <c r="E303" t="s">
        <v>832</v>
      </c>
      <c r="F303">
        <v>1500</v>
      </c>
      <c r="G303">
        <v>100</v>
      </c>
      <c r="H303">
        <v>100</v>
      </c>
      <c r="I303">
        <v>0</v>
      </c>
      <c r="J303">
        <v>0</v>
      </c>
      <c r="K303" s="29">
        <f t="shared" si="16"/>
        <v>1700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tr">
        <f t="shared" si="17"/>
        <v>45812USHEWOKUNZE</v>
      </c>
      <c r="V303" s="33">
        <f t="shared" si="18"/>
        <v>1700</v>
      </c>
      <c r="W303" s="33">
        <f t="shared" si="19"/>
        <v>0</v>
      </c>
    </row>
    <row r="304" spans="1:23" x14ac:dyDescent="0.25">
      <c r="A304" s="27">
        <v>45812</v>
      </c>
      <c r="B304" s="30" t="str">
        <f>+IFERROR(_xlfn.XLOOKUP(C304,Parametres!A:A,Parametres!J:J,"",0),"")</f>
        <v>SOUTH-WEST 3</v>
      </c>
      <c r="C304" t="s">
        <v>577</v>
      </c>
      <c r="D304" t="str">
        <f>+IFERROR(VLOOKUP(C304,Parametres!$A$3:$K$545,11,0),"")</f>
        <v>ABROAD MACHIGERE</v>
      </c>
      <c r="E304" t="s">
        <v>905</v>
      </c>
      <c r="F304">
        <v>6500</v>
      </c>
      <c r="G304">
        <v>800</v>
      </c>
      <c r="H304">
        <v>200</v>
      </c>
      <c r="I304">
        <v>0</v>
      </c>
      <c r="J304">
        <v>0</v>
      </c>
      <c r="K304" s="29">
        <f t="shared" si="16"/>
        <v>7500</v>
      </c>
      <c r="L304">
        <v>500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tr">
        <f t="shared" si="17"/>
        <v>45812CHIVHU 2</v>
      </c>
      <c r="V304" s="33">
        <f t="shared" si="18"/>
        <v>8000</v>
      </c>
      <c r="W304" s="33">
        <f t="shared" si="19"/>
        <v>0</v>
      </c>
    </row>
    <row r="305" spans="1:23" x14ac:dyDescent="0.25">
      <c r="A305" s="27">
        <v>45812</v>
      </c>
      <c r="B305" s="30" t="str">
        <f>+IFERROR(_xlfn.XLOOKUP(C305,Parametres!A:A,Parametres!J:J,"",0),"")</f>
        <v>SOUTH-WEST 3</v>
      </c>
      <c r="C305" t="s">
        <v>584</v>
      </c>
      <c r="D305" t="str">
        <f>+IFERROR(VLOOKUP(C305,Parametres!$A$3:$K$545,11,0),"")</f>
        <v>ABROAD MACHIGERE</v>
      </c>
      <c r="E305" t="s">
        <v>813</v>
      </c>
      <c r="F305">
        <v>1600</v>
      </c>
      <c r="G305">
        <v>250</v>
      </c>
      <c r="H305">
        <v>250</v>
      </c>
      <c r="I305">
        <v>0</v>
      </c>
      <c r="J305">
        <v>0</v>
      </c>
      <c r="K305" s="29">
        <f t="shared" si="16"/>
        <v>2100</v>
      </c>
      <c r="L305">
        <v>0</v>
      </c>
      <c r="M305">
        <v>0</v>
      </c>
      <c r="N305">
        <v>0</v>
      </c>
      <c r="O305">
        <v>0</v>
      </c>
      <c r="P305">
        <v>200</v>
      </c>
      <c r="Q305">
        <v>0</v>
      </c>
      <c r="R305">
        <v>0</v>
      </c>
      <c r="S305">
        <v>0</v>
      </c>
      <c r="T305">
        <v>0</v>
      </c>
      <c r="U305" t="str">
        <f t="shared" si="17"/>
        <v>45812GLENNORAH 2</v>
      </c>
      <c r="V305" s="33">
        <f t="shared" si="18"/>
        <v>2100</v>
      </c>
      <c r="W305" s="33">
        <f t="shared" si="19"/>
        <v>200</v>
      </c>
    </row>
    <row r="306" spans="1:23" x14ac:dyDescent="0.25">
      <c r="A306" s="27">
        <v>45812</v>
      </c>
      <c r="B306" s="30" t="str">
        <f>+IFERROR(_xlfn.XLOOKUP(C306,Parametres!A:A,Parametres!J:J,"",0),"")</f>
        <v>SOUTH-WEST 3</v>
      </c>
      <c r="C306" t="s">
        <v>578</v>
      </c>
      <c r="D306" t="str">
        <f>+IFERROR(VLOOKUP(C306,Parametres!$A$3:$K$545,11,0),"")</f>
        <v>ABROAD MACHIGERE</v>
      </c>
      <c r="E306" t="s">
        <v>903</v>
      </c>
      <c r="F306">
        <v>1550</v>
      </c>
      <c r="G306">
        <v>150</v>
      </c>
      <c r="H306">
        <v>150</v>
      </c>
      <c r="I306">
        <v>0</v>
      </c>
      <c r="J306">
        <v>0</v>
      </c>
      <c r="K306" s="29">
        <f t="shared" si="16"/>
        <v>1850</v>
      </c>
      <c r="L306">
        <v>0</v>
      </c>
      <c r="M306">
        <v>0</v>
      </c>
      <c r="N306">
        <v>0</v>
      </c>
      <c r="O306">
        <v>0</v>
      </c>
      <c r="P306">
        <v>40</v>
      </c>
      <c r="Q306">
        <v>0</v>
      </c>
      <c r="R306">
        <v>0</v>
      </c>
      <c r="S306">
        <v>0</v>
      </c>
      <c r="T306">
        <v>0</v>
      </c>
      <c r="U306" t="str">
        <f t="shared" si="17"/>
        <v>45812GLEN VIEW 1</v>
      </c>
      <c r="V306" s="33">
        <f t="shared" si="18"/>
        <v>1850</v>
      </c>
      <c r="W306" s="33">
        <f t="shared" si="19"/>
        <v>40</v>
      </c>
    </row>
    <row r="307" spans="1:23" x14ac:dyDescent="0.25">
      <c r="A307" s="27">
        <v>45812</v>
      </c>
      <c r="B307" s="30" t="str">
        <f>+IFERROR(_xlfn.XLOOKUP(C307,Parametres!A:A,Parametres!J:J,"",0),"")</f>
        <v>SOUTH-WEST 3</v>
      </c>
      <c r="C307" t="s">
        <v>580</v>
      </c>
      <c r="D307" t="str">
        <f>+IFERROR(VLOOKUP(C307,Parametres!$A$3:$K$545,11,0),"")</f>
        <v>ABROAD MACHIGERE</v>
      </c>
      <c r="E307" t="s">
        <v>923</v>
      </c>
      <c r="F307">
        <v>1550</v>
      </c>
      <c r="G307">
        <v>200</v>
      </c>
      <c r="H307">
        <v>100</v>
      </c>
      <c r="I307">
        <v>0</v>
      </c>
      <c r="J307">
        <v>0</v>
      </c>
      <c r="K307" s="29">
        <f t="shared" si="16"/>
        <v>1850</v>
      </c>
      <c r="L307">
        <v>0</v>
      </c>
      <c r="M307">
        <v>0</v>
      </c>
      <c r="N307">
        <v>0</v>
      </c>
      <c r="O307">
        <v>0</v>
      </c>
      <c r="P307">
        <v>100</v>
      </c>
      <c r="Q307">
        <v>0</v>
      </c>
      <c r="R307">
        <v>0</v>
      </c>
      <c r="S307">
        <v>0</v>
      </c>
      <c r="T307">
        <v>0</v>
      </c>
      <c r="U307" t="str">
        <f t="shared" si="17"/>
        <v>45812GLEN VIEW 2</v>
      </c>
      <c r="V307" s="33">
        <f t="shared" si="18"/>
        <v>1850</v>
      </c>
      <c r="W307" s="33">
        <f t="shared" si="19"/>
        <v>100</v>
      </c>
    </row>
    <row r="308" spans="1:23" x14ac:dyDescent="0.25">
      <c r="A308" s="27">
        <v>45812</v>
      </c>
      <c r="B308" s="30" t="str">
        <f>+IFERROR(_xlfn.XLOOKUP(C308,Parametres!A:A,Parametres!J:J,"",0),"")</f>
        <v>SOUTH-WEST 3</v>
      </c>
      <c r="C308" t="s">
        <v>624</v>
      </c>
      <c r="D308" t="str">
        <f>+IFERROR(VLOOKUP(C308,Parametres!$A$3:$K$545,11,0),"")</f>
        <v>ABROAD MACHIGERE</v>
      </c>
      <c r="E308" t="s">
        <v>883</v>
      </c>
      <c r="F308">
        <v>1450</v>
      </c>
      <c r="G308">
        <v>100</v>
      </c>
      <c r="H308">
        <v>100</v>
      </c>
      <c r="I308">
        <v>0</v>
      </c>
      <c r="J308">
        <v>0</v>
      </c>
      <c r="K308" s="29">
        <f t="shared" si="16"/>
        <v>1650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tr">
        <f t="shared" si="17"/>
        <v>45812GLEN VIEW 3</v>
      </c>
      <c r="V308" s="33">
        <f t="shared" si="18"/>
        <v>1650</v>
      </c>
      <c r="W308" s="33">
        <f t="shared" si="19"/>
        <v>0</v>
      </c>
    </row>
    <row r="309" spans="1:23" x14ac:dyDescent="0.25">
      <c r="A309" s="27">
        <v>45812</v>
      </c>
      <c r="B309" s="30" t="str">
        <f>+IFERROR(_xlfn.XLOOKUP(C309,Parametres!A:A,Parametres!J:J,"",0),"")</f>
        <v>SOUTH-WEST 3</v>
      </c>
      <c r="C309" t="s">
        <v>575</v>
      </c>
      <c r="D309" t="str">
        <f>+IFERROR(VLOOKUP(C309,Parametres!$A$3:$K$545,11,0),"")</f>
        <v>ABROAD MACHIGERE</v>
      </c>
      <c r="E309" t="s">
        <v>823</v>
      </c>
      <c r="F309">
        <v>2400</v>
      </c>
      <c r="G309">
        <v>300</v>
      </c>
      <c r="H309">
        <v>200</v>
      </c>
      <c r="I309">
        <v>0</v>
      </c>
      <c r="J309">
        <v>0</v>
      </c>
      <c r="K309" s="29">
        <f t="shared" si="16"/>
        <v>2900</v>
      </c>
      <c r="L309">
        <v>0</v>
      </c>
      <c r="M309">
        <v>0</v>
      </c>
      <c r="N309">
        <v>0</v>
      </c>
      <c r="O309">
        <v>0</v>
      </c>
      <c r="P309">
        <v>160</v>
      </c>
      <c r="Q309">
        <v>0</v>
      </c>
      <c r="R309">
        <v>0</v>
      </c>
      <c r="S309">
        <v>0</v>
      </c>
      <c r="T309">
        <v>0</v>
      </c>
      <c r="U309" t="str">
        <f t="shared" si="17"/>
        <v>45812CHIOTA</v>
      </c>
      <c r="V309" s="33">
        <f t="shared" si="18"/>
        <v>2900</v>
      </c>
      <c r="W309" s="33">
        <f t="shared" si="19"/>
        <v>160</v>
      </c>
    </row>
    <row r="310" spans="1:23" x14ac:dyDescent="0.25">
      <c r="A310" s="27">
        <v>45812</v>
      </c>
      <c r="B310" s="30" t="str">
        <f>+IFERROR(_xlfn.XLOOKUP(C310,Parametres!A:A,Parametres!J:J,"",0),"")</f>
        <v>SOUTH-WEST 3</v>
      </c>
      <c r="C310" t="s">
        <v>602</v>
      </c>
      <c r="D310" t="str">
        <f>+IFERROR(VLOOKUP(C310,Parametres!$A$3:$K$545,11,0),"")</f>
        <v>ABROAD MACHIGERE</v>
      </c>
      <c r="E310" t="s">
        <v>834</v>
      </c>
      <c r="F310">
        <v>1550</v>
      </c>
      <c r="G310">
        <v>200</v>
      </c>
      <c r="H310">
        <v>100</v>
      </c>
      <c r="I310">
        <v>0</v>
      </c>
      <c r="J310">
        <v>0</v>
      </c>
      <c r="K310" s="29">
        <f t="shared" si="16"/>
        <v>1850</v>
      </c>
      <c r="L310">
        <v>0</v>
      </c>
      <c r="M310">
        <v>0</v>
      </c>
      <c r="N310">
        <v>0</v>
      </c>
      <c r="O310">
        <v>0</v>
      </c>
      <c r="P310">
        <v>200</v>
      </c>
      <c r="Q310">
        <v>0</v>
      </c>
      <c r="R310">
        <v>0</v>
      </c>
      <c r="S310">
        <v>0</v>
      </c>
      <c r="T310">
        <v>0</v>
      </c>
      <c r="U310" t="str">
        <f t="shared" si="17"/>
        <v>45812USHEWOKUNZE 2</v>
      </c>
      <c r="V310" s="33">
        <f t="shared" si="18"/>
        <v>1850</v>
      </c>
      <c r="W310" s="33">
        <f t="shared" si="19"/>
        <v>200</v>
      </c>
    </row>
    <row r="311" spans="1:23" x14ac:dyDescent="0.25">
      <c r="A311" s="27">
        <v>45812</v>
      </c>
      <c r="B311" s="30" t="str">
        <f>+IFERROR(_xlfn.XLOOKUP(C311,Parametres!A:A,Parametres!J:J,"",0),"")</f>
        <v>CHITUNGWIZA</v>
      </c>
      <c r="C311" t="s">
        <v>195</v>
      </c>
      <c r="D311" t="str">
        <f>+IFERROR(VLOOKUP(C311,Parametres!$A$3:$K$545,11,0),"")</f>
        <v>NORMAN</v>
      </c>
      <c r="E311" t="s">
        <v>904</v>
      </c>
      <c r="F311">
        <v>2750</v>
      </c>
      <c r="G311">
        <v>350</v>
      </c>
      <c r="H311">
        <v>150</v>
      </c>
      <c r="I311">
        <v>0</v>
      </c>
      <c r="J311">
        <v>0</v>
      </c>
      <c r="K311" s="29">
        <f t="shared" si="16"/>
        <v>3250</v>
      </c>
      <c r="L311">
        <v>0</v>
      </c>
      <c r="M311">
        <v>0</v>
      </c>
      <c r="N311">
        <v>0</v>
      </c>
      <c r="O311">
        <v>0</v>
      </c>
      <c r="P311">
        <v>60</v>
      </c>
      <c r="Q311">
        <v>0</v>
      </c>
      <c r="R311">
        <v>0</v>
      </c>
      <c r="S311">
        <v>0</v>
      </c>
      <c r="T311">
        <v>0</v>
      </c>
      <c r="U311" t="str">
        <f t="shared" si="17"/>
        <v>45812CHITUNGWIZA 1</v>
      </c>
      <c r="V311" s="33">
        <f t="shared" si="18"/>
        <v>3250</v>
      </c>
      <c r="W311" s="33">
        <f t="shared" si="19"/>
        <v>60</v>
      </c>
    </row>
    <row r="312" spans="1:23" x14ac:dyDescent="0.25">
      <c r="A312" s="27">
        <v>45812</v>
      </c>
      <c r="B312" s="30" t="str">
        <f>+IFERROR(_xlfn.XLOOKUP(C312,Parametres!A:A,Parametres!J:J,"",0),"")</f>
        <v>CHITUNGWIZA</v>
      </c>
      <c r="C312" t="s">
        <v>199</v>
      </c>
      <c r="D312" t="str">
        <f>+IFERROR(VLOOKUP(C312,Parametres!$A$3:$K$545,11,0),"")</f>
        <v>NORMAN</v>
      </c>
      <c r="E312" t="s">
        <v>831</v>
      </c>
      <c r="F312">
        <v>1350</v>
      </c>
      <c r="G312">
        <v>250</v>
      </c>
      <c r="H312">
        <v>150</v>
      </c>
      <c r="I312">
        <v>0</v>
      </c>
      <c r="J312">
        <v>0</v>
      </c>
      <c r="K312" s="29">
        <f t="shared" si="16"/>
        <v>1750</v>
      </c>
      <c r="L312">
        <v>0</v>
      </c>
      <c r="M312">
        <v>0</v>
      </c>
      <c r="N312">
        <v>0</v>
      </c>
      <c r="O312">
        <v>0</v>
      </c>
      <c r="P312">
        <v>60</v>
      </c>
      <c r="Q312">
        <v>0</v>
      </c>
      <c r="R312">
        <v>0</v>
      </c>
      <c r="S312">
        <v>0</v>
      </c>
      <c r="T312">
        <v>0</v>
      </c>
      <c r="U312" t="str">
        <f t="shared" si="17"/>
        <v>45812CHITUNGWIZA 2</v>
      </c>
      <c r="V312" s="33">
        <f t="shared" si="18"/>
        <v>1750</v>
      </c>
      <c r="W312" s="33">
        <f t="shared" si="19"/>
        <v>60</v>
      </c>
    </row>
    <row r="313" spans="1:23" x14ac:dyDescent="0.25">
      <c r="A313" s="27">
        <v>45812</v>
      </c>
      <c r="B313" s="30" t="str">
        <f>+IFERROR(_xlfn.XLOOKUP(C313,Parametres!A:A,Parametres!J:J,"",0),"")</f>
        <v>CHITUNGWIZA</v>
      </c>
      <c r="C313" t="s">
        <v>201</v>
      </c>
      <c r="D313" t="str">
        <f>+IFERROR(VLOOKUP(C313,Parametres!$A$3:$K$545,11,0),"")</f>
        <v>NORMAN</v>
      </c>
      <c r="E313" t="s">
        <v>874</v>
      </c>
      <c r="F313">
        <v>1500</v>
      </c>
      <c r="G313">
        <v>150</v>
      </c>
      <c r="H313">
        <v>100</v>
      </c>
      <c r="I313">
        <v>0</v>
      </c>
      <c r="J313">
        <v>0</v>
      </c>
      <c r="K313" s="29">
        <f t="shared" si="16"/>
        <v>1750</v>
      </c>
      <c r="L313">
        <v>0</v>
      </c>
      <c r="M313">
        <v>0</v>
      </c>
      <c r="N313">
        <v>0</v>
      </c>
      <c r="O313">
        <v>0</v>
      </c>
      <c r="P313">
        <v>100</v>
      </c>
      <c r="Q313">
        <v>0</v>
      </c>
      <c r="R313">
        <v>0</v>
      </c>
      <c r="S313">
        <v>0</v>
      </c>
      <c r="T313">
        <v>0</v>
      </c>
      <c r="U313" t="str">
        <f t="shared" si="17"/>
        <v>45812CHITUNGWIZA 3</v>
      </c>
      <c r="V313" s="33">
        <f t="shared" si="18"/>
        <v>1750</v>
      </c>
      <c r="W313" s="33">
        <f t="shared" si="19"/>
        <v>100</v>
      </c>
    </row>
    <row r="314" spans="1:23" x14ac:dyDescent="0.25">
      <c r="A314" s="27">
        <v>45812</v>
      </c>
      <c r="B314" s="30" t="str">
        <f>+IFERROR(_xlfn.XLOOKUP(C314,Parametres!A:A,Parametres!J:J,"",0),"")</f>
        <v>CHITUNGWIZA</v>
      </c>
      <c r="C314" t="s">
        <v>203</v>
      </c>
      <c r="D314" t="str">
        <f>+IFERROR(VLOOKUP(C314,Parametres!$A$3:$K$545,11,0),"")</f>
        <v>NORMAN</v>
      </c>
      <c r="E314" t="s">
        <v>806</v>
      </c>
      <c r="F314">
        <v>1400</v>
      </c>
      <c r="G314">
        <v>200</v>
      </c>
      <c r="H314">
        <v>150</v>
      </c>
      <c r="I314">
        <v>0</v>
      </c>
      <c r="J314">
        <v>0</v>
      </c>
      <c r="K314" s="29">
        <f t="shared" si="16"/>
        <v>1750</v>
      </c>
      <c r="L314">
        <v>0</v>
      </c>
      <c r="M314">
        <v>0</v>
      </c>
      <c r="N314">
        <v>0</v>
      </c>
      <c r="O314">
        <v>0</v>
      </c>
      <c r="P314">
        <v>100</v>
      </c>
      <c r="Q314">
        <v>0</v>
      </c>
      <c r="R314">
        <v>0</v>
      </c>
      <c r="S314">
        <v>0</v>
      </c>
      <c r="T314">
        <v>0</v>
      </c>
      <c r="U314" t="str">
        <f t="shared" si="17"/>
        <v>45812CHITUNGWIZA 4</v>
      </c>
      <c r="V314" s="33">
        <f t="shared" si="18"/>
        <v>1750</v>
      </c>
      <c r="W314" s="33">
        <f t="shared" si="19"/>
        <v>100</v>
      </c>
    </row>
    <row r="315" spans="1:23" x14ac:dyDescent="0.25">
      <c r="A315" s="27">
        <v>45812</v>
      </c>
      <c r="B315" s="30" t="str">
        <f>+IFERROR(_xlfn.XLOOKUP(C315,Parametres!A:A,Parametres!J:J,"",0),"")</f>
        <v>CHITUNGWIZA</v>
      </c>
      <c r="C315" t="s">
        <v>205</v>
      </c>
      <c r="D315" t="str">
        <f>+IFERROR(VLOOKUP(C315,Parametres!$A$3:$K$545,11,0),"")</f>
        <v>NORMAN</v>
      </c>
      <c r="E315" t="s">
        <v>805</v>
      </c>
      <c r="F315">
        <v>2450</v>
      </c>
      <c r="G315">
        <v>300</v>
      </c>
      <c r="H315">
        <v>100</v>
      </c>
      <c r="I315">
        <v>0</v>
      </c>
      <c r="J315">
        <v>0</v>
      </c>
      <c r="K315" s="29">
        <f t="shared" si="16"/>
        <v>2850</v>
      </c>
      <c r="L315">
        <v>0</v>
      </c>
      <c r="M315">
        <v>0</v>
      </c>
      <c r="N315">
        <v>0</v>
      </c>
      <c r="O315">
        <v>0</v>
      </c>
      <c r="P315">
        <v>60</v>
      </c>
      <c r="Q315">
        <v>0</v>
      </c>
      <c r="R315">
        <v>0</v>
      </c>
      <c r="S315">
        <v>0</v>
      </c>
      <c r="T315">
        <v>0</v>
      </c>
      <c r="U315" t="str">
        <f t="shared" si="17"/>
        <v>45812CHITUNGWIZA 5</v>
      </c>
      <c r="V315" s="33">
        <f t="shared" si="18"/>
        <v>2850</v>
      </c>
      <c r="W315" s="33">
        <f t="shared" si="19"/>
        <v>60</v>
      </c>
    </row>
    <row r="316" spans="1:23" x14ac:dyDescent="0.25">
      <c r="A316" s="27">
        <v>45812</v>
      </c>
      <c r="B316" s="30" t="str">
        <f>+IFERROR(_xlfn.XLOOKUP(C316,Parametres!A:A,Parametres!J:J,"",0),"")</f>
        <v>CHITUNGWIZA</v>
      </c>
      <c r="C316" t="s">
        <v>207</v>
      </c>
      <c r="D316" t="str">
        <f>+IFERROR(VLOOKUP(C316,Parametres!$A$3:$K$545,11,0),"")</f>
        <v>NORMAN</v>
      </c>
      <c r="E316" t="s">
        <v>891</v>
      </c>
      <c r="F316">
        <v>2150</v>
      </c>
      <c r="G316">
        <v>200</v>
      </c>
      <c r="H316">
        <v>200</v>
      </c>
      <c r="I316">
        <v>0</v>
      </c>
      <c r="J316">
        <v>0</v>
      </c>
      <c r="K316" s="29">
        <f t="shared" si="16"/>
        <v>2550</v>
      </c>
      <c r="L316">
        <v>0</v>
      </c>
      <c r="M316">
        <v>0</v>
      </c>
      <c r="N316">
        <v>0</v>
      </c>
      <c r="O316">
        <v>0</v>
      </c>
      <c r="P316">
        <v>140</v>
      </c>
      <c r="Q316">
        <v>0</v>
      </c>
      <c r="R316">
        <v>0</v>
      </c>
      <c r="S316">
        <v>0</v>
      </c>
      <c r="T316">
        <v>0</v>
      </c>
      <c r="U316" t="str">
        <f t="shared" si="17"/>
        <v>45812CHITUNGWIZA 6</v>
      </c>
      <c r="V316" s="33">
        <f t="shared" si="18"/>
        <v>2550</v>
      </c>
      <c r="W316" s="33">
        <f t="shared" si="19"/>
        <v>140</v>
      </c>
    </row>
    <row r="317" spans="1:23" x14ac:dyDescent="0.25">
      <c r="A317" s="27">
        <v>45812</v>
      </c>
      <c r="B317" s="30" t="str">
        <f>+IFERROR(_xlfn.XLOOKUP(C317,Parametres!A:A,Parametres!J:J,"",0),"")</f>
        <v>CHITUNGWIZA</v>
      </c>
      <c r="C317" t="s">
        <v>209</v>
      </c>
      <c r="D317" t="str">
        <f>+IFERROR(VLOOKUP(C317,Parametres!$A$3:$K$545,11,0),"")</f>
        <v>NORMAN</v>
      </c>
      <c r="E317" t="s">
        <v>919</v>
      </c>
      <c r="F317">
        <v>2800</v>
      </c>
      <c r="G317">
        <v>250</v>
      </c>
      <c r="H317">
        <v>200</v>
      </c>
      <c r="I317">
        <v>0</v>
      </c>
      <c r="J317">
        <v>0</v>
      </c>
      <c r="K317" s="29">
        <f t="shared" si="16"/>
        <v>3250</v>
      </c>
      <c r="L317">
        <v>0</v>
      </c>
      <c r="M317">
        <v>0</v>
      </c>
      <c r="N317">
        <v>0</v>
      </c>
      <c r="O317">
        <v>0</v>
      </c>
      <c r="P317">
        <v>100</v>
      </c>
      <c r="Q317">
        <v>0</v>
      </c>
      <c r="R317">
        <v>0</v>
      </c>
      <c r="S317">
        <v>0</v>
      </c>
      <c r="T317">
        <v>0</v>
      </c>
      <c r="U317" t="str">
        <f t="shared" si="17"/>
        <v>45812CHITUNGWIZA 8</v>
      </c>
      <c r="V317" s="33">
        <f t="shared" si="18"/>
        <v>3250</v>
      </c>
      <c r="W317" s="33">
        <f t="shared" si="19"/>
        <v>100</v>
      </c>
    </row>
    <row r="318" spans="1:23" x14ac:dyDescent="0.25">
      <c r="A318" s="27">
        <v>45812</v>
      </c>
      <c r="B318" s="30" t="str">
        <f>+IFERROR(_xlfn.XLOOKUP(C318,Parametres!A:A,Parametres!J:J,"",0),"")</f>
        <v>CHITUNGWIZA</v>
      </c>
      <c r="C318" t="s">
        <v>211</v>
      </c>
      <c r="D318" t="str">
        <f>+IFERROR(VLOOKUP(C318,Parametres!$A$3:$K$545,11,0),"")</f>
        <v>NORMAN</v>
      </c>
      <c r="E318" t="s">
        <v>819</v>
      </c>
      <c r="F318">
        <v>2450</v>
      </c>
      <c r="G318">
        <v>300</v>
      </c>
      <c r="H318">
        <v>100</v>
      </c>
      <c r="I318">
        <v>0</v>
      </c>
      <c r="J318">
        <v>0</v>
      </c>
      <c r="K318" s="29">
        <f t="shared" ref="K318:K381" si="20">+SUM(F318:J318)</f>
        <v>2850</v>
      </c>
      <c r="L318">
        <v>0</v>
      </c>
      <c r="M318">
        <v>0</v>
      </c>
      <c r="N318">
        <v>0</v>
      </c>
      <c r="O318">
        <v>0</v>
      </c>
      <c r="P318">
        <v>200</v>
      </c>
      <c r="Q318">
        <v>0</v>
      </c>
      <c r="R318">
        <v>0</v>
      </c>
      <c r="S318">
        <v>0</v>
      </c>
      <c r="T318">
        <v>0</v>
      </c>
      <c r="U318" t="str">
        <f t="shared" si="17"/>
        <v>45812CHITUNGWIZA 9</v>
      </c>
      <c r="V318" s="33">
        <f t="shared" si="18"/>
        <v>2850</v>
      </c>
      <c r="W318" s="33">
        <f t="shared" si="19"/>
        <v>200</v>
      </c>
    </row>
    <row r="319" spans="1:23" x14ac:dyDescent="0.25">
      <c r="A319" s="27">
        <v>45812</v>
      </c>
      <c r="B319" s="30" t="str">
        <f>+IFERROR(_xlfn.XLOOKUP(C319,Parametres!A:A,Parametres!J:J,"",0),"")</f>
        <v>CHITUNGWIZA</v>
      </c>
      <c r="C319" t="s">
        <v>231</v>
      </c>
      <c r="D319" t="str">
        <f>+IFERROR(VLOOKUP(C319,Parametres!$A$3:$K$545,11,0),"")</f>
        <v>NORMAN</v>
      </c>
      <c r="E319" t="s">
        <v>853</v>
      </c>
      <c r="F319">
        <v>1850</v>
      </c>
      <c r="G319">
        <v>150</v>
      </c>
      <c r="H319">
        <v>150</v>
      </c>
      <c r="I319">
        <v>0</v>
      </c>
      <c r="J319">
        <v>0</v>
      </c>
      <c r="K319" s="29">
        <f t="shared" si="20"/>
        <v>2150</v>
      </c>
      <c r="L319">
        <v>0</v>
      </c>
      <c r="M319">
        <v>0</v>
      </c>
      <c r="N319">
        <v>0</v>
      </c>
      <c r="O319">
        <v>0</v>
      </c>
      <c r="P319">
        <v>60</v>
      </c>
      <c r="Q319">
        <v>0</v>
      </c>
      <c r="R319">
        <v>0</v>
      </c>
      <c r="S319">
        <v>0</v>
      </c>
      <c r="T319">
        <v>0</v>
      </c>
      <c r="U319" t="str">
        <f t="shared" si="17"/>
        <v>45812MANYAME</v>
      </c>
      <c r="V319" s="33">
        <f t="shared" si="18"/>
        <v>2150</v>
      </c>
      <c r="W319" s="33">
        <f t="shared" si="19"/>
        <v>60</v>
      </c>
    </row>
    <row r="320" spans="1:23" x14ac:dyDescent="0.25">
      <c r="A320" s="27">
        <v>45812</v>
      </c>
      <c r="B320" s="30" t="str">
        <f>+IFERROR(_xlfn.XLOOKUP(C320,Parametres!A:A,Parametres!J:J,"",0),"")</f>
        <v>CHITUNGWIZA</v>
      </c>
      <c r="C320" t="s">
        <v>215</v>
      </c>
      <c r="D320" t="str">
        <f>+IFERROR(VLOOKUP(C320,Parametres!$A$3:$K$545,11,0),"")</f>
        <v>NORMAN</v>
      </c>
      <c r="E320" t="s">
        <v>822</v>
      </c>
      <c r="F320">
        <v>2200</v>
      </c>
      <c r="G320">
        <v>200</v>
      </c>
      <c r="H320">
        <v>150</v>
      </c>
      <c r="I320">
        <v>0</v>
      </c>
      <c r="J320">
        <v>0</v>
      </c>
      <c r="K320" s="29">
        <f t="shared" si="20"/>
        <v>2550</v>
      </c>
      <c r="L320">
        <v>0</v>
      </c>
      <c r="M320">
        <v>0</v>
      </c>
      <c r="N320">
        <v>0</v>
      </c>
      <c r="O320">
        <v>0</v>
      </c>
      <c r="P320">
        <v>160</v>
      </c>
      <c r="Q320">
        <v>0</v>
      </c>
      <c r="R320">
        <v>0</v>
      </c>
      <c r="S320">
        <v>0</v>
      </c>
      <c r="T320">
        <v>0</v>
      </c>
      <c r="U320" t="str">
        <f t="shared" si="17"/>
        <v>45812DEMA 1</v>
      </c>
      <c r="V320" s="33">
        <f t="shared" si="18"/>
        <v>2550</v>
      </c>
      <c r="W320" s="33">
        <f t="shared" si="19"/>
        <v>160</v>
      </c>
    </row>
    <row r="321" spans="1:23" x14ac:dyDescent="0.25">
      <c r="A321" s="27">
        <v>45812</v>
      </c>
      <c r="B321" s="30" t="str">
        <f>+IFERROR(_xlfn.XLOOKUP(C321,Parametres!A:A,Parametres!J:J,"",0),"")</f>
        <v>CHITUNGWIZA</v>
      </c>
      <c r="C321" t="s">
        <v>217</v>
      </c>
      <c r="D321" t="str">
        <f>+IFERROR(VLOOKUP(C321,Parametres!$A$3:$K$545,11,0),"")</f>
        <v>NORMAN</v>
      </c>
      <c r="E321" t="s">
        <v>840</v>
      </c>
      <c r="F321">
        <v>1900</v>
      </c>
      <c r="G321">
        <v>200</v>
      </c>
      <c r="H321">
        <v>150</v>
      </c>
      <c r="I321">
        <v>0</v>
      </c>
      <c r="J321">
        <v>0</v>
      </c>
      <c r="K321" s="29">
        <f t="shared" si="20"/>
        <v>2250</v>
      </c>
      <c r="L321">
        <v>0</v>
      </c>
      <c r="M321">
        <v>0</v>
      </c>
      <c r="N321">
        <v>0</v>
      </c>
      <c r="O321">
        <v>0</v>
      </c>
      <c r="P321">
        <v>200</v>
      </c>
      <c r="Q321">
        <v>0</v>
      </c>
      <c r="R321">
        <v>0</v>
      </c>
      <c r="S321">
        <v>0</v>
      </c>
      <c r="T321">
        <v>0</v>
      </c>
      <c r="U321" t="str">
        <f t="shared" si="17"/>
        <v>45812DEMA 2</v>
      </c>
      <c r="V321" s="33">
        <f t="shared" si="18"/>
        <v>2250</v>
      </c>
      <c r="W321" s="33">
        <f t="shared" si="19"/>
        <v>200</v>
      </c>
    </row>
    <row r="322" spans="1:23" x14ac:dyDescent="0.25">
      <c r="A322" s="27">
        <v>45812</v>
      </c>
      <c r="B322" s="30" t="str">
        <f>+IFERROR(_xlfn.XLOOKUP(C322,Parametres!A:A,Parametres!J:J,"",0),"")</f>
        <v>CHITUNGWIZA</v>
      </c>
      <c r="C322" t="s">
        <v>219</v>
      </c>
      <c r="D322" t="str">
        <f>+IFERROR(VLOOKUP(C322,Parametres!$A$3:$K$545,11,0),"")</f>
        <v>NORMAN</v>
      </c>
      <c r="E322" t="s">
        <v>862</v>
      </c>
      <c r="F322">
        <v>2150</v>
      </c>
      <c r="G322">
        <v>200</v>
      </c>
      <c r="H322">
        <v>200</v>
      </c>
      <c r="I322">
        <v>0</v>
      </c>
      <c r="J322">
        <v>0</v>
      </c>
      <c r="K322" s="29">
        <f t="shared" si="20"/>
        <v>2550</v>
      </c>
      <c r="L322">
        <v>0</v>
      </c>
      <c r="M322">
        <v>0</v>
      </c>
      <c r="N322">
        <v>0</v>
      </c>
      <c r="O322">
        <v>0</v>
      </c>
      <c r="P322">
        <v>100</v>
      </c>
      <c r="Q322">
        <v>0</v>
      </c>
      <c r="R322">
        <v>0</v>
      </c>
      <c r="S322">
        <v>0</v>
      </c>
      <c r="T322">
        <v>0</v>
      </c>
      <c r="U322" t="str">
        <f t="shared" si="17"/>
        <v>45812DEMA 3</v>
      </c>
      <c r="V322" s="33">
        <f t="shared" si="18"/>
        <v>2550</v>
      </c>
      <c r="W322" s="33">
        <f t="shared" si="19"/>
        <v>100</v>
      </c>
    </row>
    <row r="323" spans="1:23" x14ac:dyDescent="0.25">
      <c r="A323" s="27">
        <v>45812</v>
      </c>
      <c r="B323" s="30" t="str">
        <f>+IFERROR(_xlfn.XLOOKUP(C323,Parametres!A:A,Parametres!J:J,"",0),"")</f>
        <v>CHITUNGWIZA</v>
      </c>
      <c r="C323" t="s">
        <v>238</v>
      </c>
      <c r="D323" t="str">
        <f>+IFERROR(VLOOKUP(C323,Parametres!$A$3:$K$545,11,0),"")</f>
        <v>NORMAN</v>
      </c>
      <c r="E323" t="s">
        <v>830</v>
      </c>
      <c r="F323">
        <v>1850</v>
      </c>
      <c r="G323">
        <v>100</v>
      </c>
      <c r="H323">
        <v>100</v>
      </c>
      <c r="I323">
        <v>0</v>
      </c>
      <c r="J323">
        <v>0</v>
      </c>
      <c r="K323" s="29">
        <f t="shared" si="20"/>
        <v>2050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 t="str">
        <f t="shared" ref="U323:U386" si="21">A323&amp;C323</f>
        <v>45812ST MARYS</v>
      </c>
      <c r="V323" s="33">
        <f t="shared" ref="V323:V386" si="22">SUM(L323:O323,F323:I323)</f>
        <v>2050</v>
      </c>
      <c r="W323" s="33">
        <f t="shared" ref="W323:W386" si="23">SUM(P323:T323)</f>
        <v>100</v>
      </c>
    </row>
    <row r="324" spans="1:23" x14ac:dyDescent="0.25">
      <c r="A324" s="27">
        <v>45812</v>
      </c>
      <c r="B324" s="30" t="str">
        <f>+IFERROR(_xlfn.XLOOKUP(C324,Parametres!A:A,Parametres!J:J,"",0),"")</f>
        <v>CHITUNGWIZA</v>
      </c>
      <c r="C324" t="s">
        <v>240</v>
      </c>
      <c r="D324" t="str">
        <f>+IFERROR(VLOOKUP(C324,Parametres!$A$3:$K$545,11,0),"")</f>
        <v>NORMAN</v>
      </c>
      <c r="E324" t="s">
        <v>900</v>
      </c>
      <c r="F324">
        <v>1850</v>
      </c>
      <c r="G324">
        <v>150</v>
      </c>
      <c r="H324">
        <v>150</v>
      </c>
      <c r="I324">
        <v>0</v>
      </c>
      <c r="J324">
        <v>0</v>
      </c>
      <c r="K324" s="29">
        <f t="shared" si="20"/>
        <v>2150</v>
      </c>
      <c r="L324">
        <v>0</v>
      </c>
      <c r="M324">
        <v>0</v>
      </c>
      <c r="N324">
        <v>0</v>
      </c>
      <c r="O324">
        <v>0</v>
      </c>
      <c r="P324">
        <v>100</v>
      </c>
      <c r="Q324">
        <v>0</v>
      </c>
      <c r="R324">
        <v>0</v>
      </c>
      <c r="S324">
        <v>0</v>
      </c>
      <c r="T324">
        <v>0</v>
      </c>
      <c r="U324" t="str">
        <f t="shared" si="21"/>
        <v>45812ST MARYS 2</v>
      </c>
      <c r="V324" s="33">
        <f t="shared" si="22"/>
        <v>2150</v>
      </c>
      <c r="W324" s="33">
        <f t="shared" si="23"/>
        <v>100</v>
      </c>
    </row>
    <row r="325" spans="1:23" x14ac:dyDescent="0.25">
      <c r="A325" s="27">
        <v>45812</v>
      </c>
      <c r="B325" s="30" t="str">
        <f>+IFERROR(_xlfn.XLOOKUP(C325,Parametres!A:A,Parametres!J:J,"",0),"")</f>
        <v>CHITUNGWIZA</v>
      </c>
      <c r="C325" t="s">
        <v>197</v>
      </c>
      <c r="D325" t="str">
        <f>+IFERROR(VLOOKUP(C325,Parametres!$A$3:$K$545,11,0),"")</f>
        <v>NORMAN</v>
      </c>
      <c r="E325" t="s">
        <v>838</v>
      </c>
      <c r="F325">
        <v>1150</v>
      </c>
      <c r="G325">
        <v>150</v>
      </c>
      <c r="H325">
        <v>50</v>
      </c>
      <c r="I325">
        <v>0</v>
      </c>
      <c r="J325">
        <v>0</v>
      </c>
      <c r="K325" s="29">
        <f t="shared" si="20"/>
        <v>1350</v>
      </c>
      <c r="L325">
        <v>0</v>
      </c>
      <c r="M325">
        <v>0</v>
      </c>
      <c r="N325">
        <v>0</v>
      </c>
      <c r="O325">
        <v>0</v>
      </c>
      <c r="P325">
        <v>100</v>
      </c>
      <c r="Q325">
        <v>0</v>
      </c>
      <c r="R325">
        <v>0</v>
      </c>
      <c r="S325">
        <v>0</v>
      </c>
      <c r="T325">
        <v>0</v>
      </c>
      <c r="U325" t="str">
        <f t="shared" si="21"/>
        <v>45812CHITUNGWIZA 7</v>
      </c>
      <c r="V325" s="33">
        <f t="shared" si="22"/>
        <v>1350</v>
      </c>
      <c r="W325" s="33">
        <f t="shared" si="23"/>
        <v>100</v>
      </c>
    </row>
    <row r="326" spans="1:23" x14ac:dyDescent="0.25">
      <c r="A326" s="27">
        <v>45812</v>
      </c>
      <c r="B326" s="30" t="str">
        <f>+IFERROR(_xlfn.XLOOKUP(C326,Parametres!A:A,Parametres!J:J,"",0),"")</f>
        <v>CBD</v>
      </c>
      <c r="C326" t="s">
        <v>797</v>
      </c>
      <c r="D326" t="str">
        <f>+IFERROR(VLOOKUP(C326,Parametres!$A$3:$K$545,11,0),"")</f>
        <v>MARTHA</v>
      </c>
      <c r="E326" t="s">
        <v>809</v>
      </c>
      <c r="F326">
        <v>1800</v>
      </c>
      <c r="G326">
        <v>350</v>
      </c>
      <c r="H326">
        <v>350</v>
      </c>
      <c r="I326">
        <v>0</v>
      </c>
      <c r="J326">
        <v>0</v>
      </c>
      <c r="K326" s="29">
        <f t="shared" si="20"/>
        <v>2500</v>
      </c>
      <c r="L326">
        <v>50</v>
      </c>
      <c r="M326">
        <v>0</v>
      </c>
      <c r="N326">
        <v>0</v>
      </c>
      <c r="O326">
        <v>0</v>
      </c>
      <c r="P326">
        <v>600</v>
      </c>
      <c r="Q326">
        <v>0</v>
      </c>
      <c r="R326">
        <v>0</v>
      </c>
      <c r="S326">
        <v>0</v>
      </c>
      <c r="T326">
        <v>0</v>
      </c>
      <c r="U326" t="str">
        <f t="shared" si="21"/>
        <v>45812Avenues</v>
      </c>
      <c r="V326" s="33">
        <f t="shared" si="22"/>
        <v>2550</v>
      </c>
      <c r="W326" s="33">
        <f t="shared" si="23"/>
        <v>600</v>
      </c>
    </row>
    <row r="327" spans="1:23" x14ac:dyDescent="0.25">
      <c r="A327" s="27">
        <v>45812</v>
      </c>
      <c r="B327" s="30" t="str">
        <f>+IFERROR(_xlfn.XLOOKUP(C327,Parametres!A:A,Parametres!J:J,"",0),"")</f>
        <v>CBD</v>
      </c>
      <c r="C327" t="s">
        <v>798</v>
      </c>
      <c r="D327" t="str">
        <f>+IFERROR(VLOOKUP(C327,Parametres!$A$3:$K$545,11,0),"")</f>
        <v>MARTHA</v>
      </c>
      <c r="E327" t="s">
        <v>801</v>
      </c>
      <c r="F327">
        <v>1500</v>
      </c>
      <c r="G327">
        <v>300</v>
      </c>
      <c r="H327">
        <v>300</v>
      </c>
      <c r="I327">
        <v>0</v>
      </c>
      <c r="J327">
        <v>0</v>
      </c>
      <c r="K327" s="29">
        <f t="shared" si="20"/>
        <v>2100</v>
      </c>
      <c r="L327">
        <v>20</v>
      </c>
      <c r="M327">
        <v>0</v>
      </c>
      <c r="N327">
        <v>0</v>
      </c>
      <c r="O327">
        <v>0</v>
      </c>
      <c r="P327">
        <v>340</v>
      </c>
      <c r="Q327">
        <v>0</v>
      </c>
      <c r="R327">
        <v>0</v>
      </c>
      <c r="S327">
        <v>0</v>
      </c>
      <c r="T327">
        <v>0</v>
      </c>
      <c r="U327" t="str">
        <f t="shared" si="21"/>
        <v>45812Bakers Inn 1</v>
      </c>
      <c r="V327" s="33">
        <f t="shared" si="22"/>
        <v>2120</v>
      </c>
      <c r="W327" s="33">
        <f t="shared" si="23"/>
        <v>340</v>
      </c>
    </row>
    <row r="328" spans="1:23" x14ac:dyDescent="0.25">
      <c r="A328" s="27">
        <v>45812</v>
      </c>
      <c r="B328" s="30" t="str">
        <f>+IFERROR(_xlfn.XLOOKUP(C328,Parametres!A:A,Parametres!J:J,"",0),"")</f>
        <v>CBD</v>
      </c>
      <c r="C328" t="s">
        <v>799</v>
      </c>
      <c r="D328" t="str">
        <f>+IFERROR(VLOOKUP(C328,Parametres!$A$3:$K$545,11,0),"")</f>
        <v>MARTHA</v>
      </c>
      <c r="E328" t="s">
        <v>892</v>
      </c>
      <c r="F328">
        <v>1600</v>
      </c>
      <c r="G328">
        <v>300</v>
      </c>
      <c r="H328">
        <v>300</v>
      </c>
      <c r="I328">
        <v>0</v>
      </c>
      <c r="J328">
        <v>0</v>
      </c>
      <c r="K328" s="29">
        <f t="shared" si="20"/>
        <v>2200</v>
      </c>
      <c r="L328">
        <v>0</v>
      </c>
      <c r="M328">
        <v>0</v>
      </c>
      <c r="N328">
        <v>0</v>
      </c>
      <c r="O328">
        <v>0</v>
      </c>
      <c r="P328">
        <v>120</v>
      </c>
      <c r="Q328">
        <v>0</v>
      </c>
      <c r="R328">
        <v>0</v>
      </c>
      <c r="S328">
        <v>0</v>
      </c>
      <c r="T328">
        <v>0</v>
      </c>
      <c r="U328" t="str">
        <f t="shared" si="21"/>
        <v>45812Bakers Inn 2</v>
      </c>
      <c r="V328" s="33">
        <f t="shared" si="22"/>
        <v>2200</v>
      </c>
      <c r="W328" s="33">
        <f t="shared" si="23"/>
        <v>120</v>
      </c>
    </row>
    <row r="329" spans="1:23" x14ac:dyDescent="0.25">
      <c r="A329" s="27">
        <v>45812</v>
      </c>
      <c r="B329" s="30" t="str">
        <f>+IFERROR(_xlfn.XLOOKUP(C329,Parametres!A:A,Parametres!J:J,"",0),"")</f>
        <v>CBD</v>
      </c>
      <c r="C329" t="s">
        <v>800</v>
      </c>
      <c r="D329" t="str">
        <f>+IFERROR(VLOOKUP(C329,Parametres!$A$3:$K$545,11,0),"")</f>
        <v>MARTHA</v>
      </c>
      <c r="E329" t="s">
        <v>855</v>
      </c>
      <c r="F329">
        <v>1650</v>
      </c>
      <c r="G329">
        <v>250</v>
      </c>
      <c r="H329">
        <v>250</v>
      </c>
      <c r="I329">
        <v>0</v>
      </c>
      <c r="J329">
        <v>0</v>
      </c>
      <c r="K329" s="29">
        <f t="shared" si="20"/>
        <v>2150</v>
      </c>
      <c r="L329">
        <v>0</v>
      </c>
      <c r="M329">
        <v>0</v>
      </c>
      <c r="N329">
        <v>0</v>
      </c>
      <c r="O329">
        <v>0</v>
      </c>
      <c r="P329">
        <v>10</v>
      </c>
      <c r="Q329">
        <v>0</v>
      </c>
      <c r="R329">
        <v>0</v>
      </c>
      <c r="S329">
        <v>0</v>
      </c>
      <c r="T329">
        <v>0</v>
      </c>
      <c r="U329" t="str">
        <f t="shared" si="21"/>
        <v>45812Bakers Inn 3</v>
      </c>
      <c r="V329" s="33">
        <f t="shared" si="22"/>
        <v>2150</v>
      </c>
      <c r="W329" s="33">
        <f t="shared" si="23"/>
        <v>10</v>
      </c>
    </row>
    <row r="330" spans="1:23" x14ac:dyDescent="0.25">
      <c r="A330" s="27">
        <v>45812</v>
      </c>
      <c r="B330" s="30" t="str">
        <f>+IFERROR(_xlfn.XLOOKUP(C330,Parametres!A:A,Parametres!J:J,"",0),"")</f>
        <v>MBARE EPWORTH</v>
      </c>
      <c r="C330" t="s">
        <v>420</v>
      </c>
      <c r="D330" t="str">
        <f>+IFERROR(VLOOKUP(C330,Parametres!$A$3:$K$545,11,0),"")</f>
        <v>MELODY</v>
      </c>
      <c r="E330" t="s">
        <v>870</v>
      </c>
      <c r="F330">
        <v>2100</v>
      </c>
      <c r="G330">
        <v>100</v>
      </c>
      <c r="H330">
        <v>100</v>
      </c>
      <c r="I330">
        <v>0</v>
      </c>
      <c r="J330">
        <v>0</v>
      </c>
      <c r="K330" s="29">
        <f t="shared" si="20"/>
        <v>2300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tr">
        <f t="shared" si="21"/>
        <v>45812EPWORTH 1</v>
      </c>
      <c r="V330" s="33">
        <f t="shared" si="22"/>
        <v>2300</v>
      </c>
      <c r="W330" s="33">
        <f t="shared" si="23"/>
        <v>0</v>
      </c>
    </row>
    <row r="331" spans="1:23" x14ac:dyDescent="0.25">
      <c r="A331" s="27">
        <v>45812</v>
      </c>
      <c r="B331" s="30" t="str">
        <f>+IFERROR(_xlfn.XLOOKUP(C331,Parametres!A:A,Parametres!J:J,"",0),"")</f>
        <v>MBARE EPWORTH</v>
      </c>
      <c r="C331" t="s">
        <v>422</v>
      </c>
      <c r="D331" t="str">
        <f>+IFERROR(VLOOKUP(C331,Parametres!$A$3:$K$545,11,0),"")</f>
        <v>MELODY</v>
      </c>
      <c r="E331" t="s">
        <v>906</v>
      </c>
      <c r="F331">
        <v>1600</v>
      </c>
      <c r="G331">
        <v>200</v>
      </c>
      <c r="H331">
        <v>100</v>
      </c>
      <c r="I331">
        <v>0</v>
      </c>
      <c r="J331">
        <v>0</v>
      </c>
      <c r="K331" s="29">
        <f t="shared" si="20"/>
        <v>1900</v>
      </c>
      <c r="L331">
        <v>0</v>
      </c>
      <c r="M331">
        <v>0</v>
      </c>
      <c r="N331">
        <v>0</v>
      </c>
      <c r="O331">
        <v>0</v>
      </c>
      <c r="P331">
        <v>100</v>
      </c>
      <c r="Q331">
        <v>0</v>
      </c>
      <c r="R331">
        <v>0</v>
      </c>
      <c r="S331">
        <v>0</v>
      </c>
      <c r="T331">
        <v>0</v>
      </c>
      <c r="U331" t="str">
        <f t="shared" si="21"/>
        <v>45812EPWORTH 2</v>
      </c>
      <c r="V331" s="33">
        <f t="shared" si="22"/>
        <v>1900</v>
      </c>
      <c r="W331" s="33">
        <f t="shared" si="23"/>
        <v>100</v>
      </c>
    </row>
    <row r="332" spans="1:23" x14ac:dyDescent="0.25">
      <c r="A332" s="27">
        <v>45812</v>
      </c>
      <c r="B332" s="30" t="str">
        <f>+IFERROR(_xlfn.XLOOKUP(C332,Parametres!A:A,Parametres!J:J,"",0),"")</f>
        <v>MBARE EPWORTH</v>
      </c>
      <c r="C332" t="s">
        <v>424</v>
      </c>
      <c r="D332" t="str">
        <f>+IFERROR(VLOOKUP(C332,Parametres!$A$3:$K$545,11,0),"")</f>
        <v>MELODY</v>
      </c>
      <c r="E332" t="s">
        <v>915</v>
      </c>
      <c r="F332">
        <v>1900</v>
      </c>
      <c r="G332">
        <v>100</v>
      </c>
      <c r="H332">
        <v>100</v>
      </c>
      <c r="I332">
        <v>0</v>
      </c>
      <c r="J332">
        <v>0</v>
      </c>
      <c r="K332" s="29">
        <f t="shared" si="20"/>
        <v>2100</v>
      </c>
      <c r="L332">
        <v>0</v>
      </c>
      <c r="M332">
        <v>0</v>
      </c>
      <c r="N332">
        <v>0</v>
      </c>
      <c r="O332">
        <v>0</v>
      </c>
      <c r="P332">
        <v>100</v>
      </c>
      <c r="Q332">
        <v>0</v>
      </c>
      <c r="R332">
        <v>0</v>
      </c>
      <c r="S332">
        <v>0</v>
      </c>
      <c r="T332">
        <v>0</v>
      </c>
      <c r="U332" t="str">
        <f t="shared" si="21"/>
        <v>45812EPWORTH 3</v>
      </c>
      <c r="V332" s="33">
        <f t="shared" si="22"/>
        <v>2100</v>
      </c>
      <c r="W332" s="33">
        <f t="shared" si="23"/>
        <v>100</v>
      </c>
    </row>
    <row r="333" spans="1:23" x14ac:dyDescent="0.25">
      <c r="A333" s="27">
        <v>45812</v>
      </c>
      <c r="B333" s="30" t="str">
        <f>+IFERROR(_xlfn.XLOOKUP(C333,Parametres!A:A,Parametres!J:J,"",0),"")</f>
        <v>MBARE EPWORTH</v>
      </c>
      <c r="C333" t="s">
        <v>426</v>
      </c>
      <c r="D333" t="str">
        <f>+IFERROR(VLOOKUP(C333,Parametres!$A$3:$K$545,11,0),"")</f>
        <v>MELODY</v>
      </c>
      <c r="E333" t="s">
        <v>896</v>
      </c>
      <c r="F333">
        <v>1900</v>
      </c>
      <c r="G333">
        <v>300</v>
      </c>
      <c r="H333">
        <v>100</v>
      </c>
      <c r="I333">
        <v>0</v>
      </c>
      <c r="J333">
        <v>0</v>
      </c>
      <c r="K333" s="29">
        <f t="shared" si="20"/>
        <v>2300</v>
      </c>
      <c r="L333">
        <v>0</v>
      </c>
      <c r="M333">
        <v>0</v>
      </c>
      <c r="N333">
        <v>0</v>
      </c>
      <c r="O333">
        <v>0</v>
      </c>
      <c r="P333">
        <v>100</v>
      </c>
      <c r="Q333">
        <v>0</v>
      </c>
      <c r="R333">
        <v>0</v>
      </c>
      <c r="S333">
        <v>0</v>
      </c>
      <c r="T333">
        <v>0</v>
      </c>
      <c r="U333" t="str">
        <f t="shared" si="21"/>
        <v>45812EPWORTH 4</v>
      </c>
      <c r="V333" s="33">
        <f t="shared" si="22"/>
        <v>2300</v>
      </c>
      <c r="W333" s="33">
        <f t="shared" si="23"/>
        <v>100</v>
      </c>
    </row>
    <row r="334" spans="1:23" x14ac:dyDescent="0.25">
      <c r="A334" s="27">
        <v>45812</v>
      </c>
      <c r="B334" s="30" t="str">
        <f>+IFERROR(_xlfn.XLOOKUP(C334,Parametres!A:A,Parametres!J:J,"",0),"")</f>
        <v>MBARE EPWORTH</v>
      </c>
      <c r="C334" t="s">
        <v>221</v>
      </c>
      <c r="D334" t="str">
        <f>+IFERROR(VLOOKUP(C334,Parametres!$A$3:$K$545,11,0),"")</f>
        <v>MELODY</v>
      </c>
      <c r="E334" t="s">
        <v>859</v>
      </c>
      <c r="F334">
        <v>3100</v>
      </c>
      <c r="G334">
        <v>250</v>
      </c>
      <c r="H334">
        <v>250</v>
      </c>
      <c r="I334">
        <v>0</v>
      </c>
      <c r="J334">
        <v>0</v>
      </c>
      <c r="K334" s="29">
        <f t="shared" si="20"/>
        <v>3600</v>
      </c>
      <c r="L334">
        <v>0</v>
      </c>
      <c r="M334">
        <v>0</v>
      </c>
      <c r="N334">
        <v>0</v>
      </c>
      <c r="O334">
        <v>0</v>
      </c>
      <c r="P334">
        <v>400</v>
      </c>
      <c r="Q334">
        <v>0</v>
      </c>
      <c r="R334">
        <v>0</v>
      </c>
      <c r="S334">
        <v>0</v>
      </c>
      <c r="T334">
        <v>0</v>
      </c>
      <c r="U334" t="str">
        <f t="shared" si="21"/>
        <v>45812HOPELY 1</v>
      </c>
      <c r="V334" s="33">
        <f t="shared" si="22"/>
        <v>3600</v>
      </c>
      <c r="W334" s="33">
        <f t="shared" si="23"/>
        <v>400</v>
      </c>
    </row>
    <row r="335" spans="1:23" x14ac:dyDescent="0.25">
      <c r="A335" s="27">
        <v>45812</v>
      </c>
      <c r="B335" s="30" t="str">
        <f>+IFERROR(_xlfn.XLOOKUP(C335,Parametres!A:A,Parametres!J:J,"",0),"")</f>
        <v>MBARE EPWORTH</v>
      </c>
      <c r="C335" t="s">
        <v>230</v>
      </c>
      <c r="D335" t="str">
        <f>+IFERROR(VLOOKUP(C335,Parametres!$A$3:$K$545,11,0),"")</f>
        <v>MELODY</v>
      </c>
      <c r="E335" t="s">
        <v>847</v>
      </c>
      <c r="F335">
        <v>1850</v>
      </c>
      <c r="G335">
        <v>150</v>
      </c>
      <c r="H335">
        <v>100</v>
      </c>
      <c r="I335">
        <v>0</v>
      </c>
      <c r="J335">
        <v>0</v>
      </c>
      <c r="K335" s="29">
        <f t="shared" si="20"/>
        <v>2100</v>
      </c>
      <c r="L335">
        <v>0</v>
      </c>
      <c r="M335">
        <v>0</v>
      </c>
      <c r="N335">
        <v>0</v>
      </c>
      <c r="O335">
        <v>0</v>
      </c>
      <c r="P335">
        <v>200</v>
      </c>
      <c r="Q335">
        <v>0</v>
      </c>
      <c r="R335">
        <v>0</v>
      </c>
      <c r="S335">
        <v>0</v>
      </c>
      <c r="T335">
        <v>0</v>
      </c>
      <c r="U335" t="str">
        <f t="shared" si="21"/>
        <v>45812HOPELY 2</v>
      </c>
      <c r="V335" s="33">
        <f t="shared" si="22"/>
        <v>2100</v>
      </c>
      <c r="W335" s="33">
        <f t="shared" si="23"/>
        <v>200</v>
      </c>
    </row>
    <row r="336" spans="1:23" x14ac:dyDescent="0.25">
      <c r="A336" s="27">
        <v>45812</v>
      </c>
      <c r="B336" s="30" t="str">
        <f>+IFERROR(_xlfn.XLOOKUP(C336,Parametres!A:A,Parametres!J:J,"",0),"")</f>
        <v>MBARE EPWORTH</v>
      </c>
      <c r="C336" t="s">
        <v>433</v>
      </c>
      <c r="D336" t="str">
        <f>+IFERROR(VLOOKUP(C336,Parametres!$A$3:$K$545,11,0),"")</f>
        <v>MELODY</v>
      </c>
      <c r="E336" t="s">
        <v>844</v>
      </c>
      <c r="F336">
        <v>900</v>
      </c>
      <c r="G336">
        <v>100</v>
      </c>
      <c r="H336">
        <v>100</v>
      </c>
      <c r="I336">
        <v>0</v>
      </c>
      <c r="J336">
        <v>0</v>
      </c>
      <c r="K336" s="29">
        <f t="shared" si="20"/>
        <v>1100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tr">
        <f t="shared" si="21"/>
        <v>45812MBARE 1</v>
      </c>
      <c r="V336" s="33">
        <f t="shared" si="22"/>
        <v>1100</v>
      </c>
      <c r="W336" s="33">
        <f t="shared" si="23"/>
        <v>0</v>
      </c>
    </row>
    <row r="337" spans="1:23" x14ac:dyDescent="0.25">
      <c r="A337" s="27">
        <v>45812</v>
      </c>
      <c r="B337" s="30" t="str">
        <f>+IFERROR(_xlfn.XLOOKUP(C337,Parametres!A:A,Parametres!J:J,"",0),"")</f>
        <v>MBARE EPWORTH</v>
      </c>
      <c r="C337" t="s">
        <v>435</v>
      </c>
      <c r="D337" t="str">
        <f>+IFERROR(VLOOKUP(C337,Parametres!$A$3:$K$545,11,0),"")</f>
        <v>MELODY</v>
      </c>
      <c r="E337" t="s">
        <v>900</v>
      </c>
      <c r="F337">
        <v>900</v>
      </c>
      <c r="G337">
        <v>100</v>
      </c>
      <c r="H337">
        <v>100</v>
      </c>
      <c r="I337">
        <v>0</v>
      </c>
      <c r="J337">
        <v>0</v>
      </c>
      <c r="K337" s="29">
        <f t="shared" si="20"/>
        <v>1100</v>
      </c>
      <c r="L337">
        <v>0</v>
      </c>
      <c r="M337">
        <v>0</v>
      </c>
      <c r="N337">
        <v>0</v>
      </c>
      <c r="O337">
        <v>0</v>
      </c>
      <c r="P337">
        <v>1000</v>
      </c>
      <c r="Q337">
        <v>0</v>
      </c>
      <c r="R337">
        <v>0</v>
      </c>
      <c r="S337">
        <v>0</v>
      </c>
      <c r="T337">
        <v>0</v>
      </c>
      <c r="U337" t="str">
        <f t="shared" si="21"/>
        <v>45812MBARE 2</v>
      </c>
      <c r="V337" s="33">
        <f t="shared" si="22"/>
        <v>1100</v>
      </c>
      <c r="W337" s="33">
        <f t="shared" si="23"/>
        <v>1000</v>
      </c>
    </row>
    <row r="338" spans="1:23" x14ac:dyDescent="0.25">
      <c r="A338" s="27">
        <v>45812</v>
      </c>
      <c r="B338" s="30" t="str">
        <f>+IFERROR(_xlfn.XLOOKUP(C338,Parametres!A:A,Parametres!J:J,"",0),"")</f>
        <v>MBARE EPWORTH</v>
      </c>
      <c r="C338" t="s">
        <v>437</v>
      </c>
      <c r="D338" t="str">
        <f>+IFERROR(VLOOKUP(C338,Parametres!$A$3:$K$545,11,0),"")</f>
        <v>MELODY</v>
      </c>
      <c r="E338" t="s">
        <v>808</v>
      </c>
      <c r="F338">
        <v>1650</v>
      </c>
      <c r="G338">
        <v>150</v>
      </c>
      <c r="H338">
        <v>100</v>
      </c>
      <c r="I338">
        <v>0</v>
      </c>
      <c r="J338">
        <v>0</v>
      </c>
      <c r="K338" s="29">
        <f t="shared" si="20"/>
        <v>1900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tr">
        <f t="shared" si="21"/>
        <v>45812MBARE 3</v>
      </c>
      <c r="V338" s="33">
        <f t="shared" si="22"/>
        <v>1900</v>
      </c>
      <c r="W338" s="33">
        <f t="shared" si="23"/>
        <v>0</v>
      </c>
    </row>
    <row r="339" spans="1:23" x14ac:dyDescent="0.25">
      <c r="A339" s="27">
        <v>45812</v>
      </c>
      <c r="B339" s="30" t="str">
        <f>+IFERROR(_xlfn.XLOOKUP(C339,Parametres!A:A,Parametres!J:J,"",0),"")</f>
        <v>MBARE EPWORTH</v>
      </c>
      <c r="C339" t="s">
        <v>439</v>
      </c>
      <c r="D339" t="str">
        <f>+IFERROR(VLOOKUP(C339,Parametres!$A$3:$K$545,11,0),"")</f>
        <v>MELODY</v>
      </c>
      <c r="E339" t="s">
        <v>865</v>
      </c>
      <c r="F339">
        <v>1000</v>
      </c>
      <c r="G339">
        <v>50</v>
      </c>
      <c r="H339">
        <v>50</v>
      </c>
      <c r="I339">
        <v>0</v>
      </c>
      <c r="J339">
        <v>0</v>
      </c>
      <c r="K339" s="29">
        <f t="shared" si="20"/>
        <v>1100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tr">
        <f t="shared" si="21"/>
        <v>45812MBARE 4</v>
      </c>
      <c r="V339" s="33">
        <f t="shared" si="22"/>
        <v>1100</v>
      </c>
      <c r="W339" s="33">
        <f t="shared" si="23"/>
        <v>0</v>
      </c>
    </row>
    <row r="340" spans="1:23" x14ac:dyDescent="0.25">
      <c r="A340" s="27">
        <v>45812</v>
      </c>
      <c r="B340" s="30" t="str">
        <f>+IFERROR(_xlfn.XLOOKUP(C340,Parametres!A:A,Parametres!J:J,"",0),"")</f>
        <v>MBARE EPWORTH</v>
      </c>
      <c r="C340" t="s">
        <v>450</v>
      </c>
      <c r="D340" t="str">
        <f>+IFERROR(VLOOKUP(C340,Parametres!$A$3:$K$545,11,0),"")</f>
        <v>MELODY</v>
      </c>
      <c r="E340" t="s">
        <v>848</v>
      </c>
      <c r="F340">
        <v>1600</v>
      </c>
      <c r="G340">
        <v>200</v>
      </c>
      <c r="H340">
        <v>100</v>
      </c>
      <c r="I340">
        <v>0</v>
      </c>
      <c r="J340">
        <v>0</v>
      </c>
      <c r="K340" s="29">
        <f t="shared" si="20"/>
        <v>1900</v>
      </c>
      <c r="L340">
        <v>0</v>
      </c>
      <c r="M340">
        <v>0</v>
      </c>
      <c r="N340">
        <v>0</v>
      </c>
      <c r="O340">
        <v>0</v>
      </c>
      <c r="P340">
        <v>140</v>
      </c>
      <c r="Q340">
        <v>0</v>
      </c>
      <c r="R340">
        <v>0</v>
      </c>
      <c r="S340">
        <v>0</v>
      </c>
      <c r="T340">
        <v>0</v>
      </c>
      <c r="U340" t="str">
        <f t="shared" si="21"/>
        <v>45812WATERFALLS 1</v>
      </c>
      <c r="V340" s="33">
        <f t="shared" si="22"/>
        <v>1900</v>
      </c>
      <c r="W340" s="33">
        <f t="shared" si="23"/>
        <v>140</v>
      </c>
    </row>
    <row r="341" spans="1:23" x14ac:dyDescent="0.25">
      <c r="A341" s="27">
        <v>45812</v>
      </c>
      <c r="B341" s="30" t="str">
        <f>+IFERROR(_xlfn.XLOOKUP(C341,Parametres!A:A,Parametres!J:J,"",0),"")</f>
        <v>MBARE EPWORTH</v>
      </c>
      <c r="C341" t="s">
        <v>241</v>
      </c>
      <c r="D341" t="str">
        <f>+IFERROR(VLOOKUP(C341,Parametres!$A$3:$K$545,11,0),"")</f>
        <v>MELODY</v>
      </c>
      <c r="E341" t="s">
        <v>826</v>
      </c>
      <c r="F341">
        <v>2300</v>
      </c>
      <c r="G341">
        <v>200</v>
      </c>
      <c r="H341">
        <v>200</v>
      </c>
      <c r="I341">
        <v>0</v>
      </c>
      <c r="J341">
        <v>0</v>
      </c>
      <c r="K341" s="29">
        <f t="shared" si="20"/>
        <v>2700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tr">
        <f t="shared" si="21"/>
        <v>45812WATERFALLS 2</v>
      </c>
      <c r="V341" s="33">
        <f t="shared" si="22"/>
        <v>2700</v>
      </c>
      <c r="W341" s="33">
        <f t="shared" si="23"/>
        <v>0</v>
      </c>
    </row>
    <row r="342" spans="1:23" x14ac:dyDescent="0.25">
      <c r="A342" s="27">
        <v>45812</v>
      </c>
      <c r="B342" s="30" t="str">
        <f>+IFERROR(_xlfn.XLOOKUP(C342,Parametres!A:A,Parametres!J:J,"",0),"")</f>
        <v>MBARE EPWORTH</v>
      </c>
      <c r="C342" t="s">
        <v>243</v>
      </c>
      <c r="D342" t="str">
        <f>+IFERROR(VLOOKUP(C342,Parametres!$A$3:$K$545,11,0),"")</f>
        <v>MELODY</v>
      </c>
      <c r="E342" t="s">
        <v>916</v>
      </c>
      <c r="F342">
        <v>1800</v>
      </c>
      <c r="G342">
        <v>300</v>
      </c>
      <c r="H342">
        <v>200</v>
      </c>
      <c r="I342">
        <v>0</v>
      </c>
      <c r="J342">
        <v>0</v>
      </c>
      <c r="K342" s="29">
        <f t="shared" si="20"/>
        <v>2300</v>
      </c>
      <c r="L342">
        <v>0</v>
      </c>
      <c r="M342">
        <v>0</v>
      </c>
      <c r="N342">
        <v>0</v>
      </c>
      <c r="O342">
        <v>0</v>
      </c>
      <c r="P342">
        <v>100</v>
      </c>
      <c r="Q342">
        <v>0</v>
      </c>
      <c r="R342">
        <v>0</v>
      </c>
      <c r="S342">
        <v>0</v>
      </c>
      <c r="T342">
        <v>0</v>
      </c>
      <c r="U342" t="str">
        <f t="shared" si="21"/>
        <v>45812WATERFALLS 3</v>
      </c>
      <c r="V342" s="33">
        <f t="shared" si="22"/>
        <v>2300</v>
      </c>
      <c r="W342" s="33">
        <f t="shared" si="23"/>
        <v>100</v>
      </c>
    </row>
    <row r="343" spans="1:23" x14ac:dyDescent="0.25">
      <c r="A343" s="27">
        <v>45812</v>
      </c>
      <c r="B343" s="30" t="str">
        <f>+IFERROR(_xlfn.XLOOKUP(C343,Parametres!A:A,Parametres!J:J,"",0),"")</f>
        <v>MBARE EPWORTH</v>
      </c>
      <c r="C343" t="s">
        <v>245</v>
      </c>
      <c r="D343" t="str">
        <f>+IFERROR(VLOOKUP(C343,Parametres!$A$3:$K$545,11,0),"")</f>
        <v>MELODY</v>
      </c>
      <c r="E343" t="s">
        <v>878</v>
      </c>
      <c r="F343">
        <v>2200</v>
      </c>
      <c r="G343">
        <v>200</v>
      </c>
      <c r="H343">
        <v>100</v>
      </c>
      <c r="I343">
        <v>0</v>
      </c>
      <c r="J343">
        <v>0</v>
      </c>
      <c r="K343" s="29">
        <f t="shared" si="20"/>
        <v>2500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tr">
        <f t="shared" si="21"/>
        <v>45812WATERFALLS 4</v>
      </c>
      <c r="V343" s="33">
        <f t="shared" si="22"/>
        <v>2500</v>
      </c>
      <c r="W343" s="33">
        <f t="shared" si="23"/>
        <v>0</v>
      </c>
    </row>
    <row r="344" spans="1:23" x14ac:dyDescent="0.25">
      <c r="A344" s="27">
        <v>45812</v>
      </c>
      <c r="B344" s="30" t="str">
        <f>+IFERROR(_xlfn.XLOOKUP(C344,Parametres!A:A,Parametres!J:J,"",0),"")</f>
        <v>MBARE EPWORTH</v>
      </c>
      <c r="C344" t="s">
        <v>247</v>
      </c>
      <c r="D344" t="str">
        <f>+IFERROR(VLOOKUP(C344,Parametres!$A$3:$K$545,11,0),"")</f>
        <v>MELODY</v>
      </c>
      <c r="E344" t="s">
        <v>917</v>
      </c>
      <c r="F344">
        <v>2100</v>
      </c>
      <c r="G344">
        <v>150</v>
      </c>
      <c r="H344">
        <v>100</v>
      </c>
      <c r="I344">
        <v>0</v>
      </c>
      <c r="J344">
        <v>0</v>
      </c>
      <c r="K344" s="29">
        <f t="shared" si="20"/>
        <v>2350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tr">
        <f t="shared" si="21"/>
        <v>45812WATERFALLS 5</v>
      </c>
      <c r="V344" s="33">
        <f t="shared" si="22"/>
        <v>2350</v>
      </c>
      <c r="W344" s="33">
        <f t="shared" si="23"/>
        <v>0</v>
      </c>
    </row>
    <row r="345" spans="1:23" x14ac:dyDescent="0.25">
      <c r="A345" s="27">
        <v>45812</v>
      </c>
      <c r="B345" s="30" t="str">
        <f>+IFERROR(_xlfn.XLOOKUP(C345,Parametres!A:A,Parametres!J:J,"",0),"")</f>
        <v>MR C (AREA 1)</v>
      </c>
      <c r="C345" t="s">
        <v>569</v>
      </c>
      <c r="D345" t="str">
        <f>+IFERROR(VLOOKUP(C345,Parametres!$A$3:$K$545,11,0),"")</f>
        <v>TONGAI MASIYE</v>
      </c>
      <c r="E345" t="s">
        <v>910</v>
      </c>
      <c r="F345">
        <v>0</v>
      </c>
      <c r="G345">
        <v>0</v>
      </c>
      <c r="H345">
        <v>0</v>
      </c>
      <c r="I345">
        <v>0</v>
      </c>
      <c r="J345">
        <v>0</v>
      </c>
      <c r="K345" s="29">
        <f t="shared" si="20"/>
        <v>0</v>
      </c>
      <c r="L345">
        <v>1500</v>
      </c>
      <c r="M345">
        <v>200</v>
      </c>
      <c r="N345">
        <v>100</v>
      </c>
      <c r="O345">
        <v>0</v>
      </c>
      <c r="P345">
        <v>100</v>
      </c>
      <c r="Q345">
        <v>0</v>
      </c>
      <c r="R345">
        <v>0</v>
      </c>
      <c r="S345">
        <v>0</v>
      </c>
      <c r="T345">
        <v>0</v>
      </c>
      <c r="U345" t="str">
        <f t="shared" si="21"/>
        <v>45812CHI- GLENVIEW 1</v>
      </c>
      <c r="V345" s="33">
        <f t="shared" si="22"/>
        <v>1800</v>
      </c>
      <c r="W345" s="33">
        <f t="shared" si="23"/>
        <v>100</v>
      </c>
    </row>
    <row r="346" spans="1:23" x14ac:dyDescent="0.25">
      <c r="A346" s="27">
        <v>45812</v>
      </c>
      <c r="B346" s="30" t="str">
        <f>+IFERROR(_xlfn.XLOOKUP(C346,Parametres!A:A,Parametres!J:J,"",0),"")</f>
        <v>MR C (AREA 1)</v>
      </c>
      <c r="C346" t="s">
        <v>574</v>
      </c>
      <c r="D346" t="str">
        <f>+IFERROR(VLOOKUP(C346,Parametres!$A$3:$K$545,11,0),"")</f>
        <v>TONGAI MASIYE</v>
      </c>
      <c r="E346" t="s">
        <v>872</v>
      </c>
      <c r="F346">
        <v>0</v>
      </c>
      <c r="G346">
        <v>0</v>
      </c>
      <c r="H346">
        <v>0</v>
      </c>
      <c r="I346">
        <v>0</v>
      </c>
      <c r="J346">
        <v>0</v>
      </c>
      <c r="K346" s="29">
        <f t="shared" si="20"/>
        <v>0</v>
      </c>
      <c r="L346">
        <v>1350</v>
      </c>
      <c r="M346">
        <v>200</v>
      </c>
      <c r="N346">
        <v>150</v>
      </c>
      <c r="O346">
        <v>0</v>
      </c>
      <c r="P346">
        <v>200</v>
      </c>
      <c r="Q346">
        <v>0</v>
      </c>
      <c r="R346">
        <v>0</v>
      </c>
      <c r="S346">
        <v>0</v>
      </c>
      <c r="T346">
        <v>0</v>
      </c>
      <c r="U346" t="str">
        <f t="shared" si="21"/>
        <v>45812CHI- WARREN PARK 1</v>
      </c>
      <c r="V346" s="33">
        <f t="shared" si="22"/>
        <v>1700</v>
      </c>
      <c r="W346" s="33">
        <f t="shared" si="23"/>
        <v>200</v>
      </c>
    </row>
    <row r="347" spans="1:23" x14ac:dyDescent="0.25">
      <c r="A347" s="27">
        <v>45812</v>
      </c>
      <c r="B347" s="30" t="str">
        <f>+IFERROR(_xlfn.XLOOKUP(C347,Parametres!A:A,Parametres!J:J,"",0),"")</f>
        <v>MR C (AREA 1)</v>
      </c>
      <c r="C347" t="s">
        <v>568</v>
      </c>
      <c r="D347" t="str">
        <f>+IFERROR(VLOOKUP(C347,Parametres!$A$3:$K$545,11,0),"")</f>
        <v>TONGAI MASIYE</v>
      </c>
      <c r="E347" t="s">
        <v>861</v>
      </c>
      <c r="F347">
        <v>0</v>
      </c>
      <c r="G347">
        <v>0</v>
      </c>
      <c r="H347">
        <v>0</v>
      </c>
      <c r="I347">
        <v>0</v>
      </c>
      <c r="J347">
        <v>0</v>
      </c>
      <c r="K347" s="29">
        <f t="shared" si="20"/>
        <v>0</v>
      </c>
      <c r="L347">
        <v>1650</v>
      </c>
      <c r="M347">
        <v>150</v>
      </c>
      <c r="N347">
        <v>100</v>
      </c>
      <c r="O347">
        <v>0</v>
      </c>
      <c r="P347">
        <v>200</v>
      </c>
      <c r="Q347">
        <v>0</v>
      </c>
      <c r="R347">
        <v>0</v>
      </c>
      <c r="S347">
        <v>0</v>
      </c>
      <c r="T347">
        <v>0</v>
      </c>
      <c r="U347" t="str">
        <f t="shared" si="21"/>
        <v>45812CHI- BUDIRIRO 1</v>
      </c>
      <c r="V347" s="33">
        <f t="shared" si="22"/>
        <v>1900</v>
      </c>
      <c r="W347" s="33">
        <f t="shared" si="23"/>
        <v>200</v>
      </c>
    </row>
    <row r="348" spans="1:23" x14ac:dyDescent="0.25">
      <c r="A348" s="27">
        <v>45812</v>
      </c>
      <c r="B348" s="30" t="str">
        <f>+IFERROR(_xlfn.XLOOKUP(C348,Parametres!A:A,Parametres!J:J,"",0),"")</f>
        <v>MR C (AREA 1)</v>
      </c>
      <c r="C348" t="s">
        <v>573</v>
      </c>
      <c r="D348" t="str">
        <f>+IFERROR(VLOOKUP(C348,Parametres!$A$3:$K$545,11,0),"")</f>
        <v>TONGAI MASIYE</v>
      </c>
      <c r="E348" t="s">
        <v>824</v>
      </c>
      <c r="F348">
        <v>0</v>
      </c>
      <c r="G348">
        <v>0</v>
      </c>
      <c r="H348">
        <v>0</v>
      </c>
      <c r="I348">
        <v>0</v>
      </c>
      <c r="J348">
        <v>0</v>
      </c>
      <c r="K348" s="29">
        <f t="shared" si="20"/>
        <v>0</v>
      </c>
      <c r="L348">
        <v>1650</v>
      </c>
      <c r="M348">
        <v>150</v>
      </c>
      <c r="N348">
        <v>100</v>
      </c>
      <c r="O348">
        <v>0</v>
      </c>
      <c r="P348">
        <v>100</v>
      </c>
      <c r="Q348">
        <v>0</v>
      </c>
      <c r="R348">
        <v>0</v>
      </c>
      <c r="S348">
        <v>0</v>
      </c>
      <c r="T348">
        <v>0</v>
      </c>
      <c r="U348" t="str">
        <f t="shared" si="21"/>
        <v>45812CHI- MUFAKOSE 1</v>
      </c>
      <c r="V348" s="33">
        <f t="shared" si="22"/>
        <v>1900</v>
      </c>
      <c r="W348" s="33">
        <f t="shared" si="23"/>
        <v>100</v>
      </c>
    </row>
    <row r="349" spans="1:23" x14ac:dyDescent="0.25">
      <c r="A349" s="27">
        <v>45812</v>
      </c>
      <c r="B349" s="30" t="str">
        <f>+IFERROR(_xlfn.XLOOKUP(C349,Parametres!A:A,Parametres!J:J,"",0),"")</f>
        <v>MR C (AREA 1)</v>
      </c>
      <c r="C349" t="s">
        <v>570</v>
      </c>
      <c r="D349" t="str">
        <f>+IFERROR(VLOOKUP(C349,Parametres!$A$3:$K$545,11,0),"")</f>
        <v>TONGAI MASIYE</v>
      </c>
      <c r="E349" t="s">
        <v>857</v>
      </c>
      <c r="F349">
        <v>0</v>
      </c>
      <c r="G349">
        <v>0</v>
      </c>
      <c r="H349">
        <v>0</v>
      </c>
      <c r="I349">
        <v>0</v>
      </c>
      <c r="J349">
        <v>0</v>
      </c>
      <c r="K349" s="29">
        <f t="shared" si="20"/>
        <v>0</v>
      </c>
      <c r="L349">
        <v>1700</v>
      </c>
      <c r="M349">
        <v>100</v>
      </c>
      <c r="N349">
        <v>0</v>
      </c>
      <c r="O349">
        <v>0</v>
      </c>
      <c r="P349">
        <v>200</v>
      </c>
      <c r="Q349">
        <v>0</v>
      </c>
      <c r="R349">
        <v>0</v>
      </c>
      <c r="S349">
        <v>0</v>
      </c>
      <c r="T349">
        <v>0</v>
      </c>
      <c r="U349" t="str">
        <f t="shared" si="21"/>
        <v>45812CHI- HIGHFIELD</v>
      </c>
      <c r="V349" s="33">
        <f t="shared" si="22"/>
        <v>1800</v>
      </c>
      <c r="W349" s="33">
        <f t="shared" si="23"/>
        <v>200</v>
      </c>
    </row>
    <row r="350" spans="1:23" x14ac:dyDescent="0.25">
      <c r="A350" s="27">
        <v>45812</v>
      </c>
      <c r="B350" s="30" t="str">
        <f>+IFERROR(_xlfn.XLOOKUP(C350,Parametres!A:A,Parametres!J:J,"",0),"")</f>
        <v>MR C (AREA 1)</v>
      </c>
      <c r="C350" t="s">
        <v>530</v>
      </c>
      <c r="D350" t="str">
        <f>+IFERROR(VLOOKUP(C350,Parametres!$A$3:$K$545,11,0),"")</f>
        <v>TONGAI MASIYE</v>
      </c>
      <c r="E350" t="s">
        <v>884</v>
      </c>
      <c r="F350">
        <v>0</v>
      </c>
      <c r="G350">
        <v>0</v>
      </c>
      <c r="H350">
        <v>0</v>
      </c>
      <c r="I350">
        <v>0</v>
      </c>
      <c r="J350">
        <v>0</v>
      </c>
      <c r="K350" s="29">
        <f t="shared" si="20"/>
        <v>0</v>
      </c>
      <c r="L350">
        <v>1450</v>
      </c>
      <c r="M350">
        <v>200</v>
      </c>
      <c r="N350">
        <v>50</v>
      </c>
      <c r="O350">
        <v>0</v>
      </c>
      <c r="P350">
        <v>200</v>
      </c>
      <c r="Q350">
        <v>0</v>
      </c>
      <c r="R350">
        <v>0</v>
      </c>
      <c r="S350">
        <v>0</v>
      </c>
      <c r="T350">
        <v>0</v>
      </c>
      <c r="U350" t="str">
        <f t="shared" si="21"/>
        <v>45812CHI- DZIVARASEKWA 1</v>
      </c>
      <c r="V350" s="33">
        <f t="shared" si="22"/>
        <v>1700</v>
      </c>
      <c r="W350" s="33">
        <f t="shared" si="23"/>
        <v>200</v>
      </c>
    </row>
    <row r="351" spans="1:23" x14ac:dyDescent="0.25">
      <c r="A351" s="27">
        <v>45812</v>
      </c>
      <c r="B351" s="30" t="str">
        <f>+IFERROR(_xlfn.XLOOKUP(C351,Parametres!A:A,Parametres!J:J,"",0),"")</f>
        <v>MR C (AREA 1)</v>
      </c>
      <c r="C351" t="s">
        <v>567</v>
      </c>
      <c r="D351" t="str">
        <f>+IFERROR(VLOOKUP(C351,Parametres!$A$3:$K$545,11,0),"")</f>
        <v>TONGAI MASIYE</v>
      </c>
      <c r="E351" t="s">
        <v>902</v>
      </c>
      <c r="F351">
        <v>0</v>
      </c>
      <c r="G351">
        <v>0</v>
      </c>
      <c r="H351">
        <v>0</v>
      </c>
      <c r="I351">
        <v>0</v>
      </c>
      <c r="J351">
        <v>0</v>
      </c>
      <c r="K351" s="29">
        <f t="shared" si="20"/>
        <v>0</v>
      </c>
      <c r="L351">
        <v>1600</v>
      </c>
      <c r="M351">
        <v>0</v>
      </c>
      <c r="N351">
        <v>0</v>
      </c>
      <c r="O351">
        <v>0</v>
      </c>
      <c r="P351">
        <v>100</v>
      </c>
      <c r="Q351">
        <v>0</v>
      </c>
      <c r="R351">
        <v>0</v>
      </c>
      <c r="S351">
        <v>0</v>
      </c>
      <c r="T351">
        <v>0</v>
      </c>
      <c r="U351" t="str">
        <f t="shared" si="21"/>
        <v>45812CHI- USHEWEKUNZE </v>
      </c>
      <c r="V351" s="33">
        <f t="shared" si="22"/>
        <v>1600</v>
      </c>
      <c r="W351" s="33">
        <f t="shared" si="23"/>
        <v>100</v>
      </c>
    </row>
    <row r="352" spans="1:23" x14ac:dyDescent="0.25">
      <c r="A352" s="27">
        <v>45812</v>
      </c>
      <c r="B352" s="30" t="str">
        <f>+IFERROR(_xlfn.XLOOKUP(C352,Parametres!A:A,Parametres!J:J,"",0),"")</f>
        <v>MR C (AREA 1)</v>
      </c>
      <c r="C352" t="s">
        <v>620</v>
      </c>
      <c r="D352" t="str">
        <f>+IFERROR(VLOOKUP(C352,Parametres!$A$3:$K$545,11,0),"")</f>
        <v>TONGAI MASIYE</v>
      </c>
      <c r="E352" t="s">
        <v>890</v>
      </c>
      <c r="F352">
        <v>0</v>
      </c>
      <c r="G352">
        <v>0</v>
      </c>
      <c r="H352">
        <v>0</v>
      </c>
      <c r="I352">
        <v>0</v>
      </c>
      <c r="J352">
        <v>0</v>
      </c>
      <c r="K352" s="29">
        <f t="shared" si="20"/>
        <v>0</v>
      </c>
      <c r="L352">
        <v>1350</v>
      </c>
      <c r="M352">
        <v>100</v>
      </c>
      <c r="N352">
        <v>0</v>
      </c>
      <c r="O352">
        <v>0</v>
      </c>
      <c r="P352">
        <v>100</v>
      </c>
      <c r="Q352">
        <v>0</v>
      </c>
      <c r="R352">
        <v>0</v>
      </c>
      <c r="S352">
        <v>0</v>
      </c>
      <c r="T352">
        <v>0</v>
      </c>
      <c r="U352" t="str">
        <f t="shared" si="21"/>
        <v>45812CHI- KUWADZANA</v>
      </c>
      <c r="V352" s="33">
        <f t="shared" si="22"/>
        <v>1450</v>
      </c>
      <c r="W352" s="33">
        <f t="shared" si="23"/>
        <v>100</v>
      </c>
    </row>
    <row r="353" spans="1:23" x14ac:dyDescent="0.25">
      <c r="A353" s="27">
        <v>45812</v>
      </c>
      <c r="B353" s="30" t="str">
        <f>+IFERROR(_xlfn.XLOOKUP(C353,Parametres!A:A,Parametres!J:J,"",0),"")</f>
        <v>MR C (AREA 1)</v>
      </c>
      <c r="C353" t="s">
        <v>619</v>
      </c>
      <c r="D353" t="str">
        <f>+IFERROR(VLOOKUP(C353,Parametres!$A$3:$K$545,11,0),"")</f>
        <v>TONGAI MASIYE</v>
      </c>
      <c r="E353" t="s">
        <v>886</v>
      </c>
      <c r="F353">
        <v>0</v>
      </c>
      <c r="G353">
        <v>0</v>
      </c>
      <c r="H353">
        <v>0</v>
      </c>
      <c r="I353">
        <v>0</v>
      </c>
      <c r="J353">
        <v>0</v>
      </c>
      <c r="K353" s="29">
        <f t="shared" si="20"/>
        <v>0</v>
      </c>
      <c r="L353">
        <v>1150</v>
      </c>
      <c r="M353">
        <v>150</v>
      </c>
      <c r="N353">
        <v>100</v>
      </c>
      <c r="O353">
        <v>0</v>
      </c>
      <c r="P353">
        <v>100</v>
      </c>
      <c r="Q353">
        <v>0</v>
      </c>
      <c r="R353">
        <v>0</v>
      </c>
      <c r="S353">
        <v>0</v>
      </c>
      <c r="T353">
        <v>0</v>
      </c>
      <c r="U353" t="str">
        <f t="shared" si="21"/>
        <v>45812CHI- GLENNORAH</v>
      </c>
      <c r="V353" s="33">
        <f t="shared" si="22"/>
        <v>1400</v>
      </c>
      <c r="W353" s="33">
        <f t="shared" si="23"/>
        <v>100</v>
      </c>
    </row>
    <row r="354" spans="1:23" x14ac:dyDescent="0.25">
      <c r="A354" s="27">
        <v>45812</v>
      </c>
      <c r="B354" s="30" t="str">
        <f>+IFERROR(_xlfn.XLOOKUP(C354,Parametres!A:A,Parametres!J:J,"",0),"")</f>
        <v>MR C (AREA 2)</v>
      </c>
      <c r="C354" t="s">
        <v>417</v>
      </c>
      <c r="D354" t="str">
        <f>+IFERROR(VLOOKUP(C354,Parametres!$A$3:$K$545,11,0),"")</f>
        <v>TONGAI MASIYE</v>
      </c>
      <c r="E354" t="s">
        <v>856</v>
      </c>
      <c r="F354">
        <v>0</v>
      </c>
      <c r="G354">
        <v>0</v>
      </c>
      <c r="H354">
        <v>0</v>
      </c>
      <c r="I354">
        <v>0</v>
      </c>
      <c r="J354">
        <v>0</v>
      </c>
      <c r="K354" s="29">
        <f t="shared" si="20"/>
        <v>0</v>
      </c>
      <c r="L354">
        <v>1350</v>
      </c>
      <c r="M354">
        <v>100</v>
      </c>
      <c r="N354">
        <v>0</v>
      </c>
      <c r="O354">
        <v>0</v>
      </c>
      <c r="P354">
        <v>100</v>
      </c>
      <c r="Q354">
        <v>0</v>
      </c>
      <c r="R354">
        <v>0</v>
      </c>
      <c r="S354">
        <v>0</v>
      </c>
      <c r="T354">
        <v>0</v>
      </c>
      <c r="U354" t="str">
        <f t="shared" si="21"/>
        <v>45812CHI- MBARE 3</v>
      </c>
      <c r="V354" s="33">
        <f t="shared" si="22"/>
        <v>1450</v>
      </c>
      <c r="W354" s="33">
        <f t="shared" si="23"/>
        <v>100</v>
      </c>
    </row>
    <row r="355" spans="1:23" x14ac:dyDescent="0.25">
      <c r="A355" s="27">
        <v>45812</v>
      </c>
      <c r="B355" s="30" t="str">
        <f>+IFERROR(_xlfn.XLOOKUP(C355,Parametres!A:A,Parametres!J:J,"",0),"")</f>
        <v>MR C (AREA 2)</v>
      </c>
      <c r="C355" t="s">
        <v>185</v>
      </c>
      <c r="D355" t="str">
        <f>+IFERROR(VLOOKUP(C355,Parametres!$A$3:$K$545,11,0),"")</f>
        <v>CECILIA SIPAPATE</v>
      </c>
      <c r="E355" t="s">
        <v>869</v>
      </c>
      <c r="F355">
        <v>0</v>
      </c>
      <c r="G355">
        <v>0</v>
      </c>
      <c r="H355">
        <v>0</v>
      </c>
      <c r="I355">
        <v>0</v>
      </c>
      <c r="J355">
        <v>0</v>
      </c>
      <c r="K355" s="29">
        <f t="shared" si="20"/>
        <v>0</v>
      </c>
      <c r="L355">
        <v>1450</v>
      </c>
      <c r="M355">
        <v>100</v>
      </c>
      <c r="N355">
        <v>100</v>
      </c>
      <c r="O355">
        <v>0</v>
      </c>
      <c r="P355">
        <v>140</v>
      </c>
      <c r="Q355">
        <v>0</v>
      </c>
      <c r="R355">
        <v>0</v>
      </c>
      <c r="S355">
        <v>0</v>
      </c>
      <c r="T355">
        <v>0</v>
      </c>
      <c r="U355" t="str">
        <f t="shared" si="21"/>
        <v>45812CHI- CHITUNGWIZA 2</v>
      </c>
      <c r="V355" s="33">
        <f t="shared" si="22"/>
        <v>1650</v>
      </c>
      <c r="W355" s="33">
        <f t="shared" si="23"/>
        <v>140</v>
      </c>
    </row>
    <row r="356" spans="1:23" x14ac:dyDescent="0.25">
      <c r="A356" s="27">
        <v>45812</v>
      </c>
      <c r="B356" s="30" t="str">
        <f>+IFERROR(_xlfn.XLOOKUP(C356,Parametres!A:A,Parametres!J:J,"",0),"")</f>
        <v>MR C (AREA 2)</v>
      </c>
      <c r="C356" t="s">
        <v>187</v>
      </c>
      <c r="D356" t="str">
        <f>+IFERROR(VLOOKUP(C356,Parametres!$A$3:$K$545,11,0),"")</f>
        <v>CECILIA SIPAPATE</v>
      </c>
      <c r="E356" t="s">
        <v>887</v>
      </c>
      <c r="F356">
        <v>0</v>
      </c>
      <c r="G356">
        <v>0</v>
      </c>
      <c r="H356">
        <v>0</v>
      </c>
      <c r="I356">
        <v>0</v>
      </c>
      <c r="J356">
        <v>0</v>
      </c>
      <c r="K356" s="29">
        <f t="shared" si="20"/>
        <v>0</v>
      </c>
      <c r="L356">
        <v>1250</v>
      </c>
      <c r="M356">
        <v>150</v>
      </c>
      <c r="N356">
        <v>50</v>
      </c>
      <c r="O356">
        <v>0</v>
      </c>
      <c r="P356">
        <v>100</v>
      </c>
      <c r="Q356">
        <v>0</v>
      </c>
      <c r="R356">
        <v>0</v>
      </c>
      <c r="S356">
        <v>0</v>
      </c>
      <c r="T356">
        <v>0</v>
      </c>
      <c r="U356" t="str">
        <f t="shared" si="21"/>
        <v>45812CHI- CHITUNGWIZA 3</v>
      </c>
      <c r="V356" s="33">
        <f t="shared" si="22"/>
        <v>1450</v>
      </c>
      <c r="W356" s="33">
        <f t="shared" si="23"/>
        <v>100</v>
      </c>
    </row>
    <row r="357" spans="1:23" x14ac:dyDescent="0.25">
      <c r="A357" s="27">
        <v>45812</v>
      </c>
      <c r="B357" s="30" t="str">
        <f>+IFERROR(_xlfn.XLOOKUP(C357,Parametres!A:A,Parametres!J:J,"",0),"")</f>
        <v>MR C (AREA 2)</v>
      </c>
      <c r="C357" t="s">
        <v>192</v>
      </c>
      <c r="D357" t="str">
        <f>+IFERROR(VLOOKUP(C357,Parametres!$A$3:$K$545,11,0),"")</f>
        <v>CECILIA SIPAPATE</v>
      </c>
      <c r="E357" t="s">
        <v>873</v>
      </c>
      <c r="F357">
        <v>0</v>
      </c>
      <c r="G357">
        <v>0</v>
      </c>
      <c r="H357">
        <v>0</v>
      </c>
      <c r="I357">
        <v>0</v>
      </c>
      <c r="J357">
        <v>0</v>
      </c>
      <c r="K357" s="29">
        <f t="shared" si="20"/>
        <v>0</v>
      </c>
      <c r="L357">
        <v>1450</v>
      </c>
      <c r="M357">
        <v>100</v>
      </c>
      <c r="N357">
        <v>50</v>
      </c>
      <c r="O357">
        <v>0</v>
      </c>
      <c r="P357">
        <v>200</v>
      </c>
      <c r="Q357">
        <v>0</v>
      </c>
      <c r="R357">
        <v>0</v>
      </c>
      <c r="S357">
        <v>0</v>
      </c>
      <c r="T357">
        <v>0</v>
      </c>
      <c r="U357" t="str">
        <f t="shared" si="21"/>
        <v>45812CHI- CHITUNGWIZA 9</v>
      </c>
      <c r="V357" s="33">
        <f t="shared" si="22"/>
        <v>1600</v>
      </c>
      <c r="W357" s="33">
        <f t="shared" si="23"/>
        <v>200</v>
      </c>
    </row>
    <row r="358" spans="1:23" x14ac:dyDescent="0.25">
      <c r="A358" s="27">
        <v>45812</v>
      </c>
      <c r="B358" s="30" t="str">
        <f>+IFERROR(_xlfn.XLOOKUP(C358,Parametres!A:A,Parametres!J:J,"",0),"")</f>
        <v>MR C (AREA 2)</v>
      </c>
      <c r="C358" t="s">
        <v>413</v>
      </c>
      <c r="D358" t="str">
        <f>+IFERROR(VLOOKUP(C358,Parametres!$A$3:$K$545,11,0),"")</f>
        <v>CECILIA SIPAPATE</v>
      </c>
      <c r="E358" t="s">
        <v>851</v>
      </c>
      <c r="F358">
        <v>0</v>
      </c>
      <c r="G358">
        <v>0</v>
      </c>
      <c r="H358">
        <v>0</v>
      </c>
      <c r="I358">
        <v>0</v>
      </c>
      <c r="J358">
        <v>0</v>
      </c>
      <c r="K358" s="29">
        <f t="shared" si="20"/>
        <v>0</v>
      </c>
      <c r="L358">
        <v>1250</v>
      </c>
      <c r="M358">
        <v>150</v>
      </c>
      <c r="N358">
        <v>100</v>
      </c>
      <c r="O358">
        <v>0</v>
      </c>
      <c r="P358">
        <v>60</v>
      </c>
      <c r="Q358">
        <v>0</v>
      </c>
      <c r="R358">
        <v>0</v>
      </c>
      <c r="S358">
        <v>0</v>
      </c>
      <c r="T358">
        <v>0</v>
      </c>
      <c r="U358" t="str">
        <f t="shared" si="21"/>
        <v>45812CHI- EPWORTH 2</v>
      </c>
      <c r="V358" s="33">
        <f t="shared" si="22"/>
        <v>1500</v>
      </c>
      <c r="W358" s="33">
        <f t="shared" si="23"/>
        <v>60</v>
      </c>
    </row>
    <row r="359" spans="1:23" x14ac:dyDescent="0.25">
      <c r="A359" s="27">
        <v>45812</v>
      </c>
      <c r="B359" s="30" t="str">
        <f>+IFERROR(_xlfn.XLOOKUP(C359,Parametres!A:A,Parametres!J:J,"",0),"")</f>
        <v>MR C (AREA 2)</v>
      </c>
      <c r="C359" t="s">
        <v>415</v>
      </c>
      <c r="D359" t="str">
        <f>+IFERROR(VLOOKUP(C359,Parametres!$A$3:$K$545,11,0),"")</f>
        <v>CECILIA SIPAPATE</v>
      </c>
      <c r="E359" t="s">
        <v>889</v>
      </c>
      <c r="F359">
        <v>0</v>
      </c>
      <c r="G359">
        <v>0</v>
      </c>
      <c r="H359">
        <v>0</v>
      </c>
      <c r="I359">
        <v>0</v>
      </c>
      <c r="J359">
        <v>0</v>
      </c>
      <c r="K359" s="29">
        <f t="shared" si="20"/>
        <v>0</v>
      </c>
      <c r="L359">
        <v>1250</v>
      </c>
      <c r="M359">
        <v>150</v>
      </c>
      <c r="N359">
        <v>100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tr">
        <f t="shared" si="21"/>
        <v>45812CHI- MBARE 1</v>
      </c>
      <c r="V359" s="33">
        <f t="shared" si="22"/>
        <v>1500</v>
      </c>
      <c r="W359" s="33">
        <f t="shared" si="23"/>
        <v>0</v>
      </c>
    </row>
    <row r="360" spans="1:23" x14ac:dyDescent="0.25">
      <c r="A360" s="27">
        <v>45812</v>
      </c>
      <c r="B360" s="30" t="str">
        <f>+IFERROR(_xlfn.XLOOKUP(C360,Parametres!A:A,Parametres!J:J,"",0),"")</f>
        <v>MR C (AREA 2)</v>
      </c>
      <c r="C360" t="s">
        <v>419</v>
      </c>
      <c r="D360" t="str">
        <f>+IFERROR(VLOOKUP(C360,Parametres!$A$3:$K$545,11,0),"")</f>
        <v>CECILIA SIPAPATE</v>
      </c>
      <c r="E360" t="s">
        <v>836</v>
      </c>
      <c r="F360">
        <v>0</v>
      </c>
      <c r="G360">
        <v>0</v>
      </c>
      <c r="H360">
        <v>0</v>
      </c>
      <c r="I360">
        <v>0</v>
      </c>
      <c r="J360">
        <v>0</v>
      </c>
      <c r="K360" s="29">
        <f t="shared" si="20"/>
        <v>0</v>
      </c>
      <c r="L360">
        <v>1350</v>
      </c>
      <c r="M360">
        <v>150</v>
      </c>
      <c r="N360">
        <v>100</v>
      </c>
      <c r="O360">
        <v>0</v>
      </c>
      <c r="P360">
        <v>100</v>
      </c>
      <c r="Q360">
        <v>0</v>
      </c>
      <c r="R360">
        <v>0</v>
      </c>
      <c r="S360">
        <v>0</v>
      </c>
      <c r="T360">
        <v>0</v>
      </c>
      <c r="U360" t="str">
        <f t="shared" si="21"/>
        <v>45812CHI- WATERFALLS 1</v>
      </c>
      <c r="V360" s="33">
        <f t="shared" si="22"/>
        <v>1600</v>
      </c>
      <c r="W360" s="33">
        <f t="shared" si="23"/>
        <v>100</v>
      </c>
    </row>
    <row r="361" spans="1:23" x14ac:dyDescent="0.25">
      <c r="A361" s="27">
        <v>45812</v>
      </c>
      <c r="B361" s="30" t="str">
        <f>+IFERROR(_xlfn.XLOOKUP(C361,Parametres!A:A,Parametres!J:J,"",0),"")</f>
        <v>MR C (AREA 2)</v>
      </c>
      <c r="C361" t="s">
        <v>418</v>
      </c>
      <c r="D361" t="str">
        <f>+IFERROR(VLOOKUP(C361,Parametres!$A$3:$K$545,11,0),"")</f>
        <v>CECILIA SIPAPATE</v>
      </c>
      <c r="E361" t="s">
        <v>864</v>
      </c>
      <c r="F361">
        <v>0</v>
      </c>
      <c r="G361">
        <v>0</v>
      </c>
      <c r="H361">
        <v>0</v>
      </c>
      <c r="I361">
        <v>0</v>
      </c>
      <c r="J361">
        <v>0</v>
      </c>
      <c r="K361" s="29">
        <f t="shared" si="20"/>
        <v>0</v>
      </c>
      <c r="L361">
        <v>1550</v>
      </c>
      <c r="M361">
        <v>100</v>
      </c>
      <c r="N361">
        <v>50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tr">
        <f t="shared" si="21"/>
        <v>45812CHI- SUNNINGDALE 1</v>
      </c>
      <c r="V361" s="33">
        <f t="shared" si="22"/>
        <v>1700</v>
      </c>
      <c r="W361" s="33">
        <f t="shared" si="23"/>
        <v>0</v>
      </c>
    </row>
    <row r="362" spans="1:23" x14ac:dyDescent="0.25">
      <c r="A362" s="27">
        <v>45812</v>
      </c>
      <c r="B362" s="30" t="str">
        <f>+IFERROR(_xlfn.XLOOKUP(C362,Parametres!A:A,Parametres!J:J,"",0),"")</f>
        <v>MR C (AREA 2)</v>
      </c>
      <c r="C362" t="s">
        <v>623</v>
      </c>
      <c r="D362" t="str">
        <f>+IFERROR(VLOOKUP(C362,Parametres!$A$3:$K$545,11,0),"")</f>
        <v>CECILIA SIPAPATE</v>
      </c>
      <c r="E362" t="s">
        <v>876</v>
      </c>
      <c r="F362">
        <v>0</v>
      </c>
      <c r="G362">
        <v>0</v>
      </c>
      <c r="H362">
        <v>0</v>
      </c>
      <c r="I362">
        <v>0</v>
      </c>
      <c r="J362">
        <v>0</v>
      </c>
      <c r="K362" s="29">
        <f t="shared" si="20"/>
        <v>0</v>
      </c>
      <c r="L362">
        <v>1350</v>
      </c>
      <c r="M362">
        <v>100</v>
      </c>
      <c r="N362">
        <v>100</v>
      </c>
      <c r="O362">
        <v>0</v>
      </c>
      <c r="P362">
        <v>200</v>
      </c>
      <c r="Q362">
        <v>0</v>
      </c>
      <c r="R362">
        <v>0</v>
      </c>
      <c r="S362">
        <v>0</v>
      </c>
      <c r="T362">
        <v>0</v>
      </c>
      <c r="U362" t="str">
        <f t="shared" si="21"/>
        <v>45812CHI- MABVUKU</v>
      </c>
      <c r="V362" s="33">
        <f t="shared" si="22"/>
        <v>1550</v>
      </c>
      <c r="W362" s="33">
        <f t="shared" si="23"/>
        <v>200</v>
      </c>
    </row>
    <row r="363" spans="1:23" x14ac:dyDescent="0.25">
      <c r="A363" s="27">
        <v>45812</v>
      </c>
      <c r="B363" s="30" t="str">
        <f>+IFERROR(_xlfn.XLOOKUP(C363,Parametres!A:A,Parametres!J:J,"",0),"")</f>
        <v>MR C (AREA 2)</v>
      </c>
      <c r="C363" t="s">
        <v>621</v>
      </c>
      <c r="D363" t="str">
        <f>+IFERROR(VLOOKUP(C363,Parametres!$A$3:$K$545,11,0),"")</f>
        <v>CECILIA SIPAPATE</v>
      </c>
      <c r="E363" t="s">
        <v>835</v>
      </c>
      <c r="F363">
        <v>0</v>
      </c>
      <c r="G363">
        <v>0</v>
      </c>
      <c r="H363">
        <v>0</v>
      </c>
      <c r="I363">
        <v>0</v>
      </c>
      <c r="J363">
        <v>0</v>
      </c>
      <c r="K363" s="29">
        <f t="shared" si="20"/>
        <v>0</v>
      </c>
      <c r="L363">
        <v>1350</v>
      </c>
      <c r="M363">
        <v>100</v>
      </c>
      <c r="N363">
        <v>100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tr">
        <f t="shared" si="21"/>
        <v>45812CHI- SUNNINGDALE 2</v>
      </c>
      <c r="V363" s="33">
        <f t="shared" si="22"/>
        <v>1550</v>
      </c>
      <c r="W363" s="33">
        <f t="shared" si="23"/>
        <v>0</v>
      </c>
    </row>
    <row r="364" spans="1:23" x14ac:dyDescent="0.25">
      <c r="A364" s="27">
        <v>45812</v>
      </c>
      <c r="B364" s="30" t="str">
        <f>+IFERROR(_xlfn.XLOOKUP(C364,Parametres!A:A,Parametres!J:J,"",0),"")</f>
        <v>MR C (AREA 2)</v>
      </c>
      <c r="C364" t="s">
        <v>412</v>
      </c>
      <c r="D364" t="str">
        <f>+IFERROR(VLOOKUP(C364,Parametres!$A$3:$K$545,11,0),"")</f>
        <v>CECILIA SIPAPATE</v>
      </c>
      <c r="E364" t="s">
        <v>909</v>
      </c>
      <c r="F364">
        <v>0</v>
      </c>
      <c r="G364">
        <v>0</v>
      </c>
      <c r="H364">
        <v>0</v>
      </c>
      <c r="I364">
        <v>0</v>
      </c>
      <c r="J364">
        <v>0</v>
      </c>
      <c r="K364" s="29">
        <f t="shared" si="20"/>
        <v>0</v>
      </c>
      <c r="L364">
        <v>1250</v>
      </c>
      <c r="M364">
        <v>100</v>
      </c>
      <c r="N364">
        <v>50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tr">
        <f t="shared" si="21"/>
        <v>45812CHI- EPWORTH 1</v>
      </c>
      <c r="V364" s="33">
        <f t="shared" si="22"/>
        <v>1400</v>
      </c>
      <c r="W364" s="33">
        <f t="shared" si="23"/>
        <v>0</v>
      </c>
    </row>
    <row r="365" spans="1:23" x14ac:dyDescent="0.25">
      <c r="A365" s="27">
        <v>45813</v>
      </c>
      <c r="B365" s="30" t="str">
        <f>+IFERROR(_xlfn.XLOOKUP(C365,Parametres!A:A,Parametres!J:J,"",0),"")</f>
        <v>DZ-NORTON</v>
      </c>
      <c r="C365" t="s">
        <v>258</v>
      </c>
      <c r="D365" t="str">
        <f>+IFERROR(VLOOKUP(C365,Parametres!$A$3:$K$545,11,0),"")</f>
        <v>RUMBIDZAI KUNAKA</v>
      </c>
      <c r="E365" t="s">
        <v>866</v>
      </c>
      <c r="F365">
        <v>2400</v>
      </c>
      <c r="G365">
        <v>300</v>
      </c>
      <c r="H365">
        <v>100</v>
      </c>
      <c r="I365">
        <v>0</v>
      </c>
      <c r="J365">
        <v>0</v>
      </c>
      <c r="K365" s="29">
        <f t="shared" si="20"/>
        <v>2800</v>
      </c>
      <c r="L365">
        <v>0</v>
      </c>
      <c r="M365">
        <v>0</v>
      </c>
      <c r="N365">
        <v>0</v>
      </c>
      <c r="O365">
        <v>0</v>
      </c>
      <c r="P365">
        <v>40</v>
      </c>
      <c r="Q365">
        <v>0</v>
      </c>
      <c r="R365">
        <v>0</v>
      </c>
      <c r="S365">
        <v>0</v>
      </c>
      <c r="T365">
        <v>0</v>
      </c>
      <c r="U365" t="str">
        <f t="shared" si="21"/>
        <v>45813DZIVARASEKWA 1</v>
      </c>
      <c r="V365" s="33">
        <f t="shared" si="22"/>
        <v>2800</v>
      </c>
      <c r="W365" s="33">
        <f t="shared" si="23"/>
        <v>40</v>
      </c>
    </row>
    <row r="366" spans="1:23" x14ac:dyDescent="0.25">
      <c r="A366" s="27">
        <v>45813</v>
      </c>
      <c r="B366" s="30" t="str">
        <f>+IFERROR(_xlfn.XLOOKUP(C366,Parametres!A:A,Parametres!J:J,"",0),"")</f>
        <v>DZ-NORTON</v>
      </c>
      <c r="C366" t="s">
        <v>260</v>
      </c>
      <c r="D366" t="str">
        <f>+IFERROR(VLOOKUP(C366,Parametres!$A$3:$K$545,11,0),"")</f>
        <v>RUMBIDZAI KUNAKA</v>
      </c>
      <c r="E366" t="s">
        <v>893</v>
      </c>
      <c r="F366">
        <v>2000</v>
      </c>
      <c r="G366">
        <v>300</v>
      </c>
      <c r="H366">
        <v>200</v>
      </c>
      <c r="I366">
        <v>0</v>
      </c>
      <c r="J366">
        <v>0</v>
      </c>
      <c r="K366" s="29">
        <f t="shared" si="20"/>
        <v>2500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tr">
        <f t="shared" si="21"/>
        <v>45813DZIVARASEKWA 2</v>
      </c>
      <c r="V366" s="33">
        <f t="shared" si="22"/>
        <v>2500</v>
      </c>
      <c r="W366" s="33">
        <f t="shared" si="23"/>
        <v>0</v>
      </c>
    </row>
    <row r="367" spans="1:23" x14ac:dyDescent="0.25">
      <c r="A367" s="27">
        <v>45813</v>
      </c>
      <c r="B367" s="30" t="str">
        <f>+IFERROR(_xlfn.XLOOKUP(C367,Parametres!A:A,Parametres!J:J,"",0),"")</f>
        <v>DZ-NORTON</v>
      </c>
      <c r="C367" t="s">
        <v>261</v>
      </c>
      <c r="D367" t="str">
        <f>+IFERROR(VLOOKUP(C367,Parametres!$A$3:$K$545,11,0),"")</f>
        <v>RUMBIDZAI KUNAKA</v>
      </c>
      <c r="E367" t="s">
        <v>868</v>
      </c>
      <c r="F367">
        <v>2000</v>
      </c>
      <c r="G367">
        <v>200</v>
      </c>
      <c r="H367">
        <v>100</v>
      </c>
      <c r="I367">
        <v>0</v>
      </c>
      <c r="J367">
        <v>0</v>
      </c>
      <c r="K367" s="29">
        <f t="shared" si="20"/>
        <v>2300</v>
      </c>
      <c r="L367">
        <v>0</v>
      </c>
      <c r="M367">
        <v>0</v>
      </c>
      <c r="N367">
        <v>0</v>
      </c>
      <c r="O367">
        <v>0</v>
      </c>
      <c r="P367">
        <v>200</v>
      </c>
      <c r="Q367">
        <v>0</v>
      </c>
      <c r="R367">
        <v>0</v>
      </c>
      <c r="S367">
        <v>0</v>
      </c>
      <c r="T367">
        <v>0</v>
      </c>
      <c r="U367" t="str">
        <f t="shared" si="21"/>
        <v>45813DZIVARASEKWA 3</v>
      </c>
      <c r="V367" s="33">
        <f t="shared" si="22"/>
        <v>2300</v>
      </c>
      <c r="W367" s="33">
        <f t="shared" si="23"/>
        <v>200</v>
      </c>
    </row>
    <row r="368" spans="1:23" x14ac:dyDescent="0.25">
      <c r="A368" s="27">
        <v>45813</v>
      </c>
      <c r="B368" s="30" t="str">
        <f>+IFERROR(_xlfn.XLOOKUP(C368,Parametres!A:A,Parametres!J:J,"",0),"")</f>
        <v>DZ-NORTON</v>
      </c>
      <c r="C368" t="s">
        <v>279</v>
      </c>
      <c r="D368" t="str">
        <f>+IFERROR(VLOOKUP(C368,Parametres!$A$3:$K$545,11,0),"")</f>
        <v>RUMBIDZAI KUNAKA</v>
      </c>
      <c r="E368" t="s">
        <v>846</v>
      </c>
      <c r="F368">
        <v>1900</v>
      </c>
      <c r="G368">
        <v>200</v>
      </c>
      <c r="H368">
        <v>100</v>
      </c>
      <c r="I368">
        <v>0</v>
      </c>
      <c r="J368">
        <v>0</v>
      </c>
      <c r="K368" s="29">
        <f t="shared" si="20"/>
        <v>2200</v>
      </c>
      <c r="L368">
        <v>0</v>
      </c>
      <c r="M368">
        <v>0</v>
      </c>
      <c r="N368">
        <v>0</v>
      </c>
      <c r="O368">
        <v>0</v>
      </c>
      <c r="P368">
        <v>100</v>
      </c>
      <c r="Q368">
        <v>0</v>
      </c>
      <c r="R368">
        <v>0</v>
      </c>
      <c r="S368">
        <v>0</v>
      </c>
      <c r="T368">
        <v>0</v>
      </c>
      <c r="U368" t="str">
        <f t="shared" si="21"/>
        <v>45813NORTON 1</v>
      </c>
      <c r="V368" s="33">
        <f t="shared" si="22"/>
        <v>2200</v>
      </c>
      <c r="W368" s="33">
        <f t="shared" si="23"/>
        <v>100</v>
      </c>
    </row>
    <row r="369" spans="1:23" x14ac:dyDescent="0.25">
      <c r="A369" s="27">
        <v>45813</v>
      </c>
      <c r="B369" s="30" t="str">
        <f>+IFERROR(_xlfn.XLOOKUP(C369,Parametres!A:A,Parametres!J:J,"",0),"")</f>
        <v>DZ-NORTON</v>
      </c>
      <c r="C369" t="s">
        <v>281</v>
      </c>
      <c r="D369" t="str">
        <f>+IFERROR(VLOOKUP(C369,Parametres!$A$3:$K$545,11,0),"")</f>
        <v>RUMBIDZAI KUNAKA</v>
      </c>
      <c r="E369" t="s">
        <v>871</v>
      </c>
      <c r="F369">
        <v>2200</v>
      </c>
      <c r="G369">
        <v>200</v>
      </c>
      <c r="H369">
        <v>200</v>
      </c>
      <c r="I369">
        <v>0</v>
      </c>
      <c r="J369">
        <v>0</v>
      </c>
      <c r="K369" s="29">
        <f t="shared" si="20"/>
        <v>2600</v>
      </c>
      <c r="L369">
        <v>50</v>
      </c>
      <c r="M369">
        <v>0</v>
      </c>
      <c r="N369">
        <v>0</v>
      </c>
      <c r="O369">
        <v>0</v>
      </c>
      <c r="P369">
        <v>100</v>
      </c>
      <c r="Q369">
        <v>0</v>
      </c>
      <c r="R369">
        <v>0</v>
      </c>
      <c r="S369">
        <v>0</v>
      </c>
      <c r="T369">
        <v>0</v>
      </c>
      <c r="U369" t="str">
        <f t="shared" si="21"/>
        <v>45813NORTON 2</v>
      </c>
      <c r="V369" s="33">
        <f t="shared" si="22"/>
        <v>2650</v>
      </c>
      <c r="W369" s="33">
        <f t="shared" si="23"/>
        <v>100</v>
      </c>
    </row>
    <row r="370" spans="1:23" x14ac:dyDescent="0.25">
      <c r="A370" s="27">
        <v>45813</v>
      </c>
      <c r="B370" s="30" t="str">
        <f>+IFERROR(_xlfn.XLOOKUP(C370,Parametres!A:A,Parametres!J:J,"",0),"")</f>
        <v>DZ-NORTON</v>
      </c>
      <c r="C370" t="s">
        <v>273</v>
      </c>
      <c r="D370" t="str">
        <f>+IFERROR(VLOOKUP(C370,Parametres!$A$3:$K$545,11,0),"")</f>
        <v>RUMBIDZAI KUNAKA</v>
      </c>
      <c r="E370" t="s">
        <v>881</v>
      </c>
      <c r="F370">
        <v>2000</v>
      </c>
      <c r="G370">
        <v>300</v>
      </c>
      <c r="H370">
        <v>100</v>
      </c>
      <c r="I370">
        <v>0</v>
      </c>
      <c r="J370">
        <v>0</v>
      </c>
      <c r="K370" s="29">
        <f t="shared" si="20"/>
        <v>2400</v>
      </c>
      <c r="L370">
        <v>0</v>
      </c>
      <c r="M370">
        <v>0</v>
      </c>
      <c r="N370">
        <v>0</v>
      </c>
      <c r="O370">
        <v>0</v>
      </c>
      <c r="P370">
        <v>300</v>
      </c>
      <c r="Q370">
        <v>0</v>
      </c>
      <c r="R370">
        <v>0</v>
      </c>
      <c r="S370">
        <v>0</v>
      </c>
      <c r="T370">
        <v>0</v>
      </c>
      <c r="U370" t="str">
        <f t="shared" si="21"/>
        <v>45813KUWADZANA EXT</v>
      </c>
      <c r="V370" s="33">
        <f t="shared" si="22"/>
        <v>2400</v>
      </c>
      <c r="W370" s="33">
        <f t="shared" si="23"/>
        <v>300</v>
      </c>
    </row>
    <row r="371" spans="1:23" x14ac:dyDescent="0.25">
      <c r="A371" s="27">
        <v>45813</v>
      </c>
      <c r="B371" s="30" t="str">
        <f>+IFERROR(_xlfn.XLOOKUP(C371,Parametres!A:A,Parametres!J:J,"",0),"")</f>
        <v>DZ-NORTON</v>
      </c>
      <c r="C371" t="s">
        <v>263</v>
      </c>
      <c r="D371" t="str">
        <f>+IFERROR(VLOOKUP(C371,Parametres!$A$3:$K$545,11,0),"")</f>
        <v>RUMBIDZAI KUNAKA</v>
      </c>
      <c r="E371" t="s">
        <v>877</v>
      </c>
      <c r="F371">
        <v>1500</v>
      </c>
      <c r="G371">
        <v>150</v>
      </c>
      <c r="H371">
        <v>150</v>
      </c>
      <c r="I371">
        <v>0</v>
      </c>
      <c r="J371">
        <v>0</v>
      </c>
      <c r="K371" s="29">
        <f t="shared" si="20"/>
        <v>1800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tr">
        <f t="shared" si="21"/>
        <v>45813GRANARY</v>
      </c>
      <c r="V371" s="33">
        <f t="shared" si="22"/>
        <v>1800</v>
      </c>
      <c r="W371" s="33">
        <f t="shared" si="23"/>
        <v>0</v>
      </c>
    </row>
    <row r="372" spans="1:23" x14ac:dyDescent="0.25">
      <c r="A372" s="27">
        <v>45813</v>
      </c>
      <c r="B372" s="30" t="str">
        <f>+IFERROR(_xlfn.XLOOKUP(C372,Parametres!A:A,Parametres!J:J,"",0),"")</f>
        <v>DZ-NORTON</v>
      </c>
      <c r="C372" t="s">
        <v>277</v>
      </c>
      <c r="D372" t="str">
        <f>+IFERROR(VLOOKUP(C372,Parametres!$A$3:$K$545,11,0),"")</f>
        <v>RUMBIDZAI KUNAKA</v>
      </c>
      <c r="E372" t="s">
        <v>829</v>
      </c>
      <c r="F372">
        <v>4000</v>
      </c>
      <c r="G372">
        <v>100</v>
      </c>
      <c r="H372">
        <v>100</v>
      </c>
      <c r="I372">
        <v>0</v>
      </c>
      <c r="J372">
        <v>0</v>
      </c>
      <c r="K372" s="29">
        <f t="shared" si="20"/>
        <v>4200</v>
      </c>
      <c r="L372">
        <v>0</v>
      </c>
      <c r="M372">
        <v>0</v>
      </c>
      <c r="N372">
        <v>0</v>
      </c>
      <c r="O372">
        <v>0</v>
      </c>
      <c r="P372">
        <v>200</v>
      </c>
      <c r="Q372">
        <v>0</v>
      </c>
      <c r="R372">
        <v>0</v>
      </c>
      <c r="S372">
        <v>0</v>
      </c>
      <c r="T372">
        <v>0</v>
      </c>
      <c r="U372" t="str">
        <f t="shared" si="21"/>
        <v>45813MAZOWE</v>
      </c>
      <c r="V372" s="33">
        <f t="shared" si="22"/>
        <v>4200</v>
      </c>
      <c r="W372" s="33">
        <f t="shared" si="23"/>
        <v>200</v>
      </c>
    </row>
    <row r="373" spans="1:23" x14ac:dyDescent="0.25">
      <c r="A373" s="27">
        <v>45813</v>
      </c>
      <c r="B373" s="30" t="str">
        <f>+IFERROR(_xlfn.XLOOKUP(C373,Parametres!A:A,Parametres!J:J,"",0),"")</f>
        <v>DZ-NORTON</v>
      </c>
      <c r="C373" t="s">
        <v>255</v>
      </c>
      <c r="D373" t="str">
        <f>+IFERROR(VLOOKUP(C373,Parametres!$A$3:$K$545,11,0),"")</f>
        <v>RUMBIDZAI KUNAKA</v>
      </c>
      <c r="E373" t="s">
        <v>833</v>
      </c>
      <c r="F373">
        <v>2500</v>
      </c>
      <c r="G373">
        <v>200</v>
      </c>
      <c r="H373">
        <v>200</v>
      </c>
      <c r="I373">
        <v>0</v>
      </c>
      <c r="J373">
        <v>0</v>
      </c>
      <c r="K373" s="29">
        <f t="shared" si="20"/>
        <v>2900</v>
      </c>
      <c r="L373">
        <v>0</v>
      </c>
      <c r="M373">
        <v>0</v>
      </c>
      <c r="N373">
        <v>0</v>
      </c>
      <c r="O373">
        <v>0</v>
      </c>
      <c r="P373">
        <v>200</v>
      </c>
      <c r="Q373">
        <v>0</v>
      </c>
      <c r="R373">
        <v>0</v>
      </c>
      <c r="S373">
        <v>0</v>
      </c>
      <c r="T373">
        <v>0</v>
      </c>
      <c r="U373" t="str">
        <f t="shared" si="21"/>
        <v>45813DARWENDALE</v>
      </c>
      <c r="V373" s="33">
        <f t="shared" si="22"/>
        <v>2900</v>
      </c>
      <c r="W373" s="33">
        <f t="shared" si="23"/>
        <v>200</v>
      </c>
    </row>
    <row r="374" spans="1:23" x14ac:dyDescent="0.25">
      <c r="A374" s="27">
        <v>45813</v>
      </c>
      <c r="B374" s="30" t="str">
        <f>+IFERROR(_xlfn.XLOOKUP(C374,Parametres!A:A,Parametres!J:J,"",0),"")</f>
        <v>DZ-NORTON</v>
      </c>
      <c r="C374" t="s">
        <v>275</v>
      </c>
      <c r="D374" t="str">
        <f>+IFERROR(VLOOKUP(C374,Parametres!$A$3:$K$545,11,0),"")</f>
        <v>RUMBIDZAI KUNAKA</v>
      </c>
      <c r="E374" t="s">
        <v>802</v>
      </c>
      <c r="F374">
        <v>1500</v>
      </c>
      <c r="G374">
        <v>200</v>
      </c>
      <c r="H374">
        <v>200</v>
      </c>
      <c r="I374">
        <v>0</v>
      </c>
      <c r="J374">
        <v>0</v>
      </c>
      <c r="K374" s="29">
        <f t="shared" si="20"/>
        <v>1900</v>
      </c>
      <c r="L374">
        <v>0</v>
      </c>
      <c r="M374">
        <v>0</v>
      </c>
      <c r="N374">
        <v>0</v>
      </c>
      <c r="O374">
        <v>0</v>
      </c>
      <c r="P374">
        <v>100</v>
      </c>
      <c r="Q374">
        <v>0</v>
      </c>
      <c r="R374">
        <v>0</v>
      </c>
      <c r="S374">
        <v>0</v>
      </c>
      <c r="T374">
        <v>0</v>
      </c>
      <c r="U374" t="str">
        <f t="shared" si="21"/>
        <v>45813MABLEREIGN</v>
      </c>
      <c r="V374" s="33">
        <f t="shared" si="22"/>
        <v>1900</v>
      </c>
      <c r="W374" s="33">
        <f t="shared" si="23"/>
        <v>100</v>
      </c>
    </row>
    <row r="375" spans="1:23" x14ac:dyDescent="0.25">
      <c r="A375" s="27">
        <v>45813</v>
      </c>
      <c r="B375" s="30" t="str">
        <f>+IFERROR(_xlfn.XLOOKUP(C375,Parametres!A:A,Parametres!J:J,"",0),"")</f>
        <v>DZ-NORTON</v>
      </c>
      <c r="C375" t="s">
        <v>288</v>
      </c>
      <c r="D375" t="str">
        <f>+IFERROR(VLOOKUP(C375,Parametres!$A$3:$K$545,11,0),"")</f>
        <v>RUMBIDZAI KUNAKA</v>
      </c>
      <c r="E375" t="s">
        <v>894</v>
      </c>
      <c r="F375">
        <v>1500</v>
      </c>
      <c r="G375">
        <v>200</v>
      </c>
      <c r="H375">
        <v>100</v>
      </c>
      <c r="I375">
        <v>0</v>
      </c>
      <c r="J375">
        <v>0</v>
      </c>
      <c r="K375" s="29">
        <f t="shared" si="20"/>
        <v>1800</v>
      </c>
      <c r="L375">
        <v>60</v>
      </c>
      <c r="M375">
        <v>20</v>
      </c>
      <c r="N375">
        <v>20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tr">
        <f t="shared" si="21"/>
        <v>45813WESTGATE</v>
      </c>
      <c r="V375" s="33">
        <f t="shared" si="22"/>
        <v>1900</v>
      </c>
      <c r="W375" s="33">
        <f t="shared" si="23"/>
        <v>0</v>
      </c>
    </row>
    <row r="376" spans="1:23" x14ac:dyDescent="0.25">
      <c r="A376" s="27">
        <v>45813</v>
      </c>
      <c r="B376" s="30" t="str">
        <f>+IFERROR(_xlfn.XLOOKUP(C376,Parametres!A:A,Parametres!J:J,"",0),"")</f>
        <v>DZ-NORTON</v>
      </c>
      <c r="C376" t="s">
        <v>290</v>
      </c>
      <c r="D376" t="str">
        <f>+IFERROR(VLOOKUP(C376,Parametres!$A$3:$K$545,11,0),"")</f>
        <v>RUMBIDZAI KUNAKA</v>
      </c>
      <c r="E376" t="s">
        <v>882</v>
      </c>
      <c r="F376">
        <v>1500</v>
      </c>
      <c r="G376">
        <v>150</v>
      </c>
      <c r="H376">
        <v>150</v>
      </c>
      <c r="I376">
        <v>0</v>
      </c>
      <c r="J376">
        <v>0</v>
      </c>
      <c r="K376" s="29">
        <f t="shared" si="20"/>
        <v>1800</v>
      </c>
      <c r="L376">
        <v>0</v>
      </c>
      <c r="M376">
        <v>0</v>
      </c>
      <c r="N376">
        <v>0</v>
      </c>
      <c r="O376">
        <v>0</v>
      </c>
      <c r="P376">
        <v>200</v>
      </c>
      <c r="Q376">
        <v>0</v>
      </c>
      <c r="R376">
        <v>0</v>
      </c>
      <c r="S376">
        <v>0</v>
      </c>
      <c r="T376">
        <v>0</v>
      </c>
      <c r="U376" t="str">
        <f t="shared" si="21"/>
        <v>45813WESTGATE 2</v>
      </c>
      <c r="V376" s="33">
        <f t="shared" si="22"/>
        <v>1800</v>
      </c>
      <c r="W376" s="33">
        <f t="shared" si="23"/>
        <v>200</v>
      </c>
    </row>
    <row r="377" spans="1:23" x14ac:dyDescent="0.25">
      <c r="A377" s="27">
        <v>45813</v>
      </c>
      <c r="B377" s="30" t="str">
        <f>+IFERROR(_xlfn.XLOOKUP(C377,Parametres!A:A,Parametres!J:J,"",0),"")</f>
        <v>DZ-NORTON</v>
      </c>
      <c r="C377" t="s">
        <v>292</v>
      </c>
      <c r="D377" t="str">
        <f>+IFERROR(VLOOKUP(C377,Parametres!$A$3:$K$545,11,0),"")</f>
        <v>RUMBIDZAI KUNAKA</v>
      </c>
      <c r="E377" t="s">
        <v>804</v>
      </c>
      <c r="F377">
        <v>1700</v>
      </c>
      <c r="G377">
        <v>100</v>
      </c>
      <c r="H377">
        <v>100</v>
      </c>
      <c r="I377">
        <v>0</v>
      </c>
      <c r="J377">
        <v>0</v>
      </c>
      <c r="K377" s="29">
        <f t="shared" si="20"/>
        <v>1900</v>
      </c>
      <c r="L377">
        <v>0</v>
      </c>
      <c r="M377">
        <v>0</v>
      </c>
      <c r="N377">
        <v>0</v>
      </c>
      <c r="O377">
        <v>0</v>
      </c>
      <c r="P377">
        <v>100</v>
      </c>
      <c r="Q377">
        <v>0</v>
      </c>
      <c r="R377">
        <v>0</v>
      </c>
      <c r="S377">
        <v>0</v>
      </c>
      <c r="T377">
        <v>0</v>
      </c>
      <c r="U377" t="str">
        <f t="shared" si="21"/>
        <v>45813WHITECLIFF</v>
      </c>
      <c r="V377" s="33">
        <f t="shared" si="22"/>
        <v>1900</v>
      </c>
      <c r="W377" s="33">
        <f t="shared" si="23"/>
        <v>100</v>
      </c>
    </row>
    <row r="378" spans="1:23" x14ac:dyDescent="0.25">
      <c r="A378" s="27">
        <v>45813</v>
      </c>
      <c r="B378" s="30" t="str">
        <f>+IFERROR(_xlfn.XLOOKUP(C378,Parametres!A:A,Parametres!J:J,"",0),"")</f>
        <v>KUWADZANA</v>
      </c>
      <c r="C378" t="s">
        <v>265</v>
      </c>
      <c r="D378" t="str">
        <f>+IFERROR(VLOOKUP(C378,Parametres!$A$3:$K$545,11,0),"")</f>
        <v>PAUL GOWANYIKA</v>
      </c>
      <c r="E378" t="s">
        <v>814</v>
      </c>
      <c r="F378">
        <v>2000</v>
      </c>
      <c r="G378">
        <v>200</v>
      </c>
      <c r="H378">
        <v>100</v>
      </c>
      <c r="I378">
        <v>0</v>
      </c>
      <c r="J378">
        <v>0</v>
      </c>
      <c r="K378" s="29">
        <f t="shared" si="20"/>
        <v>2300</v>
      </c>
      <c r="L378">
        <v>40</v>
      </c>
      <c r="M378">
        <v>10</v>
      </c>
      <c r="N378">
        <v>0</v>
      </c>
      <c r="O378">
        <v>0</v>
      </c>
      <c r="P378">
        <v>200</v>
      </c>
      <c r="Q378">
        <v>0</v>
      </c>
      <c r="R378">
        <v>0</v>
      </c>
      <c r="S378">
        <v>0</v>
      </c>
      <c r="T378">
        <v>0</v>
      </c>
      <c r="U378" t="str">
        <f t="shared" si="21"/>
        <v>45813KAMBUZUMA</v>
      </c>
      <c r="V378" s="33">
        <f t="shared" si="22"/>
        <v>2350</v>
      </c>
      <c r="W378" s="33">
        <f t="shared" si="23"/>
        <v>200</v>
      </c>
    </row>
    <row r="379" spans="1:23" x14ac:dyDescent="0.25">
      <c r="A379" s="27">
        <v>45813</v>
      </c>
      <c r="B379" s="30" t="str">
        <f>+IFERROR(_xlfn.XLOOKUP(C379,Parametres!A:A,Parametres!J:J,"",0),"")</f>
        <v>KUWADZANA</v>
      </c>
      <c r="C379" t="s">
        <v>284</v>
      </c>
      <c r="D379" t="str">
        <f>+IFERROR(VLOOKUP(C379,Parametres!$A$3:$K$545,11,0),"")</f>
        <v>PAUL GOWANYIKA</v>
      </c>
      <c r="E379" t="s">
        <v>841</v>
      </c>
      <c r="F379">
        <v>1550</v>
      </c>
      <c r="G379">
        <v>200</v>
      </c>
      <c r="H379">
        <v>200</v>
      </c>
      <c r="I379">
        <v>0</v>
      </c>
      <c r="J379">
        <v>0</v>
      </c>
      <c r="K379" s="29">
        <f t="shared" si="20"/>
        <v>1950</v>
      </c>
      <c r="L379">
        <v>0</v>
      </c>
      <c r="M379">
        <v>0</v>
      </c>
      <c r="N379">
        <v>0</v>
      </c>
      <c r="O379">
        <v>0</v>
      </c>
      <c r="P379">
        <v>120</v>
      </c>
      <c r="Q379">
        <v>0</v>
      </c>
      <c r="R379">
        <v>0</v>
      </c>
      <c r="S379">
        <v>0</v>
      </c>
      <c r="T379">
        <v>0</v>
      </c>
      <c r="U379" t="str">
        <f t="shared" si="21"/>
        <v>45813WARREN PARK 1</v>
      </c>
      <c r="V379" s="33">
        <f t="shared" si="22"/>
        <v>1950</v>
      </c>
      <c r="W379" s="33">
        <f t="shared" si="23"/>
        <v>120</v>
      </c>
    </row>
    <row r="380" spans="1:23" x14ac:dyDescent="0.25">
      <c r="A380" s="27">
        <v>45813</v>
      </c>
      <c r="B380" s="30" t="str">
        <f>+IFERROR(_xlfn.XLOOKUP(C380,Parametres!A:A,Parametres!J:J,"",0),"")</f>
        <v>KUWADZANA</v>
      </c>
      <c r="C380" t="s">
        <v>286</v>
      </c>
      <c r="D380" t="str">
        <f>+IFERROR(VLOOKUP(C380,Parametres!$A$3:$K$545,11,0),"")</f>
        <v>PAUL GOWANYIKA</v>
      </c>
      <c r="E380" t="s">
        <v>918</v>
      </c>
      <c r="F380">
        <v>1600</v>
      </c>
      <c r="G380">
        <v>300</v>
      </c>
      <c r="H380">
        <v>100</v>
      </c>
      <c r="I380">
        <v>0</v>
      </c>
      <c r="J380">
        <v>0</v>
      </c>
      <c r="K380" s="29">
        <f t="shared" si="20"/>
        <v>2000</v>
      </c>
      <c r="L380">
        <v>0</v>
      </c>
      <c r="M380">
        <v>0</v>
      </c>
      <c r="N380">
        <v>0</v>
      </c>
      <c r="O380">
        <v>0</v>
      </c>
      <c r="P380">
        <v>300</v>
      </c>
      <c r="Q380">
        <v>0</v>
      </c>
      <c r="R380">
        <v>0</v>
      </c>
      <c r="S380">
        <v>0</v>
      </c>
      <c r="T380">
        <v>0</v>
      </c>
      <c r="U380" t="str">
        <f t="shared" si="21"/>
        <v>45813WARREN PARK 2</v>
      </c>
      <c r="V380" s="33">
        <f t="shared" si="22"/>
        <v>2000</v>
      </c>
      <c r="W380" s="33">
        <f t="shared" si="23"/>
        <v>300</v>
      </c>
    </row>
    <row r="381" spans="1:23" x14ac:dyDescent="0.25">
      <c r="A381" s="27">
        <v>45813</v>
      </c>
      <c r="B381" s="30" t="str">
        <f>+IFERROR(_xlfn.XLOOKUP(C381,Parametres!A:A,Parametres!J:J,"",0),"")</f>
        <v>KUWADZANA</v>
      </c>
      <c r="C381" t="s">
        <v>269</v>
      </c>
      <c r="D381" t="str">
        <f>+IFERROR(VLOOKUP(C381,Parametres!$A$3:$K$545,11,0),"")</f>
        <v>PAUL GOWANYIKA</v>
      </c>
      <c r="E381" t="s">
        <v>821</v>
      </c>
      <c r="F381">
        <v>2750</v>
      </c>
      <c r="G381">
        <v>400</v>
      </c>
      <c r="H381">
        <v>100</v>
      </c>
      <c r="I381">
        <v>0</v>
      </c>
      <c r="J381">
        <v>0</v>
      </c>
      <c r="K381" s="29">
        <f t="shared" si="20"/>
        <v>3250</v>
      </c>
      <c r="L381">
        <v>0</v>
      </c>
      <c r="M381">
        <v>0</v>
      </c>
      <c r="N381">
        <v>0</v>
      </c>
      <c r="O381">
        <v>0</v>
      </c>
      <c r="P381">
        <v>200</v>
      </c>
      <c r="Q381">
        <v>0</v>
      </c>
      <c r="R381">
        <v>0</v>
      </c>
      <c r="S381">
        <v>0</v>
      </c>
      <c r="T381">
        <v>0</v>
      </c>
      <c r="U381" t="str">
        <f t="shared" si="21"/>
        <v>45813KUWADZANA 1</v>
      </c>
      <c r="V381" s="33">
        <f t="shared" si="22"/>
        <v>3250</v>
      </c>
      <c r="W381" s="33">
        <f t="shared" si="23"/>
        <v>200</v>
      </c>
    </row>
    <row r="382" spans="1:23" x14ac:dyDescent="0.25">
      <c r="A382" s="27">
        <v>45813</v>
      </c>
      <c r="B382" s="30" t="str">
        <f>+IFERROR(_xlfn.XLOOKUP(C382,Parametres!A:A,Parametres!J:J,"",0),"")</f>
        <v>KUWADZANA</v>
      </c>
      <c r="C382" t="s">
        <v>271</v>
      </c>
      <c r="D382" t="str">
        <f>+IFERROR(VLOOKUP(C382,Parametres!$A$3:$K$545,11,0),"")</f>
        <v>PAUL GOWANYIKA</v>
      </c>
      <c r="E382" t="s">
        <v>912</v>
      </c>
      <c r="F382">
        <v>2600</v>
      </c>
      <c r="G382">
        <v>400</v>
      </c>
      <c r="H382">
        <v>100</v>
      </c>
      <c r="I382">
        <v>0</v>
      </c>
      <c r="J382">
        <v>0</v>
      </c>
      <c r="K382" s="29">
        <f t="shared" ref="K382:K444" si="24">+SUM(F382:J382)</f>
        <v>3100</v>
      </c>
      <c r="L382">
        <v>0</v>
      </c>
      <c r="M382">
        <v>0</v>
      </c>
      <c r="N382">
        <v>0</v>
      </c>
      <c r="O382">
        <v>0</v>
      </c>
      <c r="P382">
        <v>100</v>
      </c>
      <c r="Q382">
        <v>0</v>
      </c>
      <c r="R382">
        <v>0</v>
      </c>
      <c r="S382">
        <v>0</v>
      </c>
      <c r="T382">
        <v>0</v>
      </c>
      <c r="U382" t="str">
        <f t="shared" si="21"/>
        <v>45813KUWADZANA 2</v>
      </c>
      <c r="V382" s="33">
        <f t="shared" si="22"/>
        <v>3100</v>
      </c>
      <c r="W382" s="33">
        <f t="shared" si="23"/>
        <v>100</v>
      </c>
    </row>
    <row r="383" spans="1:23" x14ac:dyDescent="0.25">
      <c r="A383" s="27">
        <v>45813</v>
      </c>
      <c r="B383" s="30" t="str">
        <f>+IFERROR(_xlfn.XLOOKUP(C383,Parametres!A:A,Parametres!J:J,"",0),"")</f>
        <v>KUWADZANA</v>
      </c>
      <c r="C383" t="s">
        <v>559</v>
      </c>
      <c r="D383" t="str">
        <f>+IFERROR(VLOOKUP(C383,Parametres!$A$3:$K$545,11,0),"")</f>
        <v>PAUL GOWANYIKA</v>
      </c>
      <c r="E383" t="s">
        <v>885</v>
      </c>
      <c r="F383">
        <v>1500</v>
      </c>
      <c r="G383">
        <v>200</v>
      </c>
      <c r="H383">
        <v>100</v>
      </c>
      <c r="I383">
        <v>0</v>
      </c>
      <c r="J383">
        <v>0</v>
      </c>
      <c r="K383" s="29">
        <f t="shared" si="24"/>
        <v>1800</v>
      </c>
      <c r="L383">
        <v>0</v>
      </c>
      <c r="M383">
        <v>0</v>
      </c>
      <c r="N383">
        <v>0</v>
      </c>
      <c r="O383">
        <v>0</v>
      </c>
      <c r="P383">
        <v>60</v>
      </c>
      <c r="Q383">
        <v>0</v>
      </c>
      <c r="R383">
        <v>0</v>
      </c>
      <c r="S383">
        <v>0</v>
      </c>
      <c r="T383">
        <v>0</v>
      </c>
      <c r="U383" t="str">
        <f t="shared" si="21"/>
        <v>45813BUDIRIRO 1</v>
      </c>
      <c r="V383" s="33">
        <f t="shared" si="22"/>
        <v>1800</v>
      </c>
      <c r="W383" s="33">
        <f t="shared" si="23"/>
        <v>60</v>
      </c>
    </row>
    <row r="384" spans="1:23" x14ac:dyDescent="0.25">
      <c r="A384" s="27">
        <v>45813</v>
      </c>
      <c r="B384" s="30" t="str">
        <f>+IFERROR(_xlfn.XLOOKUP(C384,Parametres!A:A,Parametres!J:J,"",0),"")</f>
        <v>KUWADZANA</v>
      </c>
      <c r="C384" t="s">
        <v>561</v>
      </c>
      <c r="D384" t="str">
        <f>+IFERROR(VLOOKUP(C384,Parametres!$A$3:$K$545,11,0),"")</f>
        <v>PAUL GOWANYIKA</v>
      </c>
      <c r="E384" t="s">
        <v>920</v>
      </c>
      <c r="F384">
        <v>1900</v>
      </c>
      <c r="G384">
        <v>300</v>
      </c>
      <c r="H384">
        <v>100</v>
      </c>
      <c r="I384">
        <v>0</v>
      </c>
      <c r="J384">
        <v>0</v>
      </c>
      <c r="K384" s="29">
        <f t="shared" si="24"/>
        <v>2300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 t="str">
        <f t="shared" si="21"/>
        <v>45813BUDIRIRO 2</v>
      </c>
      <c r="V384" s="33">
        <f t="shared" si="22"/>
        <v>2300</v>
      </c>
      <c r="W384" s="33">
        <f t="shared" si="23"/>
        <v>100</v>
      </c>
    </row>
    <row r="385" spans="1:23" x14ac:dyDescent="0.25">
      <c r="A385" s="27">
        <v>45813</v>
      </c>
      <c r="B385" s="30" t="str">
        <f>+IFERROR(_xlfn.XLOOKUP(C385,Parametres!A:A,Parametres!J:J,"",0),"")</f>
        <v>KUWADZANA</v>
      </c>
      <c r="C385" t="s">
        <v>563</v>
      </c>
      <c r="D385" t="str">
        <f>+IFERROR(VLOOKUP(C385,Parametres!$A$3:$K$545,11,0),"")</f>
        <v>PAUL GOWANYIKA</v>
      </c>
      <c r="E385" t="s">
        <v>849</v>
      </c>
      <c r="F385">
        <v>1900</v>
      </c>
      <c r="G385">
        <v>200</v>
      </c>
      <c r="H385">
        <v>100</v>
      </c>
      <c r="I385">
        <v>0</v>
      </c>
      <c r="J385">
        <v>0</v>
      </c>
      <c r="K385" s="29">
        <f t="shared" si="24"/>
        <v>2200</v>
      </c>
      <c r="L385">
        <v>0</v>
      </c>
      <c r="M385">
        <v>0</v>
      </c>
      <c r="N385">
        <v>0</v>
      </c>
      <c r="O385">
        <v>0</v>
      </c>
      <c r="P385">
        <v>100</v>
      </c>
      <c r="Q385">
        <v>0</v>
      </c>
      <c r="R385">
        <v>0</v>
      </c>
      <c r="S385">
        <v>0</v>
      </c>
      <c r="T385">
        <v>0</v>
      </c>
      <c r="U385" t="str">
        <f t="shared" si="21"/>
        <v>45813BUDIRIRO 3</v>
      </c>
      <c r="V385" s="33">
        <f t="shared" si="22"/>
        <v>2200</v>
      </c>
      <c r="W385" s="33">
        <f t="shared" si="23"/>
        <v>100</v>
      </c>
    </row>
    <row r="386" spans="1:23" x14ac:dyDescent="0.25">
      <c r="A386" s="27">
        <v>45813</v>
      </c>
      <c r="B386" s="30" t="str">
        <f>+IFERROR(_xlfn.XLOOKUP(C386,Parametres!A:A,Parametres!J:J,"",0),"")</f>
        <v>KUWADZANA</v>
      </c>
      <c r="C386" t="s">
        <v>565</v>
      </c>
      <c r="D386" t="str">
        <f>+IFERROR(VLOOKUP(C386,Parametres!$A$3:$K$545,11,0),"")</f>
        <v>PAUL GOWANYIKA</v>
      </c>
      <c r="E386" t="s">
        <v>817</v>
      </c>
      <c r="F386">
        <v>1500</v>
      </c>
      <c r="G386">
        <v>150</v>
      </c>
      <c r="H386">
        <v>150</v>
      </c>
      <c r="I386">
        <v>0</v>
      </c>
      <c r="J386">
        <v>0</v>
      </c>
      <c r="K386" s="29">
        <f t="shared" si="24"/>
        <v>1800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tr">
        <f t="shared" si="21"/>
        <v>45813BUDIRIRO 4</v>
      </c>
      <c r="V386" s="33">
        <f t="shared" si="22"/>
        <v>1800</v>
      </c>
      <c r="W386" s="33">
        <f t="shared" si="23"/>
        <v>0</v>
      </c>
    </row>
    <row r="387" spans="1:23" x14ac:dyDescent="0.25">
      <c r="A387" s="27">
        <v>45813</v>
      </c>
      <c r="B387" s="30" t="str">
        <f>+IFERROR(_xlfn.XLOOKUP(C387,Parametres!A:A,Parametres!J:J,"",0),"")</f>
        <v>KUWADZANA</v>
      </c>
      <c r="C387" t="s">
        <v>596</v>
      </c>
      <c r="D387" t="str">
        <f>+IFERROR(VLOOKUP(C387,Parametres!$A$3:$K$545,11,0),"")</f>
        <v>PAUL GOWANYIKA</v>
      </c>
      <c r="E387" t="s">
        <v>897</v>
      </c>
      <c r="F387">
        <v>1500</v>
      </c>
      <c r="G387">
        <v>200</v>
      </c>
      <c r="H387">
        <v>100</v>
      </c>
      <c r="I387">
        <v>0</v>
      </c>
      <c r="J387">
        <v>0</v>
      </c>
      <c r="K387" s="29">
        <f t="shared" si="24"/>
        <v>1800</v>
      </c>
      <c r="L387">
        <v>0</v>
      </c>
      <c r="M387">
        <v>0</v>
      </c>
      <c r="N387">
        <v>0</v>
      </c>
      <c r="O387">
        <v>0</v>
      </c>
      <c r="P387">
        <v>100</v>
      </c>
      <c r="Q387">
        <v>0</v>
      </c>
      <c r="R387">
        <v>0</v>
      </c>
      <c r="S387">
        <v>0</v>
      </c>
      <c r="T387">
        <v>0</v>
      </c>
      <c r="U387" t="str">
        <f t="shared" ref="U387:U450" si="25">A387&amp;C387</f>
        <v>45813MUFAKOSE 1</v>
      </c>
      <c r="V387" s="33">
        <f t="shared" ref="V387:V450" si="26">SUM(L387:O387,F387:I387)</f>
        <v>1800</v>
      </c>
      <c r="W387" s="33">
        <f t="shared" ref="W387:W450" si="27">SUM(P387:T387)</f>
        <v>100</v>
      </c>
    </row>
    <row r="388" spans="1:23" x14ac:dyDescent="0.25">
      <c r="A388" s="27">
        <v>45813</v>
      </c>
      <c r="B388" s="30" t="str">
        <f>+IFERROR(_xlfn.XLOOKUP(C388,Parametres!A:A,Parametres!J:J,"",0),"")</f>
        <v>KUWADZANA</v>
      </c>
      <c r="C388" t="s">
        <v>598</v>
      </c>
      <c r="D388" t="str">
        <f>+IFERROR(VLOOKUP(C388,Parametres!$A$3:$K$545,11,0),"")</f>
        <v>PAUL GOWANYIKA</v>
      </c>
      <c r="E388" t="s">
        <v>843</v>
      </c>
      <c r="F388">
        <v>1450</v>
      </c>
      <c r="G388">
        <v>150</v>
      </c>
      <c r="H388">
        <v>100</v>
      </c>
      <c r="I388">
        <v>0</v>
      </c>
      <c r="J388">
        <v>0</v>
      </c>
      <c r="K388" s="29">
        <f t="shared" si="24"/>
        <v>1700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tr">
        <f t="shared" si="25"/>
        <v>45813MUFAKOSE 2</v>
      </c>
      <c r="V388" s="33">
        <f t="shared" si="26"/>
        <v>1700</v>
      </c>
      <c r="W388" s="33">
        <f t="shared" si="27"/>
        <v>0</v>
      </c>
    </row>
    <row r="389" spans="1:23" x14ac:dyDescent="0.25">
      <c r="A389" s="27">
        <v>45813</v>
      </c>
      <c r="B389" s="30" t="str">
        <f>+IFERROR(_xlfn.XLOOKUP(C389,Parametres!A:A,Parametres!J:J,"",0),"")</f>
        <v>SOUTH-WEST 3</v>
      </c>
      <c r="C389" t="s">
        <v>586</v>
      </c>
      <c r="D389" t="str">
        <f>+IFERROR(VLOOKUP(C389,Parametres!$A$3:$K$545,11,0),"")</f>
        <v>ABROAD MACHIGERE</v>
      </c>
      <c r="E389" t="s">
        <v>867</v>
      </c>
      <c r="F389">
        <v>1400</v>
      </c>
      <c r="G389">
        <v>150</v>
      </c>
      <c r="H389">
        <v>100</v>
      </c>
      <c r="I389">
        <v>0</v>
      </c>
      <c r="J389">
        <v>0</v>
      </c>
      <c r="K389" s="29">
        <f t="shared" si="24"/>
        <v>1650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tr">
        <f t="shared" si="25"/>
        <v>45813HIGHFIELDS 1</v>
      </c>
      <c r="V389" s="33">
        <f t="shared" si="26"/>
        <v>1650</v>
      </c>
      <c r="W389" s="33">
        <f t="shared" si="27"/>
        <v>0</v>
      </c>
    </row>
    <row r="390" spans="1:23" x14ac:dyDescent="0.25">
      <c r="A390" s="27">
        <v>45813</v>
      </c>
      <c r="B390" s="30" t="str">
        <f>+IFERROR(_xlfn.XLOOKUP(C390,Parametres!A:A,Parametres!J:J,"",0),"")</f>
        <v>SOUTH-WEST 3</v>
      </c>
      <c r="C390" t="s">
        <v>588</v>
      </c>
      <c r="D390" t="str">
        <f>+IFERROR(VLOOKUP(C390,Parametres!$A$3:$K$545,11,0),"")</f>
        <v>ABROAD MACHIGERE</v>
      </c>
      <c r="E390" t="s">
        <v>828</v>
      </c>
      <c r="F390">
        <v>1300</v>
      </c>
      <c r="G390">
        <v>200</v>
      </c>
      <c r="H390">
        <v>100</v>
      </c>
      <c r="I390">
        <v>0</v>
      </c>
      <c r="J390">
        <v>0</v>
      </c>
      <c r="K390" s="29">
        <f t="shared" si="24"/>
        <v>1600</v>
      </c>
      <c r="L390">
        <v>0</v>
      </c>
      <c r="M390">
        <v>0</v>
      </c>
      <c r="N390">
        <v>0</v>
      </c>
      <c r="O390">
        <v>0</v>
      </c>
      <c r="P390">
        <v>80</v>
      </c>
      <c r="Q390">
        <v>0</v>
      </c>
      <c r="R390">
        <v>0</v>
      </c>
      <c r="S390">
        <v>0</v>
      </c>
      <c r="T390">
        <v>0</v>
      </c>
      <c r="U390" t="str">
        <f t="shared" si="25"/>
        <v>45813HIGHFIELDS 2</v>
      </c>
      <c r="V390" s="33">
        <f t="shared" si="26"/>
        <v>1600</v>
      </c>
      <c r="W390" s="33">
        <f t="shared" si="27"/>
        <v>80</v>
      </c>
    </row>
    <row r="391" spans="1:23" x14ac:dyDescent="0.25">
      <c r="A391" s="27">
        <v>45813</v>
      </c>
      <c r="B391" s="30" t="str">
        <f>+IFERROR(_xlfn.XLOOKUP(C391,Parametres!A:A,Parametres!J:J,"",0),"")</f>
        <v>SOUTH-WEST 3</v>
      </c>
      <c r="C391" t="s">
        <v>590</v>
      </c>
      <c r="D391" t="str">
        <f>+IFERROR(VLOOKUP(C391,Parametres!$A$3:$K$545,11,0),"")</f>
        <v>ABROAD MACHIGERE</v>
      </c>
      <c r="E391" t="s">
        <v>895</v>
      </c>
      <c r="F391">
        <v>1200</v>
      </c>
      <c r="G391">
        <v>200</v>
      </c>
      <c r="H391">
        <v>200</v>
      </c>
      <c r="I391">
        <v>0</v>
      </c>
      <c r="J391">
        <v>0</v>
      </c>
      <c r="K391" s="29">
        <f t="shared" si="24"/>
        <v>1600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tr">
        <f t="shared" si="25"/>
        <v>45813HIGHFIELDS 3</v>
      </c>
      <c r="V391" s="33">
        <f t="shared" si="26"/>
        <v>1600</v>
      </c>
      <c r="W391" s="33">
        <f t="shared" si="27"/>
        <v>0</v>
      </c>
    </row>
    <row r="392" spans="1:23" x14ac:dyDescent="0.25">
      <c r="A392" s="27">
        <v>45813</v>
      </c>
      <c r="B392" s="30" t="str">
        <f>+IFERROR(_xlfn.XLOOKUP(C392,Parametres!A:A,Parametres!J:J,"",0),"")</f>
        <v>SOUTH-WEST 3</v>
      </c>
      <c r="C392" t="s">
        <v>592</v>
      </c>
      <c r="D392" t="str">
        <f>+IFERROR(VLOOKUP(C392,Parametres!$A$3:$K$545,11,0),"")</f>
        <v>ABROAD MACHIGERE</v>
      </c>
      <c r="E392" t="s">
        <v>858</v>
      </c>
      <c r="F392">
        <v>1300</v>
      </c>
      <c r="G392">
        <v>200</v>
      </c>
      <c r="H392">
        <v>100</v>
      </c>
      <c r="I392">
        <v>0</v>
      </c>
      <c r="J392">
        <v>0</v>
      </c>
      <c r="K392" s="29">
        <f t="shared" si="24"/>
        <v>1600</v>
      </c>
      <c r="L392">
        <v>0</v>
      </c>
      <c r="M392">
        <v>0</v>
      </c>
      <c r="N392">
        <v>0</v>
      </c>
      <c r="O392">
        <v>0</v>
      </c>
      <c r="P392">
        <v>200</v>
      </c>
      <c r="Q392">
        <v>0</v>
      </c>
      <c r="R392">
        <v>0</v>
      </c>
      <c r="S392">
        <v>0</v>
      </c>
      <c r="T392">
        <v>0</v>
      </c>
      <c r="U392" t="str">
        <f t="shared" si="25"/>
        <v>45813HIGHFIELDS 4</v>
      </c>
      <c r="V392" s="33">
        <f t="shared" si="26"/>
        <v>1600</v>
      </c>
      <c r="W392" s="33">
        <f t="shared" si="27"/>
        <v>200</v>
      </c>
    </row>
    <row r="393" spans="1:23" x14ac:dyDescent="0.25">
      <c r="A393" s="27">
        <v>45813</v>
      </c>
      <c r="B393" s="30" t="str">
        <f>+IFERROR(_xlfn.XLOOKUP(C393,Parametres!A:A,Parametres!J:J,"",0),"")</f>
        <v>SOUTH-WEST 3</v>
      </c>
      <c r="C393" t="s">
        <v>594</v>
      </c>
      <c r="D393" t="str">
        <f>+IFERROR(VLOOKUP(C393,Parametres!$A$3:$K$545,11,0),"")</f>
        <v>ABROAD MACHIGERE</v>
      </c>
      <c r="E393" t="s">
        <v>803</v>
      </c>
      <c r="F393">
        <v>3000</v>
      </c>
      <c r="G393">
        <v>400</v>
      </c>
      <c r="H393">
        <v>200</v>
      </c>
      <c r="I393">
        <v>0</v>
      </c>
      <c r="J393">
        <v>0</v>
      </c>
      <c r="K393" s="29">
        <f t="shared" si="24"/>
        <v>3600</v>
      </c>
      <c r="L393">
        <v>110</v>
      </c>
      <c r="M393">
        <v>20</v>
      </c>
      <c r="N393">
        <v>20</v>
      </c>
      <c r="O393">
        <v>0</v>
      </c>
      <c r="P393">
        <v>300</v>
      </c>
      <c r="Q393">
        <v>0</v>
      </c>
      <c r="R393">
        <v>0</v>
      </c>
      <c r="S393">
        <v>0</v>
      </c>
      <c r="T393">
        <v>0</v>
      </c>
      <c r="U393" t="str">
        <f t="shared" si="25"/>
        <v>45813MHONDORO</v>
      </c>
      <c r="V393" s="33">
        <f t="shared" si="26"/>
        <v>3750</v>
      </c>
      <c r="W393" s="33">
        <f t="shared" si="27"/>
        <v>300</v>
      </c>
    </row>
    <row r="394" spans="1:23" x14ac:dyDescent="0.25">
      <c r="A394" s="27">
        <v>45813</v>
      </c>
      <c r="B394" s="30" t="str">
        <f>+IFERROR(_xlfn.XLOOKUP(C394,Parametres!A:A,Parametres!J:J,"",0),"")</f>
        <v>SOUTH-WEST 3</v>
      </c>
      <c r="C394" t="s">
        <v>556</v>
      </c>
      <c r="D394" t="str">
        <f>+IFERROR(VLOOKUP(C394,Parametres!$A$3:$K$545,11,0),"")</f>
        <v>ABROAD MACHIGERE</v>
      </c>
      <c r="E394" t="s">
        <v>837</v>
      </c>
      <c r="F394">
        <v>4550</v>
      </c>
      <c r="G394">
        <v>900</v>
      </c>
      <c r="H394">
        <v>100</v>
      </c>
      <c r="I394">
        <v>0</v>
      </c>
      <c r="J394">
        <v>0</v>
      </c>
      <c r="K394" s="29">
        <f t="shared" si="24"/>
        <v>5550</v>
      </c>
      <c r="L394">
        <v>100</v>
      </c>
      <c r="M394">
        <v>30</v>
      </c>
      <c r="N394">
        <v>20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tr">
        <f t="shared" si="25"/>
        <v>45813BEATRICE</v>
      </c>
      <c r="V394" s="33">
        <f t="shared" si="26"/>
        <v>5700</v>
      </c>
      <c r="W394" s="33">
        <f t="shared" si="27"/>
        <v>0</v>
      </c>
    </row>
    <row r="395" spans="1:23" x14ac:dyDescent="0.25">
      <c r="A395" s="27">
        <v>45813</v>
      </c>
      <c r="B395" s="30" t="str">
        <f>+IFERROR(_xlfn.XLOOKUP(C395,Parametres!A:A,Parametres!J:J,"",0),"")</f>
        <v>SOUTH-WEST 3</v>
      </c>
      <c r="C395" t="s">
        <v>600</v>
      </c>
      <c r="D395" t="str">
        <f>+IFERROR(VLOOKUP(C395,Parametres!$A$3:$K$545,11,0),"")</f>
        <v>ABROAD MACHIGERE</v>
      </c>
      <c r="E395" t="s">
        <v>832</v>
      </c>
      <c r="F395">
        <v>1550</v>
      </c>
      <c r="G395">
        <v>100</v>
      </c>
      <c r="H395">
        <v>100</v>
      </c>
      <c r="I395">
        <v>0</v>
      </c>
      <c r="J395">
        <v>0</v>
      </c>
      <c r="K395" s="29">
        <f t="shared" si="24"/>
        <v>1750</v>
      </c>
      <c r="L395">
        <v>0</v>
      </c>
      <c r="M395">
        <v>0</v>
      </c>
      <c r="N395">
        <v>0</v>
      </c>
      <c r="O395">
        <v>0</v>
      </c>
      <c r="P395">
        <v>100</v>
      </c>
      <c r="Q395">
        <v>0</v>
      </c>
      <c r="R395">
        <v>0</v>
      </c>
      <c r="S395">
        <v>0</v>
      </c>
      <c r="T395">
        <v>0</v>
      </c>
      <c r="U395" t="str">
        <f t="shared" si="25"/>
        <v>45813USHEWOKUNZE</v>
      </c>
      <c r="V395" s="33">
        <f t="shared" si="26"/>
        <v>1750</v>
      </c>
      <c r="W395" s="33">
        <f t="shared" si="27"/>
        <v>100</v>
      </c>
    </row>
    <row r="396" spans="1:23" x14ac:dyDescent="0.25">
      <c r="A396" s="27">
        <v>45813</v>
      </c>
      <c r="B396" s="30" t="str">
        <f>+IFERROR(_xlfn.XLOOKUP(C396,Parametres!A:A,Parametres!J:J,"",0),"")</f>
        <v>SOUTH-WEST 3</v>
      </c>
      <c r="C396" t="s">
        <v>584</v>
      </c>
      <c r="D396" t="str">
        <f>+IFERROR(VLOOKUP(C396,Parametres!$A$3:$K$545,11,0),"")</f>
        <v>ABROAD MACHIGERE</v>
      </c>
      <c r="E396" t="s">
        <v>860</v>
      </c>
      <c r="F396">
        <v>1550</v>
      </c>
      <c r="G396">
        <v>150</v>
      </c>
      <c r="H396">
        <v>150</v>
      </c>
      <c r="I396">
        <v>0</v>
      </c>
      <c r="J396">
        <v>0</v>
      </c>
      <c r="K396" s="29">
        <f t="shared" si="24"/>
        <v>1850</v>
      </c>
      <c r="L396">
        <v>0</v>
      </c>
      <c r="M396">
        <v>0</v>
      </c>
      <c r="N396">
        <v>0</v>
      </c>
      <c r="O396">
        <v>0</v>
      </c>
      <c r="P396">
        <v>300</v>
      </c>
      <c r="Q396">
        <v>0</v>
      </c>
      <c r="R396">
        <v>0</v>
      </c>
      <c r="S396">
        <v>0</v>
      </c>
      <c r="T396">
        <v>0</v>
      </c>
      <c r="U396" t="str">
        <f t="shared" si="25"/>
        <v>45813GLENNORAH 2</v>
      </c>
      <c r="V396" s="33">
        <f t="shared" si="26"/>
        <v>1850</v>
      </c>
      <c r="W396" s="33">
        <f t="shared" si="27"/>
        <v>300</v>
      </c>
    </row>
    <row r="397" spans="1:23" x14ac:dyDescent="0.25">
      <c r="A397" s="27">
        <v>45813</v>
      </c>
      <c r="B397" s="30" t="str">
        <f>+IFERROR(_xlfn.XLOOKUP(C397,Parametres!A:A,Parametres!J:J,"",0),"")</f>
        <v>SOUTH-WEST 3</v>
      </c>
      <c r="C397" t="s">
        <v>578</v>
      </c>
      <c r="D397" t="str">
        <f>+IFERROR(VLOOKUP(C397,Parametres!$A$3:$K$545,11,0),"")</f>
        <v>ABROAD MACHIGERE</v>
      </c>
      <c r="E397" t="s">
        <v>903</v>
      </c>
      <c r="F397">
        <v>1650</v>
      </c>
      <c r="G397">
        <v>150</v>
      </c>
      <c r="H397">
        <v>100</v>
      </c>
      <c r="I397">
        <v>0</v>
      </c>
      <c r="J397">
        <v>0</v>
      </c>
      <c r="K397" s="29">
        <f t="shared" si="24"/>
        <v>1900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tr">
        <f t="shared" si="25"/>
        <v>45813GLEN VIEW 1</v>
      </c>
      <c r="V397" s="33">
        <f t="shared" si="26"/>
        <v>1900</v>
      </c>
      <c r="W397" s="33">
        <f t="shared" si="27"/>
        <v>0</v>
      </c>
    </row>
    <row r="398" spans="1:23" x14ac:dyDescent="0.25">
      <c r="A398" s="27">
        <v>45813</v>
      </c>
      <c r="B398" s="30" t="str">
        <f>+IFERROR(_xlfn.XLOOKUP(C398,Parametres!A:A,Parametres!J:J,"",0),"")</f>
        <v>SOUTH-WEST 3</v>
      </c>
      <c r="C398" t="s">
        <v>580</v>
      </c>
      <c r="D398" t="str">
        <f>+IFERROR(VLOOKUP(C398,Parametres!$A$3:$K$545,11,0),"")</f>
        <v>ABROAD MACHIGERE</v>
      </c>
      <c r="E398" t="s">
        <v>923</v>
      </c>
      <c r="F398">
        <v>1450</v>
      </c>
      <c r="G398">
        <v>200</v>
      </c>
      <c r="H398">
        <v>100</v>
      </c>
      <c r="I398">
        <v>0</v>
      </c>
      <c r="J398">
        <v>0</v>
      </c>
      <c r="K398" s="29">
        <f t="shared" si="24"/>
        <v>1750</v>
      </c>
      <c r="L398">
        <v>0</v>
      </c>
      <c r="M398">
        <v>0</v>
      </c>
      <c r="N398">
        <v>0</v>
      </c>
      <c r="O398">
        <v>0</v>
      </c>
      <c r="P398">
        <v>100</v>
      </c>
      <c r="Q398">
        <v>0</v>
      </c>
      <c r="R398">
        <v>0</v>
      </c>
      <c r="S398">
        <v>0</v>
      </c>
      <c r="T398">
        <v>0</v>
      </c>
      <c r="U398" t="str">
        <f t="shared" si="25"/>
        <v>45813GLEN VIEW 2</v>
      </c>
      <c r="V398" s="33">
        <f t="shared" si="26"/>
        <v>1750</v>
      </c>
      <c r="W398" s="33">
        <f t="shared" si="27"/>
        <v>100</v>
      </c>
    </row>
    <row r="399" spans="1:23" x14ac:dyDescent="0.25">
      <c r="A399" s="27">
        <v>45813</v>
      </c>
      <c r="B399" s="30" t="str">
        <f>+IFERROR(_xlfn.XLOOKUP(C399,Parametres!A:A,Parametres!J:J,"",0),"")</f>
        <v>SOUTH-WEST 3</v>
      </c>
      <c r="C399" t="s">
        <v>624</v>
      </c>
      <c r="D399" t="str">
        <f>+IFERROR(VLOOKUP(C399,Parametres!$A$3:$K$545,11,0),"")</f>
        <v>ABROAD MACHIGERE</v>
      </c>
      <c r="E399" t="s">
        <v>883</v>
      </c>
      <c r="F399">
        <v>1400</v>
      </c>
      <c r="G399">
        <v>100</v>
      </c>
      <c r="H399">
        <v>100</v>
      </c>
      <c r="I399">
        <v>0</v>
      </c>
      <c r="J399">
        <v>0</v>
      </c>
      <c r="K399" s="29">
        <f t="shared" si="24"/>
        <v>1600</v>
      </c>
      <c r="L399">
        <v>0</v>
      </c>
      <c r="M399">
        <v>0</v>
      </c>
      <c r="N399">
        <v>0</v>
      </c>
      <c r="O399">
        <v>0</v>
      </c>
      <c r="P399">
        <v>100</v>
      </c>
      <c r="Q399">
        <v>0</v>
      </c>
      <c r="R399">
        <v>0</v>
      </c>
      <c r="S399">
        <v>0</v>
      </c>
      <c r="T399">
        <v>0</v>
      </c>
      <c r="U399" t="str">
        <f t="shared" si="25"/>
        <v>45813GLEN VIEW 3</v>
      </c>
      <c r="V399" s="33">
        <f t="shared" si="26"/>
        <v>1600</v>
      </c>
      <c r="W399" s="33">
        <f t="shared" si="27"/>
        <v>100</v>
      </c>
    </row>
    <row r="400" spans="1:23" x14ac:dyDescent="0.25">
      <c r="A400" s="27">
        <v>45813</v>
      </c>
      <c r="B400" s="30" t="str">
        <f>+IFERROR(_xlfn.XLOOKUP(C400,Parametres!A:A,Parametres!J:J,"",0),"")</f>
        <v>SOUTH-WEST 3</v>
      </c>
      <c r="C400" t="s">
        <v>575</v>
      </c>
      <c r="D400" t="str">
        <f>+IFERROR(VLOOKUP(C400,Parametres!$A$3:$K$545,11,0),"")</f>
        <v>ABROAD MACHIGERE</v>
      </c>
      <c r="E400" t="s">
        <v>823</v>
      </c>
      <c r="F400">
        <v>2400</v>
      </c>
      <c r="G400">
        <v>250</v>
      </c>
      <c r="H400">
        <v>250</v>
      </c>
      <c r="I400">
        <v>0</v>
      </c>
      <c r="J400">
        <v>0</v>
      </c>
      <c r="K400" s="29">
        <f t="shared" si="24"/>
        <v>2900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tr">
        <f t="shared" si="25"/>
        <v>45813CHIOTA</v>
      </c>
      <c r="V400" s="33">
        <f t="shared" si="26"/>
        <v>2900</v>
      </c>
      <c r="W400" s="33">
        <f t="shared" si="27"/>
        <v>0</v>
      </c>
    </row>
    <row r="401" spans="1:23" x14ac:dyDescent="0.25">
      <c r="A401" s="27">
        <v>45813</v>
      </c>
      <c r="B401" s="30" t="str">
        <f>+IFERROR(_xlfn.XLOOKUP(C401,Parametres!A:A,Parametres!J:J,"",0),"")</f>
        <v>SOUTH-WEST 3</v>
      </c>
      <c r="C401" t="s">
        <v>602</v>
      </c>
      <c r="D401" t="str">
        <f>+IFERROR(VLOOKUP(C401,Parametres!$A$3:$K$545,11,0),"")</f>
        <v>ABROAD MACHIGERE</v>
      </c>
      <c r="E401" t="s">
        <v>834</v>
      </c>
      <c r="F401">
        <v>1550</v>
      </c>
      <c r="G401">
        <v>100</v>
      </c>
      <c r="H401">
        <v>100</v>
      </c>
      <c r="I401">
        <v>0</v>
      </c>
      <c r="J401">
        <v>0</v>
      </c>
      <c r="K401" s="29">
        <f t="shared" si="24"/>
        <v>1750</v>
      </c>
      <c r="L401">
        <v>0</v>
      </c>
      <c r="M401">
        <v>0</v>
      </c>
      <c r="N401">
        <v>0</v>
      </c>
      <c r="O401">
        <v>0</v>
      </c>
      <c r="P401">
        <v>100</v>
      </c>
      <c r="Q401">
        <v>0</v>
      </c>
      <c r="R401">
        <v>0</v>
      </c>
      <c r="S401">
        <v>0</v>
      </c>
      <c r="T401">
        <v>0</v>
      </c>
      <c r="U401" t="str">
        <f t="shared" si="25"/>
        <v>45813USHEWOKUNZE 2</v>
      </c>
      <c r="V401" s="33">
        <f t="shared" si="26"/>
        <v>1750</v>
      </c>
      <c r="W401" s="33">
        <f t="shared" si="27"/>
        <v>100</v>
      </c>
    </row>
    <row r="402" spans="1:23" x14ac:dyDescent="0.25">
      <c r="A402" s="27">
        <v>45813</v>
      </c>
      <c r="B402" s="30" t="str">
        <f>+IFERROR(_xlfn.XLOOKUP(C402,Parametres!A:A,Parametres!J:J,"",0),"")</f>
        <v>CHITUNGWIZA</v>
      </c>
      <c r="C402" t="s">
        <v>195</v>
      </c>
      <c r="D402" t="str">
        <f>+IFERROR(VLOOKUP(C402,Parametres!$A$3:$K$545,11,0),"")</f>
        <v>NORMAN</v>
      </c>
      <c r="E402" t="s">
        <v>845</v>
      </c>
      <c r="F402">
        <v>2850</v>
      </c>
      <c r="G402">
        <v>350</v>
      </c>
      <c r="H402">
        <v>100</v>
      </c>
      <c r="I402">
        <v>0</v>
      </c>
      <c r="J402">
        <v>0</v>
      </c>
      <c r="K402" s="29">
        <f t="shared" si="24"/>
        <v>3300</v>
      </c>
      <c r="L402">
        <v>0</v>
      </c>
      <c r="M402">
        <v>0</v>
      </c>
      <c r="N402">
        <v>0</v>
      </c>
      <c r="O402">
        <v>0</v>
      </c>
      <c r="P402">
        <v>60</v>
      </c>
      <c r="Q402">
        <v>0</v>
      </c>
      <c r="R402">
        <v>0</v>
      </c>
      <c r="S402">
        <v>0</v>
      </c>
      <c r="T402">
        <v>0</v>
      </c>
      <c r="U402" t="str">
        <f t="shared" si="25"/>
        <v>45813CHITUNGWIZA 1</v>
      </c>
      <c r="V402" s="33">
        <f t="shared" si="26"/>
        <v>3300</v>
      </c>
      <c r="W402" s="33">
        <f t="shared" si="27"/>
        <v>60</v>
      </c>
    </row>
    <row r="403" spans="1:23" x14ac:dyDescent="0.25">
      <c r="A403" s="27">
        <v>45813</v>
      </c>
      <c r="B403" s="30" t="str">
        <f>+IFERROR(_xlfn.XLOOKUP(C403,Parametres!A:A,Parametres!J:J,"",0),"")</f>
        <v>CHITUNGWIZA</v>
      </c>
      <c r="C403" t="s">
        <v>199</v>
      </c>
      <c r="D403" t="str">
        <f>+IFERROR(VLOOKUP(C403,Parametres!$A$3:$K$545,11,0),"")</f>
        <v>NORMAN</v>
      </c>
      <c r="E403" t="s">
        <v>863</v>
      </c>
      <c r="F403">
        <v>1350</v>
      </c>
      <c r="G403">
        <v>200</v>
      </c>
      <c r="H403">
        <v>150</v>
      </c>
      <c r="I403">
        <v>0</v>
      </c>
      <c r="J403">
        <v>0</v>
      </c>
      <c r="K403" s="29">
        <f t="shared" si="24"/>
        <v>1700</v>
      </c>
      <c r="L403">
        <v>0</v>
      </c>
      <c r="M403">
        <v>0</v>
      </c>
      <c r="N403">
        <v>0</v>
      </c>
      <c r="O403">
        <v>0</v>
      </c>
      <c r="P403">
        <v>60</v>
      </c>
      <c r="Q403">
        <v>0</v>
      </c>
      <c r="R403">
        <v>0</v>
      </c>
      <c r="S403">
        <v>0</v>
      </c>
      <c r="T403">
        <v>0</v>
      </c>
      <c r="U403" t="str">
        <f t="shared" si="25"/>
        <v>45813CHITUNGWIZA 2</v>
      </c>
      <c r="V403" s="33">
        <f t="shared" si="26"/>
        <v>1700</v>
      </c>
      <c r="W403" s="33">
        <f t="shared" si="27"/>
        <v>60</v>
      </c>
    </row>
    <row r="404" spans="1:23" x14ac:dyDescent="0.25">
      <c r="A404" s="27">
        <v>45813</v>
      </c>
      <c r="B404" s="30" t="str">
        <f>+IFERROR(_xlfn.XLOOKUP(C404,Parametres!A:A,Parametres!J:J,"",0),"")</f>
        <v>CHITUNGWIZA</v>
      </c>
      <c r="C404" t="s">
        <v>201</v>
      </c>
      <c r="D404" t="str">
        <f>+IFERROR(VLOOKUP(C404,Parametres!$A$3:$K$545,11,0),"")</f>
        <v>NORMAN</v>
      </c>
      <c r="E404" t="s">
        <v>874</v>
      </c>
      <c r="F404">
        <v>1450</v>
      </c>
      <c r="G404">
        <v>150</v>
      </c>
      <c r="H404">
        <v>100</v>
      </c>
      <c r="I404">
        <v>0</v>
      </c>
      <c r="J404">
        <v>0</v>
      </c>
      <c r="K404" s="29">
        <f t="shared" si="24"/>
        <v>1700</v>
      </c>
      <c r="L404">
        <v>0</v>
      </c>
      <c r="M404">
        <v>0</v>
      </c>
      <c r="N404">
        <v>0</v>
      </c>
      <c r="O404">
        <v>0</v>
      </c>
      <c r="P404">
        <v>100</v>
      </c>
      <c r="Q404">
        <v>0</v>
      </c>
      <c r="R404">
        <v>0</v>
      </c>
      <c r="S404">
        <v>0</v>
      </c>
      <c r="T404">
        <v>0</v>
      </c>
      <c r="U404" t="str">
        <f t="shared" si="25"/>
        <v>45813CHITUNGWIZA 3</v>
      </c>
      <c r="V404" s="33">
        <f t="shared" si="26"/>
        <v>1700</v>
      </c>
      <c r="W404" s="33">
        <f t="shared" si="27"/>
        <v>100</v>
      </c>
    </row>
    <row r="405" spans="1:23" x14ac:dyDescent="0.25">
      <c r="A405" s="27">
        <v>45813</v>
      </c>
      <c r="B405" s="30" t="str">
        <f>+IFERROR(_xlfn.XLOOKUP(C405,Parametres!A:A,Parametres!J:J,"",0),"")</f>
        <v>CHITUNGWIZA</v>
      </c>
      <c r="C405" t="s">
        <v>203</v>
      </c>
      <c r="D405" t="str">
        <f>+IFERROR(VLOOKUP(C405,Parametres!$A$3:$K$545,11,0),"")</f>
        <v>NORMAN</v>
      </c>
      <c r="E405" t="s">
        <v>806</v>
      </c>
      <c r="F405">
        <v>1350</v>
      </c>
      <c r="G405">
        <v>200</v>
      </c>
      <c r="H405">
        <v>150</v>
      </c>
      <c r="I405">
        <v>0</v>
      </c>
      <c r="J405">
        <v>0</v>
      </c>
      <c r="K405" s="29">
        <f t="shared" si="24"/>
        <v>1700</v>
      </c>
      <c r="L405">
        <v>0</v>
      </c>
      <c r="M405">
        <v>0</v>
      </c>
      <c r="N405">
        <v>0</v>
      </c>
      <c r="O405">
        <v>0</v>
      </c>
      <c r="P405">
        <v>60</v>
      </c>
      <c r="Q405">
        <v>0</v>
      </c>
      <c r="R405">
        <v>0</v>
      </c>
      <c r="S405">
        <v>0</v>
      </c>
      <c r="T405">
        <v>0</v>
      </c>
      <c r="U405" t="str">
        <f t="shared" si="25"/>
        <v>45813CHITUNGWIZA 4</v>
      </c>
      <c r="V405" s="33">
        <f t="shared" si="26"/>
        <v>1700</v>
      </c>
      <c r="W405" s="33">
        <f t="shared" si="27"/>
        <v>60</v>
      </c>
    </row>
    <row r="406" spans="1:23" x14ac:dyDescent="0.25">
      <c r="A406" s="27">
        <v>45813</v>
      </c>
      <c r="B406" s="30" t="str">
        <f>+IFERROR(_xlfn.XLOOKUP(C406,Parametres!A:A,Parametres!J:J,"",0),"")</f>
        <v>CHITUNGWIZA</v>
      </c>
      <c r="C406" t="s">
        <v>205</v>
      </c>
      <c r="D406" t="str">
        <f>+IFERROR(VLOOKUP(C406,Parametres!$A$3:$K$545,11,0),"")</f>
        <v>NORMAN</v>
      </c>
      <c r="E406" t="s">
        <v>805</v>
      </c>
      <c r="F406">
        <v>2450</v>
      </c>
      <c r="G406">
        <v>250</v>
      </c>
      <c r="H406">
        <v>100</v>
      </c>
      <c r="I406">
        <v>0</v>
      </c>
      <c r="J406">
        <v>0</v>
      </c>
      <c r="K406" s="29">
        <f t="shared" si="24"/>
        <v>2800</v>
      </c>
      <c r="L406">
        <v>0</v>
      </c>
      <c r="M406">
        <v>0</v>
      </c>
      <c r="N406">
        <v>0</v>
      </c>
      <c r="O406">
        <v>0</v>
      </c>
      <c r="P406">
        <v>60</v>
      </c>
      <c r="Q406">
        <v>0</v>
      </c>
      <c r="R406">
        <v>0</v>
      </c>
      <c r="S406">
        <v>0</v>
      </c>
      <c r="T406">
        <v>0</v>
      </c>
      <c r="U406" t="str">
        <f t="shared" si="25"/>
        <v>45813CHITUNGWIZA 5</v>
      </c>
      <c r="V406" s="33">
        <f t="shared" si="26"/>
        <v>2800</v>
      </c>
      <c r="W406" s="33">
        <f t="shared" si="27"/>
        <v>60</v>
      </c>
    </row>
    <row r="407" spans="1:23" x14ac:dyDescent="0.25">
      <c r="A407" s="27">
        <v>45813</v>
      </c>
      <c r="B407" s="30" t="str">
        <f>+IFERROR(_xlfn.XLOOKUP(C407,Parametres!A:A,Parametres!J:J,"",0),"")</f>
        <v>CHITUNGWIZA</v>
      </c>
      <c r="C407" t="s">
        <v>207</v>
      </c>
      <c r="D407" t="str">
        <f>+IFERROR(VLOOKUP(C407,Parametres!$A$3:$K$545,11,0),"")</f>
        <v>NORMAN</v>
      </c>
      <c r="E407" t="s">
        <v>820</v>
      </c>
      <c r="F407">
        <v>2100</v>
      </c>
      <c r="G407">
        <v>150</v>
      </c>
      <c r="H407">
        <v>150</v>
      </c>
      <c r="I407">
        <v>0</v>
      </c>
      <c r="J407">
        <v>0</v>
      </c>
      <c r="K407" s="29">
        <f t="shared" si="24"/>
        <v>2400</v>
      </c>
      <c r="L407">
        <v>0</v>
      </c>
      <c r="M407">
        <v>0</v>
      </c>
      <c r="N407">
        <v>0</v>
      </c>
      <c r="O407">
        <v>0</v>
      </c>
      <c r="P407">
        <v>140</v>
      </c>
      <c r="Q407">
        <v>0</v>
      </c>
      <c r="R407">
        <v>0</v>
      </c>
      <c r="S407">
        <v>0</v>
      </c>
      <c r="T407">
        <v>0</v>
      </c>
      <c r="U407" t="str">
        <f t="shared" si="25"/>
        <v>45813CHITUNGWIZA 6</v>
      </c>
      <c r="V407" s="33">
        <f t="shared" si="26"/>
        <v>2400</v>
      </c>
      <c r="W407" s="33">
        <f t="shared" si="27"/>
        <v>140</v>
      </c>
    </row>
    <row r="408" spans="1:23" x14ac:dyDescent="0.25">
      <c r="A408" s="27">
        <v>45813</v>
      </c>
      <c r="B408" s="30" t="str">
        <f>+IFERROR(_xlfn.XLOOKUP(C408,Parametres!A:A,Parametres!J:J,"",0),"")</f>
        <v>CHITUNGWIZA</v>
      </c>
      <c r="C408" t="s">
        <v>209</v>
      </c>
      <c r="D408" t="str">
        <f>+IFERROR(VLOOKUP(C408,Parametres!$A$3:$K$545,11,0),"")</f>
        <v>NORMAN</v>
      </c>
      <c r="E408" t="s">
        <v>919</v>
      </c>
      <c r="F408">
        <v>2600</v>
      </c>
      <c r="G408">
        <v>250</v>
      </c>
      <c r="H408">
        <v>250</v>
      </c>
      <c r="I408">
        <v>0</v>
      </c>
      <c r="J408">
        <v>0</v>
      </c>
      <c r="K408" s="29">
        <f t="shared" si="24"/>
        <v>3100</v>
      </c>
      <c r="L408">
        <v>0</v>
      </c>
      <c r="M408">
        <v>0</v>
      </c>
      <c r="N408">
        <v>0</v>
      </c>
      <c r="O408">
        <v>0</v>
      </c>
      <c r="P408">
        <v>100</v>
      </c>
      <c r="Q408">
        <v>0</v>
      </c>
      <c r="R408">
        <v>0</v>
      </c>
      <c r="S408">
        <v>0</v>
      </c>
      <c r="T408">
        <v>0</v>
      </c>
      <c r="U408" t="str">
        <f t="shared" si="25"/>
        <v>45813CHITUNGWIZA 8</v>
      </c>
      <c r="V408" s="33">
        <f t="shared" si="26"/>
        <v>3100</v>
      </c>
      <c r="W408" s="33">
        <f t="shared" si="27"/>
        <v>100</v>
      </c>
    </row>
    <row r="409" spans="1:23" x14ac:dyDescent="0.25">
      <c r="A409" s="27">
        <v>45813</v>
      </c>
      <c r="B409" s="30" t="str">
        <f>+IFERROR(_xlfn.XLOOKUP(C409,Parametres!A:A,Parametres!J:J,"",0),"")</f>
        <v>CHITUNGWIZA</v>
      </c>
      <c r="C409" t="s">
        <v>211</v>
      </c>
      <c r="D409" t="str">
        <f>+IFERROR(VLOOKUP(C409,Parametres!$A$3:$K$545,11,0),"")</f>
        <v>NORMAN</v>
      </c>
      <c r="E409" t="s">
        <v>819</v>
      </c>
      <c r="F409">
        <v>2350</v>
      </c>
      <c r="G409">
        <v>300</v>
      </c>
      <c r="H409">
        <v>100</v>
      </c>
      <c r="I409">
        <v>0</v>
      </c>
      <c r="J409">
        <v>0</v>
      </c>
      <c r="K409" s="29">
        <f t="shared" si="24"/>
        <v>2750</v>
      </c>
      <c r="L409">
        <v>0</v>
      </c>
      <c r="M409">
        <v>0</v>
      </c>
      <c r="N409">
        <v>0</v>
      </c>
      <c r="O409">
        <v>0</v>
      </c>
      <c r="P409">
        <v>200</v>
      </c>
      <c r="Q409">
        <v>0</v>
      </c>
      <c r="R409">
        <v>0</v>
      </c>
      <c r="S409">
        <v>0</v>
      </c>
      <c r="T409">
        <v>0</v>
      </c>
      <c r="U409" t="str">
        <f t="shared" si="25"/>
        <v>45813CHITUNGWIZA 9</v>
      </c>
      <c r="V409" s="33">
        <f t="shared" si="26"/>
        <v>2750</v>
      </c>
      <c r="W409" s="33">
        <f t="shared" si="27"/>
        <v>200</v>
      </c>
    </row>
    <row r="410" spans="1:23" x14ac:dyDescent="0.25">
      <c r="A410" s="27">
        <v>45813</v>
      </c>
      <c r="B410" s="30" t="str">
        <f>+IFERROR(_xlfn.XLOOKUP(C410,Parametres!A:A,Parametres!J:J,"",0),"")</f>
        <v>CHITUNGWIZA</v>
      </c>
      <c r="C410" t="s">
        <v>231</v>
      </c>
      <c r="D410" t="str">
        <f>+IFERROR(VLOOKUP(C410,Parametres!$A$3:$K$545,11,0),"")</f>
        <v>NORMAN</v>
      </c>
      <c r="E410" t="s">
        <v>853</v>
      </c>
      <c r="F410">
        <v>1500</v>
      </c>
      <c r="G410">
        <v>200</v>
      </c>
      <c r="H410">
        <v>100</v>
      </c>
      <c r="I410">
        <v>0</v>
      </c>
      <c r="J410">
        <v>0</v>
      </c>
      <c r="K410" s="29">
        <f t="shared" si="24"/>
        <v>1800</v>
      </c>
      <c r="L410">
        <v>0</v>
      </c>
      <c r="M410">
        <v>0</v>
      </c>
      <c r="N410">
        <v>0</v>
      </c>
      <c r="O410">
        <v>0</v>
      </c>
      <c r="P410">
        <v>60</v>
      </c>
      <c r="Q410">
        <v>0</v>
      </c>
      <c r="R410">
        <v>0</v>
      </c>
      <c r="S410">
        <v>0</v>
      </c>
      <c r="T410">
        <v>0</v>
      </c>
      <c r="U410" t="str">
        <f t="shared" si="25"/>
        <v>45813MANYAME</v>
      </c>
      <c r="V410" s="33">
        <f t="shared" si="26"/>
        <v>1800</v>
      </c>
      <c r="W410" s="33">
        <f t="shared" si="27"/>
        <v>60</v>
      </c>
    </row>
    <row r="411" spans="1:23" x14ac:dyDescent="0.25">
      <c r="A411" s="27">
        <v>45813</v>
      </c>
      <c r="B411" s="30" t="str">
        <f>+IFERROR(_xlfn.XLOOKUP(C411,Parametres!A:A,Parametres!J:J,"",0),"")</f>
        <v>CHITUNGWIZA</v>
      </c>
      <c r="C411" t="s">
        <v>215</v>
      </c>
      <c r="D411" t="str">
        <f>+IFERROR(VLOOKUP(C411,Parametres!$A$3:$K$545,11,0),"")</f>
        <v>NORMAN</v>
      </c>
      <c r="E411" t="s">
        <v>822</v>
      </c>
      <c r="F411">
        <v>1800</v>
      </c>
      <c r="G411">
        <v>200</v>
      </c>
      <c r="H411">
        <v>100</v>
      </c>
      <c r="I411">
        <v>0</v>
      </c>
      <c r="J411">
        <v>0</v>
      </c>
      <c r="K411" s="29">
        <f t="shared" si="24"/>
        <v>2100</v>
      </c>
      <c r="L411">
        <v>0</v>
      </c>
      <c r="M411">
        <v>0</v>
      </c>
      <c r="N411">
        <v>0</v>
      </c>
      <c r="O411">
        <v>0</v>
      </c>
      <c r="P411">
        <v>160</v>
      </c>
      <c r="Q411">
        <v>0</v>
      </c>
      <c r="R411">
        <v>0</v>
      </c>
      <c r="S411">
        <v>0</v>
      </c>
      <c r="T411">
        <v>0</v>
      </c>
      <c r="U411" t="str">
        <f t="shared" si="25"/>
        <v>45813DEMA 1</v>
      </c>
      <c r="V411" s="33">
        <f t="shared" si="26"/>
        <v>2100</v>
      </c>
      <c r="W411" s="33">
        <f t="shared" si="27"/>
        <v>160</v>
      </c>
    </row>
    <row r="412" spans="1:23" x14ac:dyDescent="0.25">
      <c r="A412" s="27">
        <v>45813</v>
      </c>
      <c r="B412" s="30" t="str">
        <f>+IFERROR(_xlfn.XLOOKUP(C412,Parametres!A:A,Parametres!J:J,"",0),"")</f>
        <v>CHITUNGWIZA</v>
      </c>
      <c r="C412" t="s">
        <v>217</v>
      </c>
      <c r="D412" t="str">
        <f>+IFERROR(VLOOKUP(C412,Parametres!$A$3:$K$545,11,0),"")</f>
        <v>NORMAN</v>
      </c>
      <c r="E412" t="s">
        <v>840</v>
      </c>
      <c r="F412">
        <v>1700</v>
      </c>
      <c r="G412">
        <v>300</v>
      </c>
      <c r="H412">
        <v>100</v>
      </c>
      <c r="I412">
        <v>0</v>
      </c>
      <c r="J412">
        <v>0</v>
      </c>
      <c r="K412" s="29">
        <f t="shared" si="24"/>
        <v>2100</v>
      </c>
      <c r="L412">
        <v>0</v>
      </c>
      <c r="M412">
        <v>0</v>
      </c>
      <c r="N412">
        <v>0</v>
      </c>
      <c r="O412">
        <v>0</v>
      </c>
      <c r="P412">
        <v>100</v>
      </c>
      <c r="Q412">
        <v>0</v>
      </c>
      <c r="R412">
        <v>0</v>
      </c>
      <c r="S412">
        <v>0</v>
      </c>
      <c r="T412">
        <v>0</v>
      </c>
      <c r="U412" t="str">
        <f t="shared" si="25"/>
        <v>45813DEMA 2</v>
      </c>
      <c r="V412" s="33">
        <f t="shared" si="26"/>
        <v>2100</v>
      </c>
      <c r="W412" s="33">
        <f t="shared" si="27"/>
        <v>100</v>
      </c>
    </row>
    <row r="413" spans="1:23" x14ac:dyDescent="0.25">
      <c r="A413" s="27">
        <v>45813</v>
      </c>
      <c r="B413" s="30" t="str">
        <f>+IFERROR(_xlfn.XLOOKUP(C413,Parametres!A:A,Parametres!J:J,"",0),"")</f>
        <v>CHITUNGWIZA</v>
      </c>
      <c r="C413" t="s">
        <v>219</v>
      </c>
      <c r="D413" t="str">
        <f>+IFERROR(VLOOKUP(C413,Parametres!$A$3:$K$545,11,0),"")</f>
        <v>NORMAN</v>
      </c>
      <c r="E413" t="s">
        <v>862</v>
      </c>
      <c r="F413">
        <v>1900</v>
      </c>
      <c r="G413">
        <v>200</v>
      </c>
      <c r="H413">
        <v>100</v>
      </c>
      <c r="I413">
        <v>0</v>
      </c>
      <c r="J413">
        <v>0</v>
      </c>
      <c r="K413" s="29">
        <f t="shared" si="24"/>
        <v>2200</v>
      </c>
      <c r="L413">
        <v>0</v>
      </c>
      <c r="M413">
        <v>0</v>
      </c>
      <c r="N413">
        <v>0</v>
      </c>
      <c r="O413">
        <v>0</v>
      </c>
      <c r="P413">
        <v>100</v>
      </c>
      <c r="Q413">
        <v>0</v>
      </c>
      <c r="R413">
        <v>0</v>
      </c>
      <c r="S413">
        <v>0</v>
      </c>
      <c r="T413">
        <v>0</v>
      </c>
      <c r="U413" t="str">
        <f t="shared" si="25"/>
        <v>45813DEMA 3</v>
      </c>
      <c r="V413" s="33">
        <f t="shared" si="26"/>
        <v>2200</v>
      </c>
      <c r="W413" s="33">
        <f t="shared" si="27"/>
        <v>100</v>
      </c>
    </row>
    <row r="414" spans="1:23" x14ac:dyDescent="0.25">
      <c r="A414" s="27">
        <v>45813</v>
      </c>
      <c r="B414" s="30" t="str">
        <f>+IFERROR(_xlfn.XLOOKUP(C414,Parametres!A:A,Parametres!J:J,"",0),"")</f>
        <v>CHITUNGWIZA</v>
      </c>
      <c r="C414" t="s">
        <v>238</v>
      </c>
      <c r="D414" t="str">
        <f>+IFERROR(VLOOKUP(C414,Parametres!$A$3:$K$545,11,0),"")</f>
        <v>NORMAN</v>
      </c>
      <c r="E414" t="s">
        <v>830</v>
      </c>
      <c r="F414">
        <v>1800</v>
      </c>
      <c r="G414">
        <v>200</v>
      </c>
      <c r="H414">
        <v>100</v>
      </c>
      <c r="I414">
        <v>0</v>
      </c>
      <c r="J414">
        <v>0</v>
      </c>
      <c r="K414" s="29">
        <f t="shared" si="24"/>
        <v>2100</v>
      </c>
      <c r="L414">
        <v>0</v>
      </c>
      <c r="M414">
        <v>0</v>
      </c>
      <c r="N414">
        <v>0</v>
      </c>
      <c r="O414">
        <v>0</v>
      </c>
      <c r="P414">
        <v>100</v>
      </c>
      <c r="Q414">
        <v>0</v>
      </c>
      <c r="R414">
        <v>0</v>
      </c>
      <c r="S414">
        <v>0</v>
      </c>
      <c r="T414">
        <v>0</v>
      </c>
      <c r="U414" t="str">
        <f t="shared" si="25"/>
        <v>45813ST MARYS</v>
      </c>
      <c r="V414" s="33">
        <f t="shared" si="26"/>
        <v>2100</v>
      </c>
      <c r="W414" s="33">
        <f t="shared" si="27"/>
        <v>100</v>
      </c>
    </row>
    <row r="415" spans="1:23" x14ac:dyDescent="0.25">
      <c r="A415" s="27">
        <v>45813</v>
      </c>
      <c r="B415" s="30" t="str">
        <f>+IFERROR(_xlfn.XLOOKUP(C415,Parametres!A:A,Parametres!J:J,"",0),"")</f>
        <v>CHITUNGWIZA</v>
      </c>
      <c r="C415" t="s">
        <v>240</v>
      </c>
      <c r="D415" t="str">
        <f>+IFERROR(VLOOKUP(C415,Parametres!$A$3:$K$545,11,0),"")</f>
        <v>NORMAN</v>
      </c>
      <c r="E415" t="s">
        <v>831</v>
      </c>
      <c r="F415">
        <v>1800</v>
      </c>
      <c r="G415">
        <v>150</v>
      </c>
      <c r="H415">
        <v>150</v>
      </c>
      <c r="I415">
        <v>0</v>
      </c>
      <c r="J415">
        <v>0</v>
      </c>
      <c r="K415" s="29">
        <f t="shared" si="24"/>
        <v>2100</v>
      </c>
      <c r="L415">
        <v>0</v>
      </c>
      <c r="M415">
        <v>0</v>
      </c>
      <c r="N415">
        <v>0</v>
      </c>
      <c r="O415">
        <v>0</v>
      </c>
      <c r="P415">
        <v>100</v>
      </c>
      <c r="Q415">
        <v>0</v>
      </c>
      <c r="R415">
        <v>0</v>
      </c>
      <c r="S415">
        <v>0</v>
      </c>
      <c r="T415">
        <v>0</v>
      </c>
      <c r="U415" t="str">
        <f t="shared" si="25"/>
        <v>45813ST MARYS 2</v>
      </c>
      <c r="V415" s="33">
        <f t="shared" si="26"/>
        <v>2100</v>
      </c>
      <c r="W415" s="33">
        <f t="shared" si="27"/>
        <v>100</v>
      </c>
    </row>
    <row r="416" spans="1:23" x14ac:dyDescent="0.25">
      <c r="A416" s="27">
        <v>45813</v>
      </c>
      <c r="B416" s="30" t="str">
        <f>+IFERROR(_xlfn.XLOOKUP(C416,Parametres!A:A,Parametres!J:J,"",0),"")</f>
        <v>CHITUNGWIZA</v>
      </c>
      <c r="C416" t="s">
        <v>197</v>
      </c>
      <c r="D416" t="str">
        <f>+IFERROR(VLOOKUP(C416,Parametres!$A$3:$K$545,11,0),"")</f>
        <v>NORMAN</v>
      </c>
      <c r="E416" t="s">
        <v>838</v>
      </c>
      <c r="F416">
        <v>1200</v>
      </c>
      <c r="G416">
        <v>100</v>
      </c>
      <c r="H416">
        <v>50</v>
      </c>
      <c r="I416">
        <v>0</v>
      </c>
      <c r="J416">
        <v>0</v>
      </c>
      <c r="K416" s="29">
        <f t="shared" si="24"/>
        <v>1350</v>
      </c>
      <c r="L416">
        <v>0</v>
      </c>
      <c r="M416">
        <v>0</v>
      </c>
      <c r="N416">
        <v>0</v>
      </c>
      <c r="O416">
        <v>0</v>
      </c>
      <c r="P416">
        <v>200</v>
      </c>
      <c r="Q416">
        <v>0</v>
      </c>
      <c r="R416">
        <v>0</v>
      </c>
      <c r="S416">
        <v>0</v>
      </c>
      <c r="T416">
        <v>0</v>
      </c>
      <c r="U416" t="str">
        <f t="shared" si="25"/>
        <v>45813CHITUNGWIZA 7</v>
      </c>
      <c r="V416" s="33">
        <f t="shared" si="26"/>
        <v>1350</v>
      </c>
      <c r="W416" s="33">
        <f t="shared" si="27"/>
        <v>200</v>
      </c>
    </row>
    <row r="417" spans="1:23" x14ac:dyDescent="0.25">
      <c r="A417" s="27">
        <v>45813</v>
      </c>
      <c r="B417" s="30" t="str">
        <f>+IFERROR(_xlfn.XLOOKUP(C417,Parametres!A:A,Parametres!J:J,"",0),"")</f>
        <v>CBD</v>
      </c>
      <c r="C417" t="s">
        <v>797</v>
      </c>
      <c r="D417" t="str">
        <f>+IFERROR(VLOOKUP(C417,Parametres!$A$3:$K$545,11,0),"")</f>
        <v>MARTHA</v>
      </c>
      <c r="E417" t="s">
        <v>809</v>
      </c>
      <c r="F417">
        <v>1700</v>
      </c>
      <c r="G417">
        <v>300</v>
      </c>
      <c r="H417">
        <v>200</v>
      </c>
      <c r="I417">
        <v>0</v>
      </c>
      <c r="J417">
        <v>0</v>
      </c>
      <c r="K417" s="29">
        <f t="shared" si="24"/>
        <v>2200</v>
      </c>
      <c r="L417">
        <v>50</v>
      </c>
      <c r="M417">
        <v>0</v>
      </c>
      <c r="N417">
        <v>0</v>
      </c>
      <c r="O417">
        <v>0</v>
      </c>
      <c r="P417">
        <v>80</v>
      </c>
      <c r="Q417">
        <v>0</v>
      </c>
      <c r="R417">
        <v>0</v>
      </c>
      <c r="S417">
        <v>0</v>
      </c>
      <c r="T417">
        <v>0</v>
      </c>
      <c r="U417" t="str">
        <f t="shared" si="25"/>
        <v>45813Avenues</v>
      </c>
      <c r="V417" s="33">
        <f t="shared" si="26"/>
        <v>2250</v>
      </c>
      <c r="W417" s="33">
        <f t="shared" si="27"/>
        <v>80</v>
      </c>
    </row>
    <row r="418" spans="1:23" x14ac:dyDescent="0.25">
      <c r="A418" s="27">
        <v>45813</v>
      </c>
      <c r="B418" s="30" t="str">
        <f>+IFERROR(_xlfn.XLOOKUP(C418,Parametres!A:A,Parametres!J:J,"",0),"")</f>
        <v>CBD</v>
      </c>
      <c r="C418" t="s">
        <v>798</v>
      </c>
      <c r="D418" t="str">
        <f>+IFERROR(VLOOKUP(C418,Parametres!$A$3:$K$545,11,0),"")</f>
        <v>MARTHA</v>
      </c>
      <c r="E418" t="s">
        <v>801</v>
      </c>
      <c r="F418">
        <v>1250</v>
      </c>
      <c r="G418">
        <v>300</v>
      </c>
      <c r="H418">
        <v>250</v>
      </c>
      <c r="I418">
        <v>0</v>
      </c>
      <c r="J418">
        <v>0</v>
      </c>
      <c r="K418" s="29">
        <f t="shared" si="24"/>
        <v>1800</v>
      </c>
      <c r="L418">
        <v>20</v>
      </c>
      <c r="M418">
        <v>0</v>
      </c>
      <c r="N418">
        <v>0</v>
      </c>
      <c r="O418">
        <v>0</v>
      </c>
      <c r="P418">
        <v>100</v>
      </c>
      <c r="Q418">
        <v>0</v>
      </c>
      <c r="R418">
        <v>0</v>
      </c>
      <c r="S418">
        <v>0</v>
      </c>
      <c r="T418">
        <v>0</v>
      </c>
      <c r="U418" t="str">
        <f t="shared" si="25"/>
        <v>45813Bakers Inn 1</v>
      </c>
      <c r="V418" s="33">
        <f t="shared" si="26"/>
        <v>1820</v>
      </c>
      <c r="W418" s="33">
        <f t="shared" si="27"/>
        <v>100</v>
      </c>
    </row>
    <row r="419" spans="1:23" x14ac:dyDescent="0.25">
      <c r="A419" s="27">
        <v>45813</v>
      </c>
      <c r="B419" s="30" t="str">
        <f>+IFERROR(_xlfn.XLOOKUP(C419,Parametres!A:A,Parametres!J:J,"",0),"")</f>
        <v>CBD</v>
      </c>
      <c r="C419" t="s">
        <v>799</v>
      </c>
      <c r="D419" t="str">
        <f>+IFERROR(VLOOKUP(C419,Parametres!$A$3:$K$545,11,0),"")</f>
        <v>MARTHA</v>
      </c>
      <c r="E419" t="s">
        <v>892</v>
      </c>
      <c r="F419">
        <v>1600</v>
      </c>
      <c r="G419">
        <v>300</v>
      </c>
      <c r="H419">
        <v>300</v>
      </c>
      <c r="I419">
        <v>0</v>
      </c>
      <c r="J419">
        <v>0</v>
      </c>
      <c r="K419" s="29">
        <f t="shared" si="24"/>
        <v>2200</v>
      </c>
      <c r="L419">
        <v>0</v>
      </c>
      <c r="M419">
        <v>0</v>
      </c>
      <c r="N419">
        <v>0</v>
      </c>
      <c r="O419">
        <v>0</v>
      </c>
      <c r="P419">
        <v>100</v>
      </c>
      <c r="Q419">
        <v>0</v>
      </c>
      <c r="R419">
        <v>0</v>
      </c>
      <c r="S419">
        <v>0</v>
      </c>
      <c r="T419">
        <v>0</v>
      </c>
      <c r="U419" t="str">
        <f t="shared" si="25"/>
        <v>45813Bakers Inn 2</v>
      </c>
      <c r="V419" s="33">
        <f t="shared" si="26"/>
        <v>2200</v>
      </c>
      <c r="W419" s="33">
        <f t="shared" si="27"/>
        <v>100</v>
      </c>
    </row>
    <row r="420" spans="1:23" x14ac:dyDescent="0.25">
      <c r="A420" s="27">
        <v>45813</v>
      </c>
      <c r="B420" s="30" t="str">
        <f>+IFERROR(_xlfn.XLOOKUP(C420,Parametres!A:A,Parametres!J:J,"",0),"")</f>
        <v>CBD</v>
      </c>
      <c r="C420" t="s">
        <v>800</v>
      </c>
      <c r="D420" t="str">
        <f>+IFERROR(VLOOKUP(C420,Parametres!$A$3:$K$545,11,0),"")</f>
        <v>MARTHA</v>
      </c>
      <c r="E420" t="s">
        <v>855</v>
      </c>
      <c r="F420">
        <v>1650</v>
      </c>
      <c r="G420">
        <v>250</v>
      </c>
      <c r="H420">
        <v>250</v>
      </c>
      <c r="I420">
        <v>0</v>
      </c>
      <c r="J420">
        <v>0</v>
      </c>
      <c r="K420" s="29">
        <f t="shared" si="24"/>
        <v>2150</v>
      </c>
      <c r="L420">
        <v>0</v>
      </c>
      <c r="M420">
        <v>0</v>
      </c>
      <c r="N420">
        <v>0</v>
      </c>
      <c r="O420">
        <v>0</v>
      </c>
      <c r="P420">
        <v>200</v>
      </c>
      <c r="Q420">
        <v>0</v>
      </c>
      <c r="R420">
        <v>0</v>
      </c>
      <c r="S420">
        <v>0</v>
      </c>
      <c r="T420">
        <v>0</v>
      </c>
      <c r="U420" t="str">
        <f t="shared" si="25"/>
        <v>45813Bakers Inn 3</v>
      </c>
      <c r="V420" s="33">
        <f t="shared" si="26"/>
        <v>2150</v>
      </c>
      <c r="W420" s="33">
        <f t="shared" si="27"/>
        <v>200</v>
      </c>
    </row>
    <row r="421" spans="1:23" x14ac:dyDescent="0.25">
      <c r="A421" s="27">
        <v>45813</v>
      </c>
      <c r="B421" s="30" t="str">
        <f>+IFERROR(_xlfn.XLOOKUP(C421,Parametres!A:A,Parametres!J:J,"",0),"")</f>
        <v>MBARE EPWORTH</v>
      </c>
      <c r="C421" t="s">
        <v>420</v>
      </c>
      <c r="D421" t="str">
        <f>+IFERROR(VLOOKUP(C421,Parametres!$A$3:$K$545,11,0),"")</f>
        <v>MELODY</v>
      </c>
      <c r="E421" t="s">
        <v>870</v>
      </c>
      <c r="F421">
        <v>2300</v>
      </c>
      <c r="G421">
        <v>100</v>
      </c>
      <c r="H421">
        <v>100</v>
      </c>
      <c r="I421">
        <v>0</v>
      </c>
      <c r="J421">
        <v>0</v>
      </c>
      <c r="K421" s="29">
        <f t="shared" si="24"/>
        <v>2500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tr">
        <f t="shared" si="25"/>
        <v>45813EPWORTH 1</v>
      </c>
      <c r="V421" s="33">
        <f t="shared" si="26"/>
        <v>2500</v>
      </c>
      <c r="W421" s="33">
        <f t="shared" si="27"/>
        <v>0</v>
      </c>
    </row>
    <row r="422" spans="1:23" x14ac:dyDescent="0.25">
      <c r="A422" s="27">
        <v>45813</v>
      </c>
      <c r="B422" s="30" t="str">
        <f>+IFERROR(_xlfn.XLOOKUP(C422,Parametres!A:A,Parametres!J:J,"",0),"")</f>
        <v>MBARE EPWORTH</v>
      </c>
      <c r="C422" t="s">
        <v>422</v>
      </c>
      <c r="D422" t="str">
        <f>+IFERROR(VLOOKUP(C422,Parametres!$A$3:$K$545,11,0),"")</f>
        <v>MELODY</v>
      </c>
      <c r="E422" t="s">
        <v>896</v>
      </c>
      <c r="F422">
        <v>1600</v>
      </c>
      <c r="G422">
        <v>200</v>
      </c>
      <c r="H422">
        <v>100</v>
      </c>
      <c r="I422">
        <v>0</v>
      </c>
      <c r="J422">
        <v>0</v>
      </c>
      <c r="K422" s="29">
        <f t="shared" si="24"/>
        <v>1900</v>
      </c>
      <c r="L422">
        <v>0</v>
      </c>
      <c r="M422">
        <v>0</v>
      </c>
      <c r="N422">
        <v>0</v>
      </c>
      <c r="O422">
        <v>0</v>
      </c>
      <c r="P422">
        <v>100</v>
      </c>
      <c r="Q422">
        <v>0</v>
      </c>
      <c r="R422">
        <v>0</v>
      </c>
      <c r="S422">
        <v>0</v>
      </c>
      <c r="T422">
        <v>0</v>
      </c>
      <c r="U422" t="str">
        <f t="shared" si="25"/>
        <v>45813EPWORTH 2</v>
      </c>
      <c r="V422" s="33">
        <f t="shared" si="26"/>
        <v>1900</v>
      </c>
      <c r="W422" s="33">
        <f t="shared" si="27"/>
        <v>100</v>
      </c>
    </row>
    <row r="423" spans="1:23" x14ac:dyDescent="0.25">
      <c r="A423" s="27">
        <v>45813</v>
      </c>
      <c r="B423" s="30" t="str">
        <f>+IFERROR(_xlfn.XLOOKUP(C423,Parametres!A:A,Parametres!J:J,"",0),"")</f>
        <v>MBARE EPWORTH</v>
      </c>
      <c r="C423" t="s">
        <v>424</v>
      </c>
      <c r="D423" t="str">
        <f>+IFERROR(VLOOKUP(C423,Parametres!$A$3:$K$545,11,0),"")</f>
        <v>MELODY</v>
      </c>
      <c r="E423" t="s">
        <v>915</v>
      </c>
      <c r="F423">
        <v>2200</v>
      </c>
      <c r="G423">
        <v>200</v>
      </c>
      <c r="H423">
        <v>100</v>
      </c>
      <c r="I423">
        <v>0</v>
      </c>
      <c r="J423">
        <v>0</v>
      </c>
      <c r="K423" s="29">
        <f t="shared" si="24"/>
        <v>2500</v>
      </c>
      <c r="L423">
        <v>0</v>
      </c>
      <c r="M423">
        <v>0</v>
      </c>
      <c r="N423">
        <v>0</v>
      </c>
      <c r="O423">
        <v>0</v>
      </c>
      <c r="P423">
        <v>100</v>
      </c>
      <c r="Q423">
        <v>0</v>
      </c>
      <c r="R423">
        <v>0</v>
      </c>
      <c r="S423">
        <v>0</v>
      </c>
      <c r="T423">
        <v>0</v>
      </c>
      <c r="U423" t="str">
        <f t="shared" si="25"/>
        <v>45813EPWORTH 3</v>
      </c>
      <c r="V423" s="33">
        <f t="shared" si="26"/>
        <v>2500</v>
      </c>
      <c r="W423" s="33">
        <f t="shared" si="27"/>
        <v>100</v>
      </c>
    </row>
    <row r="424" spans="1:23" x14ac:dyDescent="0.25">
      <c r="A424" s="27">
        <v>45813</v>
      </c>
      <c r="B424" s="30" t="str">
        <f>+IFERROR(_xlfn.XLOOKUP(C424,Parametres!A:A,Parametres!J:J,"",0),"")</f>
        <v>MBARE EPWORTH</v>
      </c>
      <c r="C424" t="s">
        <v>426</v>
      </c>
      <c r="D424" t="str">
        <f>+IFERROR(VLOOKUP(C424,Parametres!$A$3:$K$545,11,0),"")</f>
        <v>MELODY</v>
      </c>
      <c r="E424" t="s">
        <v>854</v>
      </c>
      <c r="F424">
        <v>2100</v>
      </c>
      <c r="G424">
        <v>200</v>
      </c>
      <c r="H424">
        <v>100</v>
      </c>
      <c r="I424">
        <v>0</v>
      </c>
      <c r="J424">
        <v>0</v>
      </c>
      <c r="K424" s="29">
        <f t="shared" si="24"/>
        <v>2400</v>
      </c>
      <c r="L424">
        <v>0</v>
      </c>
      <c r="M424">
        <v>0</v>
      </c>
      <c r="N424">
        <v>0</v>
      </c>
      <c r="O424">
        <v>0</v>
      </c>
      <c r="P424">
        <v>100</v>
      </c>
      <c r="Q424">
        <v>0</v>
      </c>
      <c r="R424">
        <v>0</v>
      </c>
      <c r="S424">
        <v>0</v>
      </c>
      <c r="T424">
        <v>0</v>
      </c>
      <c r="U424" t="str">
        <f t="shared" si="25"/>
        <v>45813EPWORTH 4</v>
      </c>
      <c r="V424" s="33">
        <f t="shared" si="26"/>
        <v>2400</v>
      </c>
      <c r="W424" s="33">
        <f t="shared" si="27"/>
        <v>100</v>
      </c>
    </row>
    <row r="425" spans="1:23" x14ac:dyDescent="0.25">
      <c r="A425" s="27">
        <v>45813</v>
      </c>
      <c r="B425" s="30" t="str">
        <f>+IFERROR(_xlfn.XLOOKUP(C425,Parametres!A:A,Parametres!J:J,"",0),"")</f>
        <v>MBARE EPWORTH</v>
      </c>
      <c r="C425" t="s">
        <v>221</v>
      </c>
      <c r="D425" t="str">
        <f>+IFERROR(VLOOKUP(C425,Parametres!$A$3:$K$545,11,0),"")</f>
        <v>MELODY</v>
      </c>
      <c r="E425" t="s">
        <v>859</v>
      </c>
      <c r="F425">
        <v>3600</v>
      </c>
      <c r="G425">
        <v>350</v>
      </c>
      <c r="H425">
        <v>250</v>
      </c>
      <c r="I425">
        <v>0</v>
      </c>
      <c r="J425">
        <v>0</v>
      </c>
      <c r="K425" s="29">
        <f t="shared" si="24"/>
        <v>4200</v>
      </c>
      <c r="L425">
        <v>0</v>
      </c>
      <c r="M425">
        <v>0</v>
      </c>
      <c r="N425">
        <v>0</v>
      </c>
      <c r="O425">
        <v>0</v>
      </c>
      <c r="P425">
        <v>200</v>
      </c>
      <c r="Q425">
        <v>0</v>
      </c>
      <c r="R425">
        <v>0</v>
      </c>
      <c r="S425">
        <v>0</v>
      </c>
      <c r="T425">
        <v>0</v>
      </c>
      <c r="U425" t="str">
        <f t="shared" si="25"/>
        <v>45813HOPELY 1</v>
      </c>
      <c r="V425" s="33">
        <f t="shared" si="26"/>
        <v>4200</v>
      </c>
      <c r="W425" s="33">
        <f t="shared" si="27"/>
        <v>200</v>
      </c>
    </row>
    <row r="426" spans="1:23" x14ac:dyDescent="0.25">
      <c r="A426" s="27">
        <v>45813</v>
      </c>
      <c r="B426" s="30" t="str">
        <f>+IFERROR(_xlfn.XLOOKUP(C426,Parametres!A:A,Parametres!J:J,"",0),"")</f>
        <v>MBARE EPWORTH</v>
      </c>
      <c r="C426" t="s">
        <v>230</v>
      </c>
      <c r="D426" t="str">
        <f>+IFERROR(VLOOKUP(C426,Parametres!$A$3:$K$545,11,0),"")</f>
        <v>MELODY</v>
      </c>
      <c r="E426" t="s">
        <v>847</v>
      </c>
      <c r="F426">
        <v>2050</v>
      </c>
      <c r="G426">
        <v>150</v>
      </c>
      <c r="H426">
        <v>100</v>
      </c>
      <c r="I426">
        <v>0</v>
      </c>
      <c r="J426">
        <v>0</v>
      </c>
      <c r="K426" s="29">
        <f t="shared" si="24"/>
        <v>2300</v>
      </c>
      <c r="L426">
        <v>0</v>
      </c>
      <c r="M426">
        <v>0</v>
      </c>
      <c r="N426">
        <v>0</v>
      </c>
      <c r="O426">
        <v>0</v>
      </c>
      <c r="P426">
        <v>200</v>
      </c>
      <c r="Q426">
        <v>0</v>
      </c>
      <c r="R426">
        <v>0</v>
      </c>
      <c r="S426">
        <v>0</v>
      </c>
      <c r="T426">
        <v>0</v>
      </c>
      <c r="U426" t="str">
        <f t="shared" si="25"/>
        <v>45813HOPELY 2</v>
      </c>
      <c r="V426" s="33">
        <f t="shared" si="26"/>
        <v>2300</v>
      </c>
      <c r="W426" s="33">
        <f t="shared" si="27"/>
        <v>200</v>
      </c>
    </row>
    <row r="427" spans="1:23" x14ac:dyDescent="0.25">
      <c r="A427" s="27">
        <v>45813</v>
      </c>
      <c r="B427" s="30" t="str">
        <f>+IFERROR(_xlfn.XLOOKUP(C427,Parametres!A:A,Parametres!J:J,"",0),"")</f>
        <v>MBARE EPWORTH</v>
      </c>
      <c r="C427" t="s">
        <v>433</v>
      </c>
      <c r="D427" t="str">
        <f>+IFERROR(VLOOKUP(C427,Parametres!$A$3:$K$545,11,0),"")</f>
        <v>MELODY</v>
      </c>
      <c r="E427" t="s">
        <v>844</v>
      </c>
      <c r="F427">
        <v>1100</v>
      </c>
      <c r="G427">
        <v>50</v>
      </c>
      <c r="H427">
        <v>50</v>
      </c>
      <c r="I427">
        <v>0</v>
      </c>
      <c r="J427">
        <v>0</v>
      </c>
      <c r="K427" s="29">
        <f t="shared" si="24"/>
        <v>1200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tr">
        <f t="shared" si="25"/>
        <v>45813MBARE 1</v>
      </c>
      <c r="V427" s="33">
        <f t="shared" si="26"/>
        <v>1200</v>
      </c>
      <c r="W427" s="33">
        <f t="shared" si="27"/>
        <v>0</v>
      </c>
    </row>
    <row r="428" spans="1:23" x14ac:dyDescent="0.25">
      <c r="A428" s="27">
        <v>45813</v>
      </c>
      <c r="B428" s="30" t="str">
        <f>+IFERROR(_xlfn.XLOOKUP(C428,Parametres!A:A,Parametres!J:J,"",0),"")</f>
        <v>MBARE EPWORTH</v>
      </c>
      <c r="C428" t="s">
        <v>435</v>
      </c>
      <c r="D428" t="str">
        <f>+IFERROR(VLOOKUP(C428,Parametres!$A$3:$K$545,11,0),"")</f>
        <v>MELODY</v>
      </c>
      <c r="E428" t="s">
        <v>865</v>
      </c>
      <c r="F428">
        <v>1100</v>
      </c>
      <c r="G428">
        <v>100</v>
      </c>
      <c r="H428">
        <v>100</v>
      </c>
      <c r="I428">
        <v>0</v>
      </c>
      <c r="J428">
        <v>0</v>
      </c>
      <c r="K428" s="29">
        <f t="shared" si="24"/>
        <v>1300</v>
      </c>
      <c r="L428">
        <v>0</v>
      </c>
      <c r="M428">
        <v>0</v>
      </c>
      <c r="N428">
        <v>0</v>
      </c>
      <c r="O428">
        <v>0</v>
      </c>
      <c r="P428">
        <v>1000</v>
      </c>
      <c r="Q428">
        <v>0</v>
      </c>
      <c r="R428">
        <v>0</v>
      </c>
      <c r="S428">
        <v>0</v>
      </c>
      <c r="T428">
        <v>0</v>
      </c>
      <c r="U428" t="str">
        <f t="shared" si="25"/>
        <v>45813MBARE 2</v>
      </c>
      <c r="V428" s="33">
        <f t="shared" si="26"/>
        <v>1300</v>
      </c>
      <c r="W428" s="33">
        <f t="shared" si="27"/>
        <v>1000</v>
      </c>
    </row>
    <row r="429" spans="1:23" x14ac:dyDescent="0.25">
      <c r="A429" s="27">
        <v>45813</v>
      </c>
      <c r="B429" s="30" t="str">
        <f>+IFERROR(_xlfn.XLOOKUP(C429,Parametres!A:A,Parametres!J:J,"",0),"")</f>
        <v>MBARE EPWORTH</v>
      </c>
      <c r="C429" t="s">
        <v>437</v>
      </c>
      <c r="D429" t="str">
        <f>+IFERROR(VLOOKUP(C429,Parametres!$A$3:$K$545,11,0),"")</f>
        <v>MELODY</v>
      </c>
      <c r="E429" t="s">
        <v>808</v>
      </c>
      <c r="F429">
        <v>2050</v>
      </c>
      <c r="G429">
        <v>100</v>
      </c>
      <c r="H429">
        <v>50</v>
      </c>
      <c r="I429">
        <v>0</v>
      </c>
      <c r="J429">
        <v>0</v>
      </c>
      <c r="K429" s="29">
        <f t="shared" si="24"/>
        <v>2200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tr">
        <f t="shared" si="25"/>
        <v>45813MBARE 3</v>
      </c>
      <c r="V429" s="33">
        <f t="shared" si="26"/>
        <v>2200</v>
      </c>
      <c r="W429" s="33">
        <f t="shared" si="27"/>
        <v>0</v>
      </c>
    </row>
    <row r="430" spans="1:23" x14ac:dyDescent="0.25">
      <c r="A430" s="27">
        <v>45813</v>
      </c>
      <c r="B430" s="30" t="str">
        <f>+IFERROR(_xlfn.XLOOKUP(C430,Parametres!A:A,Parametres!J:J,"",0),"")</f>
        <v>MBARE EPWORTH</v>
      </c>
      <c r="C430" t="s">
        <v>439</v>
      </c>
      <c r="D430" t="str">
        <f>+IFERROR(VLOOKUP(C430,Parametres!$A$3:$K$545,11,0),"")</f>
        <v>MELODY</v>
      </c>
      <c r="E430" t="s">
        <v>924</v>
      </c>
      <c r="F430">
        <v>1100</v>
      </c>
      <c r="G430">
        <v>50</v>
      </c>
      <c r="H430">
        <v>50</v>
      </c>
      <c r="I430">
        <v>0</v>
      </c>
      <c r="J430">
        <v>0</v>
      </c>
      <c r="K430" s="29">
        <f t="shared" si="24"/>
        <v>1200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tr">
        <f t="shared" si="25"/>
        <v>45813MBARE 4</v>
      </c>
      <c r="V430" s="33">
        <f t="shared" si="26"/>
        <v>1200</v>
      </c>
      <c r="W430" s="33">
        <f t="shared" si="27"/>
        <v>0</v>
      </c>
    </row>
    <row r="431" spans="1:23" x14ac:dyDescent="0.25">
      <c r="A431" s="27">
        <v>45813</v>
      </c>
      <c r="B431" s="30" t="str">
        <f>+IFERROR(_xlfn.XLOOKUP(C431,Parametres!A:A,Parametres!J:J,"",0),"")</f>
        <v>MBARE EPWORTH</v>
      </c>
      <c r="C431" t="s">
        <v>450</v>
      </c>
      <c r="D431" t="str">
        <f>+IFERROR(VLOOKUP(C431,Parametres!$A$3:$K$545,11,0),"")</f>
        <v>MELODY</v>
      </c>
      <c r="E431" t="s">
        <v>848</v>
      </c>
      <c r="F431">
        <v>1600</v>
      </c>
      <c r="G431">
        <v>200</v>
      </c>
      <c r="H431">
        <v>100</v>
      </c>
      <c r="I431">
        <v>0</v>
      </c>
      <c r="J431">
        <v>0</v>
      </c>
      <c r="K431" s="29">
        <f t="shared" si="24"/>
        <v>1900</v>
      </c>
      <c r="L431">
        <v>0</v>
      </c>
      <c r="M431">
        <v>0</v>
      </c>
      <c r="N431">
        <v>0</v>
      </c>
      <c r="O431">
        <v>0</v>
      </c>
      <c r="P431">
        <v>140</v>
      </c>
      <c r="Q431">
        <v>0</v>
      </c>
      <c r="R431">
        <v>0</v>
      </c>
      <c r="S431">
        <v>0</v>
      </c>
      <c r="T431">
        <v>0</v>
      </c>
      <c r="U431" t="str">
        <f t="shared" si="25"/>
        <v>45813WATERFALLS 1</v>
      </c>
      <c r="V431" s="33">
        <f t="shared" si="26"/>
        <v>1900</v>
      </c>
      <c r="W431" s="33">
        <f t="shared" si="27"/>
        <v>140</v>
      </c>
    </row>
    <row r="432" spans="1:23" x14ac:dyDescent="0.25">
      <c r="A432" s="27">
        <v>45813</v>
      </c>
      <c r="B432" s="30" t="str">
        <f>+IFERROR(_xlfn.XLOOKUP(C432,Parametres!A:A,Parametres!J:J,"",0),"")</f>
        <v>MBARE EPWORTH</v>
      </c>
      <c r="C432" t="s">
        <v>241</v>
      </c>
      <c r="D432" t="str">
        <f>+IFERROR(VLOOKUP(C432,Parametres!$A$3:$K$545,11,0),"")</f>
        <v>MELODY</v>
      </c>
      <c r="E432" t="s">
        <v>839</v>
      </c>
      <c r="F432">
        <v>2400</v>
      </c>
      <c r="G432">
        <v>250</v>
      </c>
      <c r="H432">
        <v>250</v>
      </c>
      <c r="I432">
        <v>0</v>
      </c>
      <c r="J432">
        <v>0</v>
      </c>
      <c r="K432" s="29">
        <f t="shared" si="24"/>
        <v>2900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tr">
        <f t="shared" si="25"/>
        <v>45813WATERFALLS 2</v>
      </c>
      <c r="V432" s="33">
        <f t="shared" si="26"/>
        <v>2900</v>
      </c>
      <c r="W432" s="33">
        <f t="shared" si="27"/>
        <v>0</v>
      </c>
    </row>
    <row r="433" spans="1:23" x14ac:dyDescent="0.25">
      <c r="A433" s="27">
        <v>45813</v>
      </c>
      <c r="B433" s="30" t="str">
        <f>+IFERROR(_xlfn.XLOOKUP(C433,Parametres!A:A,Parametres!J:J,"",0),"")</f>
        <v>MBARE EPWORTH</v>
      </c>
      <c r="C433" t="s">
        <v>243</v>
      </c>
      <c r="D433" t="str">
        <f>+IFERROR(VLOOKUP(C433,Parametres!$A$3:$K$545,11,0),"")</f>
        <v>MELODY</v>
      </c>
      <c r="E433" t="s">
        <v>826</v>
      </c>
      <c r="F433">
        <v>2150</v>
      </c>
      <c r="G433">
        <v>200</v>
      </c>
      <c r="H433">
        <v>150</v>
      </c>
      <c r="I433">
        <v>0</v>
      </c>
      <c r="J433">
        <v>0</v>
      </c>
      <c r="K433" s="29">
        <f t="shared" si="24"/>
        <v>2500</v>
      </c>
      <c r="L433">
        <v>0</v>
      </c>
      <c r="M433">
        <v>0</v>
      </c>
      <c r="N433">
        <v>0</v>
      </c>
      <c r="O433">
        <v>0</v>
      </c>
      <c r="P433">
        <v>100</v>
      </c>
      <c r="Q433">
        <v>0</v>
      </c>
      <c r="R433">
        <v>0</v>
      </c>
      <c r="S433">
        <v>0</v>
      </c>
      <c r="T433">
        <v>0</v>
      </c>
      <c r="U433" t="str">
        <f t="shared" si="25"/>
        <v>45813WATERFALLS 3</v>
      </c>
      <c r="V433" s="33">
        <f t="shared" si="26"/>
        <v>2500</v>
      </c>
      <c r="W433" s="33">
        <f t="shared" si="27"/>
        <v>100</v>
      </c>
    </row>
    <row r="434" spans="1:23" x14ac:dyDescent="0.25">
      <c r="A434" s="27">
        <v>45813</v>
      </c>
      <c r="B434" s="30" t="str">
        <f>+IFERROR(_xlfn.XLOOKUP(C434,Parametres!A:A,Parametres!J:J,"",0),"")</f>
        <v>MBARE EPWORTH</v>
      </c>
      <c r="C434" t="s">
        <v>245</v>
      </c>
      <c r="D434" t="str">
        <f>+IFERROR(VLOOKUP(C434,Parametres!$A$3:$K$545,11,0),"")</f>
        <v>MELODY</v>
      </c>
      <c r="E434" t="s">
        <v>878</v>
      </c>
      <c r="F434">
        <v>2200</v>
      </c>
      <c r="G434">
        <v>200</v>
      </c>
      <c r="H434">
        <v>100</v>
      </c>
      <c r="I434">
        <v>0</v>
      </c>
      <c r="J434">
        <v>0</v>
      </c>
      <c r="K434" s="29">
        <f t="shared" si="24"/>
        <v>2500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tr">
        <f t="shared" si="25"/>
        <v>45813WATERFALLS 4</v>
      </c>
      <c r="V434" s="33">
        <f t="shared" si="26"/>
        <v>2500</v>
      </c>
      <c r="W434" s="33">
        <f t="shared" si="27"/>
        <v>0</v>
      </c>
    </row>
    <row r="435" spans="1:23" x14ac:dyDescent="0.25">
      <c r="A435" s="27">
        <v>45813</v>
      </c>
      <c r="B435" s="30" t="str">
        <f>+IFERROR(_xlfn.XLOOKUP(C435,Parametres!A:A,Parametres!J:J,"",0),"")</f>
        <v>MBARE EPWORTH</v>
      </c>
      <c r="C435" t="s">
        <v>247</v>
      </c>
      <c r="D435" t="str">
        <f>+IFERROR(VLOOKUP(C435,Parametres!$A$3:$K$545,11,0),"")</f>
        <v>MELODY</v>
      </c>
      <c r="E435" t="s">
        <v>917</v>
      </c>
      <c r="F435">
        <v>2200</v>
      </c>
      <c r="G435">
        <v>150</v>
      </c>
      <c r="H435">
        <v>150</v>
      </c>
      <c r="I435">
        <v>0</v>
      </c>
      <c r="J435">
        <v>0</v>
      </c>
      <c r="K435" s="29">
        <f t="shared" si="24"/>
        <v>2500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tr">
        <f t="shared" si="25"/>
        <v>45813WATERFALLS 5</v>
      </c>
      <c r="V435" s="33">
        <f t="shared" si="26"/>
        <v>2500</v>
      </c>
      <c r="W435" s="33">
        <f t="shared" si="27"/>
        <v>0</v>
      </c>
    </row>
    <row r="436" spans="1:23" x14ac:dyDescent="0.25">
      <c r="A436" s="27">
        <v>45813</v>
      </c>
      <c r="B436" s="30" t="str">
        <f>+IFERROR(_xlfn.XLOOKUP(C436,Parametres!A:A,Parametres!J:J,"",0),"")</f>
        <v>MR C (AREA 1)</v>
      </c>
      <c r="C436" t="s">
        <v>569</v>
      </c>
      <c r="D436" t="str">
        <f>+IFERROR(VLOOKUP(C436,Parametres!$A$3:$K$545,11,0),"")</f>
        <v>TONGAI MASIYE</v>
      </c>
      <c r="E436" t="s">
        <v>910</v>
      </c>
      <c r="F436">
        <v>0</v>
      </c>
      <c r="G436">
        <v>0</v>
      </c>
      <c r="H436">
        <v>0</v>
      </c>
      <c r="I436">
        <v>0</v>
      </c>
      <c r="J436">
        <v>0</v>
      </c>
      <c r="K436" s="29">
        <f t="shared" si="24"/>
        <v>0</v>
      </c>
      <c r="L436">
        <v>1600</v>
      </c>
      <c r="M436">
        <v>200</v>
      </c>
      <c r="N436">
        <v>100</v>
      </c>
      <c r="O436">
        <v>0</v>
      </c>
      <c r="P436">
        <v>100</v>
      </c>
      <c r="Q436">
        <v>0</v>
      </c>
      <c r="R436">
        <v>0</v>
      </c>
      <c r="S436">
        <v>0</v>
      </c>
      <c r="T436">
        <v>0</v>
      </c>
      <c r="U436" t="str">
        <f t="shared" si="25"/>
        <v>45813CHI- GLENVIEW 1</v>
      </c>
      <c r="V436" s="33">
        <f t="shared" si="26"/>
        <v>1900</v>
      </c>
      <c r="W436" s="33">
        <f t="shared" si="27"/>
        <v>100</v>
      </c>
    </row>
    <row r="437" spans="1:23" x14ac:dyDescent="0.25">
      <c r="A437" s="27">
        <v>45813</v>
      </c>
      <c r="B437" s="30" t="str">
        <f>+IFERROR(_xlfn.XLOOKUP(C437,Parametres!A:A,Parametres!J:J,"",0),"")</f>
        <v>MR C (AREA 1)</v>
      </c>
      <c r="C437" t="s">
        <v>574</v>
      </c>
      <c r="D437" t="str">
        <f>+IFERROR(VLOOKUP(C437,Parametres!$A$3:$K$545,11,0),"")</f>
        <v>TONGAI MASIYE</v>
      </c>
      <c r="E437" t="s">
        <v>872</v>
      </c>
      <c r="F437">
        <v>0</v>
      </c>
      <c r="G437">
        <v>0</v>
      </c>
      <c r="H437">
        <v>0</v>
      </c>
      <c r="I437">
        <v>0</v>
      </c>
      <c r="J437">
        <v>0</v>
      </c>
      <c r="K437" s="29">
        <f t="shared" si="24"/>
        <v>0</v>
      </c>
      <c r="L437">
        <v>1200</v>
      </c>
      <c r="M437">
        <v>200</v>
      </c>
      <c r="N437">
        <v>100</v>
      </c>
      <c r="O437">
        <v>0</v>
      </c>
      <c r="P437">
        <v>200</v>
      </c>
      <c r="Q437">
        <v>0</v>
      </c>
      <c r="R437">
        <v>0</v>
      </c>
      <c r="S437">
        <v>0</v>
      </c>
      <c r="T437">
        <v>0</v>
      </c>
      <c r="U437" t="str">
        <f t="shared" si="25"/>
        <v>45813CHI- WARREN PARK 1</v>
      </c>
      <c r="V437" s="33">
        <f t="shared" si="26"/>
        <v>1500</v>
      </c>
      <c r="W437" s="33">
        <f t="shared" si="27"/>
        <v>200</v>
      </c>
    </row>
    <row r="438" spans="1:23" x14ac:dyDescent="0.25">
      <c r="A438" s="27">
        <v>45813</v>
      </c>
      <c r="B438" s="30" t="str">
        <f>+IFERROR(_xlfn.XLOOKUP(C438,Parametres!A:A,Parametres!J:J,"",0),"")</f>
        <v>MR C (AREA 1)</v>
      </c>
      <c r="C438" t="s">
        <v>568</v>
      </c>
      <c r="D438" t="str">
        <f>+IFERROR(VLOOKUP(C438,Parametres!$A$3:$K$545,11,0),"")</f>
        <v>TONGAI MASIYE</v>
      </c>
      <c r="E438" t="s">
        <v>861</v>
      </c>
      <c r="F438">
        <v>0</v>
      </c>
      <c r="G438">
        <v>0</v>
      </c>
      <c r="H438">
        <v>0</v>
      </c>
      <c r="I438">
        <v>0</v>
      </c>
      <c r="J438">
        <v>0</v>
      </c>
      <c r="K438" s="29">
        <f t="shared" si="24"/>
        <v>0</v>
      </c>
      <c r="L438">
        <v>1400</v>
      </c>
      <c r="M438">
        <v>150</v>
      </c>
      <c r="N438">
        <v>150</v>
      </c>
      <c r="O438">
        <v>0</v>
      </c>
      <c r="P438">
        <v>200</v>
      </c>
      <c r="Q438">
        <v>0</v>
      </c>
      <c r="R438">
        <v>0</v>
      </c>
      <c r="S438">
        <v>0</v>
      </c>
      <c r="T438">
        <v>0</v>
      </c>
      <c r="U438" t="str">
        <f t="shared" si="25"/>
        <v>45813CHI- BUDIRIRO 1</v>
      </c>
      <c r="V438" s="33">
        <f t="shared" si="26"/>
        <v>1700</v>
      </c>
      <c r="W438" s="33">
        <f t="shared" si="27"/>
        <v>200</v>
      </c>
    </row>
    <row r="439" spans="1:23" x14ac:dyDescent="0.25">
      <c r="A439" s="27">
        <v>45813</v>
      </c>
      <c r="B439" s="30" t="str">
        <f>+IFERROR(_xlfn.XLOOKUP(C439,Parametres!A:A,Parametres!J:J,"",0),"")</f>
        <v>MR C (AREA 1)</v>
      </c>
      <c r="C439" t="s">
        <v>573</v>
      </c>
      <c r="D439" t="str">
        <f>+IFERROR(VLOOKUP(C439,Parametres!$A$3:$K$545,11,0),"")</f>
        <v>TONGAI MASIYE</v>
      </c>
      <c r="E439" t="s">
        <v>880</v>
      </c>
      <c r="F439">
        <v>0</v>
      </c>
      <c r="G439">
        <v>0</v>
      </c>
      <c r="H439">
        <v>0</v>
      </c>
      <c r="I439">
        <v>0</v>
      </c>
      <c r="J439">
        <v>0</v>
      </c>
      <c r="K439" s="29">
        <f t="shared" si="24"/>
        <v>0</v>
      </c>
      <c r="L439">
        <v>1400</v>
      </c>
      <c r="M439">
        <v>150</v>
      </c>
      <c r="N439">
        <v>100</v>
      </c>
      <c r="O439">
        <v>0</v>
      </c>
      <c r="P439">
        <v>100</v>
      </c>
      <c r="Q439">
        <v>0</v>
      </c>
      <c r="R439">
        <v>0</v>
      </c>
      <c r="S439">
        <v>0</v>
      </c>
      <c r="T439">
        <v>0</v>
      </c>
      <c r="U439" t="str">
        <f t="shared" si="25"/>
        <v>45813CHI- MUFAKOSE 1</v>
      </c>
      <c r="V439" s="33">
        <f t="shared" si="26"/>
        <v>1650</v>
      </c>
      <c r="W439" s="33">
        <f t="shared" si="27"/>
        <v>100</v>
      </c>
    </row>
    <row r="440" spans="1:23" x14ac:dyDescent="0.25">
      <c r="A440" s="27">
        <v>45813</v>
      </c>
      <c r="B440" s="30" t="str">
        <f>+IFERROR(_xlfn.XLOOKUP(C440,Parametres!A:A,Parametres!J:J,"",0),"")</f>
        <v>MR C (AREA 1)</v>
      </c>
      <c r="C440" t="s">
        <v>570</v>
      </c>
      <c r="D440" t="str">
        <f>+IFERROR(VLOOKUP(C440,Parametres!$A$3:$K$545,11,0),"")</f>
        <v>TONGAI MASIYE</v>
      </c>
      <c r="E440" t="s">
        <v>857</v>
      </c>
      <c r="F440">
        <v>0</v>
      </c>
      <c r="G440">
        <v>0</v>
      </c>
      <c r="H440">
        <v>0</v>
      </c>
      <c r="I440">
        <v>0</v>
      </c>
      <c r="J440">
        <v>0</v>
      </c>
      <c r="K440" s="29">
        <f t="shared" si="24"/>
        <v>0</v>
      </c>
      <c r="L440">
        <v>1350</v>
      </c>
      <c r="M440">
        <v>200</v>
      </c>
      <c r="N440">
        <v>100</v>
      </c>
      <c r="O440">
        <v>0</v>
      </c>
      <c r="P440">
        <v>200</v>
      </c>
      <c r="Q440">
        <v>0</v>
      </c>
      <c r="R440">
        <v>0</v>
      </c>
      <c r="S440">
        <v>0</v>
      </c>
      <c r="T440">
        <v>0</v>
      </c>
      <c r="U440" t="str">
        <f t="shared" si="25"/>
        <v>45813CHI- HIGHFIELD</v>
      </c>
      <c r="V440" s="33">
        <f t="shared" si="26"/>
        <v>1650</v>
      </c>
      <c r="W440" s="33">
        <f t="shared" si="27"/>
        <v>200</v>
      </c>
    </row>
    <row r="441" spans="1:23" x14ac:dyDescent="0.25">
      <c r="A441" s="27">
        <v>45813</v>
      </c>
      <c r="B441" s="30" t="str">
        <f>+IFERROR(_xlfn.XLOOKUP(C441,Parametres!A:A,Parametres!J:J,"",0),"")</f>
        <v>MR C (AREA 1)</v>
      </c>
      <c r="C441" t="s">
        <v>530</v>
      </c>
      <c r="D441" t="str">
        <f>+IFERROR(VLOOKUP(C441,Parametres!$A$3:$K$545,11,0),"")</f>
        <v>TONGAI MASIYE</v>
      </c>
      <c r="E441" t="s">
        <v>884</v>
      </c>
      <c r="F441">
        <v>0</v>
      </c>
      <c r="G441">
        <v>0</v>
      </c>
      <c r="H441">
        <v>0</v>
      </c>
      <c r="I441">
        <v>0</v>
      </c>
      <c r="J441">
        <v>0</v>
      </c>
      <c r="K441" s="29">
        <f t="shared" si="24"/>
        <v>0</v>
      </c>
      <c r="L441">
        <v>1250</v>
      </c>
      <c r="M441">
        <v>250</v>
      </c>
      <c r="N441">
        <v>50</v>
      </c>
      <c r="O441">
        <v>0</v>
      </c>
      <c r="P441">
        <v>200</v>
      </c>
      <c r="Q441">
        <v>0</v>
      </c>
      <c r="R441">
        <v>0</v>
      </c>
      <c r="S441">
        <v>0</v>
      </c>
      <c r="T441">
        <v>0</v>
      </c>
      <c r="U441" t="str">
        <f t="shared" si="25"/>
        <v>45813CHI- DZIVARASEKWA 1</v>
      </c>
      <c r="V441" s="33">
        <f t="shared" si="26"/>
        <v>1550</v>
      </c>
      <c r="W441" s="33">
        <f t="shared" si="27"/>
        <v>200</v>
      </c>
    </row>
    <row r="442" spans="1:23" x14ac:dyDescent="0.25">
      <c r="A442" s="27">
        <v>45813</v>
      </c>
      <c r="B442" s="30" t="str">
        <f>+IFERROR(_xlfn.XLOOKUP(C442,Parametres!A:A,Parametres!J:J,"",0),"")</f>
        <v>MR C (AREA 1)</v>
      </c>
      <c r="C442" t="s">
        <v>567</v>
      </c>
      <c r="D442" t="str">
        <f>+IFERROR(VLOOKUP(C442,Parametres!$A$3:$K$545,11,0),"")</f>
        <v>TONGAI MASIYE</v>
      </c>
      <c r="E442" t="s">
        <v>902</v>
      </c>
      <c r="F442">
        <v>0</v>
      </c>
      <c r="G442">
        <v>0</v>
      </c>
      <c r="H442">
        <v>0</v>
      </c>
      <c r="I442">
        <v>0</v>
      </c>
      <c r="J442">
        <v>0</v>
      </c>
      <c r="K442" s="29">
        <f t="shared" si="24"/>
        <v>0</v>
      </c>
      <c r="L442">
        <v>1450</v>
      </c>
      <c r="M442">
        <v>100</v>
      </c>
      <c r="N442">
        <v>100</v>
      </c>
      <c r="O442">
        <v>0</v>
      </c>
      <c r="P442">
        <v>100</v>
      </c>
      <c r="Q442">
        <v>0</v>
      </c>
      <c r="R442">
        <v>0</v>
      </c>
      <c r="S442">
        <v>0</v>
      </c>
      <c r="T442">
        <v>0</v>
      </c>
      <c r="U442" t="str">
        <f t="shared" si="25"/>
        <v>45813CHI- USHEWEKUNZE </v>
      </c>
      <c r="V442" s="33">
        <f t="shared" si="26"/>
        <v>1650</v>
      </c>
      <c r="W442" s="33">
        <f t="shared" si="27"/>
        <v>100</v>
      </c>
    </row>
    <row r="443" spans="1:23" x14ac:dyDescent="0.25">
      <c r="A443" s="27">
        <v>45813</v>
      </c>
      <c r="B443" s="30" t="str">
        <f>+IFERROR(_xlfn.XLOOKUP(C443,Parametres!A:A,Parametres!J:J,"",0),"")</f>
        <v>MR C (AREA 1)</v>
      </c>
      <c r="C443" t="s">
        <v>620</v>
      </c>
      <c r="D443" t="str">
        <f>+IFERROR(VLOOKUP(C443,Parametres!$A$3:$K$545,11,0),"")</f>
        <v>TONGAI MASIYE</v>
      </c>
      <c r="E443" t="s">
        <v>824</v>
      </c>
      <c r="F443">
        <v>0</v>
      </c>
      <c r="G443">
        <v>0</v>
      </c>
      <c r="H443">
        <v>0</v>
      </c>
      <c r="I443">
        <v>0</v>
      </c>
      <c r="J443">
        <v>0</v>
      </c>
      <c r="K443" s="29">
        <f t="shared" si="24"/>
        <v>0</v>
      </c>
      <c r="L443">
        <v>1000</v>
      </c>
      <c r="M443">
        <v>150</v>
      </c>
      <c r="N443">
        <v>100</v>
      </c>
      <c r="O443">
        <v>0</v>
      </c>
      <c r="P443">
        <v>100</v>
      </c>
      <c r="Q443">
        <v>0</v>
      </c>
      <c r="R443">
        <v>0</v>
      </c>
      <c r="S443">
        <v>0</v>
      </c>
      <c r="T443">
        <v>0</v>
      </c>
      <c r="U443" t="str">
        <f t="shared" si="25"/>
        <v>45813CHI- KUWADZANA</v>
      </c>
      <c r="V443" s="33">
        <f t="shared" si="26"/>
        <v>1250</v>
      </c>
      <c r="W443" s="33">
        <f t="shared" si="27"/>
        <v>100</v>
      </c>
    </row>
    <row r="444" spans="1:23" x14ac:dyDescent="0.25">
      <c r="A444" s="27">
        <v>45813</v>
      </c>
      <c r="B444" s="30" t="str">
        <f>+IFERROR(_xlfn.XLOOKUP(C444,Parametres!A:A,Parametres!J:J,"",0),"")</f>
        <v>MR C (AREA 1)</v>
      </c>
      <c r="C444" t="s">
        <v>619</v>
      </c>
      <c r="D444" t="str">
        <f>+IFERROR(VLOOKUP(C444,Parametres!$A$3:$K$545,11,0),"")</f>
        <v>TONGAI MASIYE</v>
      </c>
      <c r="E444" t="s">
        <v>886</v>
      </c>
      <c r="F444">
        <v>0</v>
      </c>
      <c r="G444">
        <v>0</v>
      </c>
      <c r="H444">
        <v>0</v>
      </c>
      <c r="I444">
        <v>0</v>
      </c>
      <c r="J444">
        <v>0</v>
      </c>
      <c r="K444" s="29">
        <f t="shared" si="24"/>
        <v>0</v>
      </c>
      <c r="L444">
        <v>1000</v>
      </c>
      <c r="M444">
        <v>150</v>
      </c>
      <c r="N444">
        <v>100</v>
      </c>
      <c r="O444">
        <v>0</v>
      </c>
      <c r="P444">
        <v>100</v>
      </c>
      <c r="Q444">
        <v>0</v>
      </c>
      <c r="R444">
        <v>0</v>
      </c>
      <c r="S444">
        <v>0</v>
      </c>
      <c r="T444">
        <v>0</v>
      </c>
      <c r="U444" t="str">
        <f t="shared" si="25"/>
        <v>45813CHI- GLENNORAH</v>
      </c>
      <c r="V444" s="33">
        <f t="shared" si="26"/>
        <v>1250</v>
      </c>
      <c r="W444" s="33">
        <f t="shared" si="27"/>
        <v>100</v>
      </c>
    </row>
    <row r="445" spans="1:23" x14ac:dyDescent="0.25">
      <c r="A445" s="27">
        <v>45813</v>
      </c>
      <c r="B445" s="30" t="str">
        <f>+IFERROR(_xlfn.XLOOKUP(C445,Parametres!A:A,Parametres!J:J,"",0),"")</f>
        <v>MR C (AREA 2)</v>
      </c>
      <c r="C445" t="s">
        <v>417</v>
      </c>
      <c r="D445" t="str">
        <f>+IFERROR(VLOOKUP(C445,Parametres!$A$3:$K$545,11,0),"")</f>
        <v>TONGAI MASIYE</v>
      </c>
      <c r="E445" t="s">
        <v>856</v>
      </c>
      <c r="F445">
        <v>0</v>
      </c>
      <c r="G445">
        <v>0</v>
      </c>
      <c r="H445">
        <v>0</v>
      </c>
      <c r="I445">
        <v>0</v>
      </c>
      <c r="J445">
        <v>0</v>
      </c>
      <c r="K445" s="29">
        <f t="shared" ref="K445:K506" si="28">+SUM(F445:J445)</f>
        <v>0</v>
      </c>
      <c r="L445">
        <v>1100</v>
      </c>
      <c r="M445">
        <v>100</v>
      </c>
      <c r="N445">
        <v>100</v>
      </c>
      <c r="O445">
        <v>0</v>
      </c>
      <c r="P445">
        <v>100</v>
      </c>
      <c r="Q445">
        <v>0</v>
      </c>
      <c r="R445">
        <v>0</v>
      </c>
      <c r="S445">
        <v>0</v>
      </c>
      <c r="T445">
        <v>0</v>
      </c>
      <c r="U445" t="str">
        <f t="shared" si="25"/>
        <v>45813CHI- MBARE 3</v>
      </c>
      <c r="V445" s="33">
        <f t="shared" si="26"/>
        <v>1300</v>
      </c>
      <c r="W445" s="33">
        <f t="shared" si="27"/>
        <v>100</v>
      </c>
    </row>
    <row r="446" spans="1:23" x14ac:dyDescent="0.25">
      <c r="A446" s="27">
        <v>45813</v>
      </c>
      <c r="B446" s="30" t="str">
        <f>+IFERROR(_xlfn.XLOOKUP(C446,Parametres!A:A,Parametres!J:J,"",0),"")</f>
        <v>MR C (AREA 2)</v>
      </c>
      <c r="C446" t="s">
        <v>185</v>
      </c>
      <c r="D446" t="str">
        <f>+IFERROR(VLOOKUP(C446,Parametres!$A$3:$K$545,11,0),"")</f>
        <v>CECILIA SIPAPATE</v>
      </c>
      <c r="E446" t="s">
        <v>869</v>
      </c>
      <c r="F446">
        <v>0</v>
      </c>
      <c r="G446">
        <v>0</v>
      </c>
      <c r="H446">
        <v>0</v>
      </c>
      <c r="I446">
        <v>0</v>
      </c>
      <c r="J446">
        <v>0</v>
      </c>
      <c r="K446" s="29">
        <f t="shared" si="28"/>
        <v>0</v>
      </c>
      <c r="L446">
        <v>1450</v>
      </c>
      <c r="M446">
        <v>100</v>
      </c>
      <c r="N446">
        <v>100</v>
      </c>
      <c r="O446">
        <v>0</v>
      </c>
      <c r="P446">
        <v>140</v>
      </c>
      <c r="Q446">
        <v>0</v>
      </c>
      <c r="R446">
        <v>0</v>
      </c>
      <c r="S446">
        <v>0</v>
      </c>
      <c r="T446">
        <v>0</v>
      </c>
      <c r="U446" t="str">
        <f t="shared" si="25"/>
        <v>45813CHI- CHITUNGWIZA 2</v>
      </c>
      <c r="V446" s="33">
        <f t="shared" si="26"/>
        <v>1650</v>
      </c>
      <c r="W446" s="33">
        <f t="shared" si="27"/>
        <v>140</v>
      </c>
    </row>
    <row r="447" spans="1:23" x14ac:dyDescent="0.25">
      <c r="A447" s="27">
        <v>45813</v>
      </c>
      <c r="B447" s="30" t="str">
        <f>+IFERROR(_xlfn.XLOOKUP(C447,Parametres!A:A,Parametres!J:J,"",0),"")</f>
        <v>MR C (AREA 2)</v>
      </c>
      <c r="C447" t="s">
        <v>187</v>
      </c>
      <c r="D447" t="str">
        <f>+IFERROR(VLOOKUP(C447,Parametres!$A$3:$K$545,11,0),"")</f>
        <v>CECILIA SIPAPATE</v>
      </c>
      <c r="E447" t="s">
        <v>850</v>
      </c>
      <c r="F447">
        <v>0</v>
      </c>
      <c r="G447">
        <v>0</v>
      </c>
      <c r="H447">
        <v>0</v>
      </c>
      <c r="I447">
        <v>0</v>
      </c>
      <c r="J447">
        <v>0</v>
      </c>
      <c r="K447" s="29">
        <f t="shared" si="28"/>
        <v>0</v>
      </c>
      <c r="L447">
        <v>1250</v>
      </c>
      <c r="M447">
        <v>150</v>
      </c>
      <c r="N447">
        <v>50</v>
      </c>
      <c r="O447">
        <v>0</v>
      </c>
      <c r="P447">
        <v>100</v>
      </c>
      <c r="Q447">
        <v>0</v>
      </c>
      <c r="R447">
        <v>0</v>
      </c>
      <c r="S447">
        <v>0</v>
      </c>
      <c r="T447">
        <v>0</v>
      </c>
      <c r="U447" t="str">
        <f t="shared" si="25"/>
        <v>45813CHI- CHITUNGWIZA 3</v>
      </c>
      <c r="V447" s="33">
        <f t="shared" si="26"/>
        <v>1450</v>
      </c>
      <c r="W447" s="33">
        <f t="shared" si="27"/>
        <v>100</v>
      </c>
    </row>
    <row r="448" spans="1:23" x14ac:dyDescent="0.25">
      <c r="A448" s="27">
        <v>45813</v>
      </c>
      <c r="B448" s="30" t="str">
        <f>+IFERROR(_xlfn.XLOOKUP(C448,Parametres!A:A,Parametres!J:J,"",0),"")</f>
        <v>MR C (AREA 2)</v>
      </c>
      <c r="C448" t="s">
        <v>192</v>
      </c>
      <c r="D448" t="str">
        <f>+IFERROR(VLOOKUP(C448,Parametres!$A$3:$K$545,11,0),"")</f>
        <v>CECILIA SIPAPATE</v>
      </c>
      <c r="E448" t="s">
        <v>873</v>
      </c>
      <c r="F448">
        <v>0</v>
      </c>
      <c r="G448">
        <v>0</v>
      </c>
      <c r="H448">
        <v>0</v>
      </c>
      <c r="I448">
        <v>0</v>
      </c>
      <c r="J448">
        <v>0</v>
      </c>
      <c r="K448" s="29">
        <f t="shared" si="28"/>
        <v>0</v>
      </c>
      <c r="L448">
        <v>1450</v>
      </c>
      <c r="M448">
        <v>100</v>
      </c>
      <c r="N448">
        <v>50</v>
      </c>
      <c r="O448">
        <v>0</v>
      </c>
      <c r="P448">
        <v>200</v>
      </c>
      <c r="Q448">
        <v>0</v>
      </c>
      <c r="R448">
        <v>0</v>
      </c>
      <c r="S448">
        <v>0</v>
      </c>
      <c r="T448">
        <v>0</v>
      </c>
      <c r="U448" t="str">
        <f t="shared" si="25"/>
        <v>45813CHI- CHITUNGWIZA 9</v>
      </c>
      <c r="V448" s="33">
        <f t="shared" si="26"/>
        <v>1600</v>
      </c>
      <c r="W448" s="33">
        <f t="shared" si="27"/>
        <v>200</v>
      </c>
    </row>
    <row r="449" spans="1:23" x14ac:dyDescent="0.25">
      <c r="A449" s="27">
        <v>45813</v>
      </c>
      <c r="B449" s="30" t="str">
        <f>+IFERROR(_xlfn.XLOOKUP(C449,Parametres!A:A,Parametres!J:J,"",0),"")</f>
        <v>MR C (AREA 2)</v>
      </c>
      <c r="C449" t="s">
        <v>413</v>
      </c>
      <c r="D449" t="str">
        <f>+IFERROR(VLOOKUP(C449,Parametres!$A$3:$K$545,11,0),"")</f>
        <v>CECILIA SIPAPATE</v>
      </c>
      <c r="E449" t="s">
        <v>851</v>
      </c>
      <c r="F449">
        <v>0</v>
      </c>
      <c r="G449">
        <v>0</v>
      </c>
      <c r="H449">
        <v>0</v>
      </c>
      <c r="I449">
        <v>0</v>
      </c>
      <c r="J449">
        <v>0</v>
      </c>
      <c r="K449" s="29">
        <f t="shared" si="28"/>
        <v>0</v>
      </c>
      <c r="L449">
        <v>1250</v>
      </c>
      <c r="M449">
        <v>150</v>
      </c>
      <c r="N449">
        <v>100</v>
      </c>
      <c r="O449">
        <v>0</v>
      </c>
      <c r="P449">
        <v>60</v>
      </c>
      <c r="Q449">
        <v>0</v>
      </c>
      <c r="R449">
        <v>0</v>
      </c>
      <c r="S449">
        <v>0</v>
      </c>
      <c r="T449">
        <v>0</v>
      </c>
      <c r="U449" t="str">
        <f t="shared" si="25"/>
        <v>45813CHI- EPWORTH 2</v>
      </c>
      <c r="V449" s="33">
        <f t="shared" si="26"/>
        <v>1500</v>
      </c>
      <c r="W449" s="33">
        <f t="shared" si="27"/>
        <v>60</v>
      </c>
    </row>
    <row r="450" spans="1:23" x14ac:dyDescent="0.25">
      <c r="A450" s="27">
        <v>45813</v>
      </c>
      <c r="B450" s="30" t="str">
        <f>+IFERROR(_xlfn.XLOOKUP(C450,Parametres!A:A,Parametres!J:J,"",0),"")</f>
        <v>MR C (AREA 2)</v>
      </c>
      <c r="C450" t="s">
        <v>415</v>
      </c>
      <c r="D450" t="str">
        <f>+IFERROR(VLOOKUP(C450,Parametres!$A$3:$K$545,11,0),"")</f>
        <v>CECILIA SIPAPATE</v>
      </c>
      <c r="E450" t="s">
        <v>887</v>
      </c>
      <c r="F450">
        <v>0</v>
      </c>
      <c r="G450">
        <v>0</v>
      </c>
      <c r="H450">
        <v>0</v>
      </c>
      <c r="I450">
        <v>0</v>
      </c>
      <c r="J450">
        <v>0</v>
      </c>
      <c r="K450" s="29">
        <f t="shared" si="28"/>
        <v>0</v>
      </c>
      <c r="L450">
        <v>1250</v>
      </c>
      <c r="M450">
        <v>150</v>
      </c>
      <c r="N450">
        <v>100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tr">
        <f t="shared" si="25"/>
        <v>45813CHI- MBARE 1</v>
      </c>
      <c r="V450" s="33">
        <f t="shared" si="26"/>
        <v>1500</v>
      </c>
      <c r="W450" s="33">
        <f t="shared" si="27"/>
        <v>0</v>
      </c>
    </row>
    <row r="451" spans="1:23" x14ac:dyDescent="0.25">
      <c r="A451" s="27">
        <v>45813</v>
      </c>
      <c r="B451" s="30" t="str">
        <f>+IFERROR(_xlfn.XLOOKUP(C451,Parametres!A:A,Parametres!J:J,"",0),"")</f>
        <v>MR C (AREA 2)</v>
      </c>
      <c r="C451" t="s">
        <v>419</v>
      </c>
      <c r="D451" t="str">
        <f>+IFERROR(VLOOKUP(C451,Parametres!$A$3:$K$545,11,0),"")</f>
        <v>CECILIA SIPAPATE</v>
      </c>
      <c r="E451" t="s">
        <v>836</v>
      </c>
      <c r="F451">
        <v>0</v>
      </c>
      <c r="G451">
        <v>0</v>
      </c>
      <c r="H451">
        <v>0</v>
      </c>
      <c r="I451">
        <v>0</v>
      </c>
      <c r="J451">
        <v>0</v>
      </c>
      <c r="K451" s="29">
        <f t="shared" si="28"/>
        <v>0</v>
      </c>
      <c r="L451">
        <v>1350</v>
      </c>
      <c r="M451">
        <v>150</v>
      </c>
      <c r="N451">
        <v>100</v>
      </c>
      <c r="O451">
        <v>0</v>
      </c>
      <c r="P451">
        <v>100</v>
      </c>
      <c r="Q451">
        <v>0</v>
      </c>
      <c r="R451">
        <v>0</v>
      </c>
      <c r="S451">
        <v>0</v>
      </c>
      <c r="T451">
        <v>0</v>
      </c>
      <c r="U451" t="str">
        <f t="shared" ref="U451:U514" si="29">A451&amp;C451</f>
        <v>45813CHI- WATERFALLS 1</v>
      </c>
      <c r="V451" s="33">
        <f t="shared" ref="V451:V514" si="30">SUM(L451:O451,F451:I451)</f>
        <v>1600</v>
      </c>
      <c r="W451" s="33">
        <f t="shared" ref="W451:W514" si="31">SUM(P451:T451)</f>
        <v>100</v>
      </c>
    </row>
    <row r="452" spans="1:23" x14ac:dyDescent="0.25">
      <c r="A452" s="27">
        <v>45813</v>
      </c>
      <c r="B452" s="30" t="str">
        <f>+IFERROR(_xlfn.XLOOKUP(C452,Parametres!A:A,Parametres!J:J,"",0),"")</f>
        <v>MR C (AREA 2)</v>
      </c>
      <c r="C452" t="s">
        <v>418</v>
      </c>
      <c r="D452" t="str">
        <f>+IFERROR(VLOOKUP(C452,Parametres!$A$3:$K$545,11,0),"")</f>
        <v>CECILIA SIPAPATE</v>
      </c>
      <c r="E452" t="s">
        <v>864</v>
      </c>
      <c r="F452">
        <v>0</v>
      </c>
      <c r="G452">
        <v>0</v>
      </c>
      <c r="H452">
        <v>0</v>
      </c>
      <c r="I452">
        <v>0</v>
      </c>
      <c r="J452">
        <v>0</v>
      </c>
      <c r="K452" s="29">
        <f t="shared" si="28"/>
        <v>0</v>
      </c>
      <c r="L452">
        <v>1550</v>
      </c>
      <c r="M452">
        <v>100</v>
      </c>
      <c r="N452">
        <v>50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tr">
        <f t="shared" si="29"/>
        <v>45813CHI- SUNNINGDALE 1</v>
      </c>
      <c r="V452" s="33">
        <f t="shared" si="30"/>
        <v>1700</v>
      </c>
      <c r="W452" s="33">
        <f t="shared" si="31"/>
        <v>0</v>
      </c>
    </row>
    <row r="453" spans="1:23" x14ac:dyDescent="0.25">
      <c r="A453" s="27">
        <v>45813</v>
      </c>
      <c r="B453" s="30" t="str">
        <f>+IFERROR(_xlfn.XLOOKUP(C453,Parametres!A:A,Parametres!J:J,"",0),"")</f>
        <v>MR C (AREA 2)</v>
      </c>
      <c r="C453" t="s">
        <v>623</v>
      </c>
      <c r="D453" t="str">
        <f>+IFERROR(VLOOKUP(C453,Parametres!$A$3:$K$545,11,0),"")</f>
        <v>CECILIA SIPAPATE</v>
      </c>
      <c r="E453" t="s">
        <v>876</v>
      </c>
      <c r="F453">
        <v>0</v>
      </c>
      <c r="G453">
        <v>0</v>
      </c>
      <c r="H453">
        <v>0</v>
      </c>
      <c r="I453">
        <v>0</v>
      </c>
      <c r="J453">
        <v>0</v>
      </c>
      <c r="K453" s="29">
        <f t="shared" si="28"/>
        <v>0</v>
      </c>
      <c r="L453">
        <v>1350</v>
      </c>
      <c r="M453">
        <v>100</v>
      </c>
      <c r="N453">
        <v>100</v>
      </c>
      <c r="O453">
        <v>0</v>
      </c>
      <c r="P453">
        <v>200</v>
      </c>
      <c r="Q453">
        <v>0</v>
      </c>
      <c r="R453">
        <v>0</v>
      </c>
      <c r="S453">
        <v>0</v>
      </c>
      <c r="T453">
        <v>0</v>
      </c>
      <c r="U453" t="str">
        <f t="shared" si="29"/>
        <v>45813CHI- MABVUKU</v>
      </c>
      <c r="V453" s="33">
        <f t="shared" si="30"/>
        <v>1550</v>
      </c>
      <c r="W453" s="33">
        <f t="shared" si="31"/>
        <v>200</v>
      </c>
    </row>
    <row r="454" spans="1:23" x14ac:dyDescent="0.25">
      <c r="A454" s="27">
        <v>45813</v>
      </c>
      <c r="B454" s="30" t="str">
        <f>+IFERROR(_xlfn.XLOOKUP(C454,Parametres!A:A,Parametres!J:J,"",0),"")</f>
        <v>MR C (AREA 2)</v>
      </c>
      <c r="C454" t="s">
        <v>621</v>
      </c>
      <c r="D454" t="str">
        <f>+IFERROR(VLOOKUP(C454,Parametres!$A$3:$K$545,11,0),"")</f>
        <v>CECILIA SIPAPATE</v>
      </c>
      <c r="E454" t="s">
        <v>835</v>
      </c>
      <c r="F454">
        <v>0</v>
      </c>
      <c r="G454">
        <v>0</v>
      </c>
      <c r="H454">
        <v>0</v>
      </c>
      <c r="I454">
        <v>0</v>
      </c>
      <c r="J454">
        <v>0</v>
      </c>
      <c r="K454" s="29">
        <f t="shared" si="28"/>
        <v>0</v>
      </c>
      <c r="L454">
        <v>1350</v>
      </c>
      <c r="M454">
        <v>100</v>
      </c>
      <c r="N454">
        <v>100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tr">
        <f t="shared" si="29"/>
        <v>45813CHI- SUNNINGDALE 2</v>
      </c>
      <c r="V454" s="33">
        <f t="shared" si="30"/>
        <v>1550</v>
      </c>
      <c r="W454" s="33">
        <f t="shared" si="31"/>
        <v>0</v>
      </c>
    </row>
    <row r="455" spans="1:23" x14ac:dyDescent="0.25">
      <c r="A455" s="27">
        <v>45813</v>
      </c>
      <c r="B455" s="30" t="str">
        <f>+IFERROR(_xlfn.XLOOKUP(C455,Parametres!A:A,Parametres!J:J,"",0),"")</f>
        <v>MR C (AREA 2)</v>
      </c>
      <c r="C455" t="s">
        <v>412</v>
      </c>
      <c r="D455" t="str">
        <f>+IFERROR(VLOOKUP(C455,Parametres!$A$3:$K$545,11,0),"")</f>
        <v>CECILIA SIPAPATE</v>
      </c>
      <c r="E455" t="s">
        <v>909</v>
      </c>
      <c r="F455">
        <v>0</v>
      </c>
      <c r="G455">
        <v>0</v>
      </c>
      <c r="H455">
        <v>0</v>
      </c>
      <c r="I455">
        <v>0</v>
      </c>
      <c r="J455">
        <v>0</v>
      </c>
      <c r="K455" s="29">
        <f t="shared" si="28"/>
        <v>0</v>
      </c>
      <c r="L455">
        <v>1250</v>
      </c>
      <c r="M455">
        <v>100</v>
      </c>
      <c r="N455">
        <v>50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tr">
        <f t="shared" si="29"/>
        <v>45813CHI- EPWORTH 1</v>
      </c>
      <c r="V455" s="33">
        <f t="shared" si="30"/>
        <v>1400</v>
      </c>
      <c r="W455" s="33">
        <f t="shared" si="31"/>
        <v>0</v>
      </c>
    </row>
    <row r="456" spans="1:23" x14ac:dyDescent="0.25">
      <c r="A456" s="27">
        <v>45814</v>
      </c>
      <c r="B456" s="30" t="str">
        <f>+IFERROR(_xlfn.XLOOKUP(C456,Parametres!A:A,Parametres!J:J,"",0),"")</f>
        <v>DZ-NORTON</v>
      </c>
      <c r="C456" t="s">
        <v>258</v>
      </c>
      <c r="D456" t="str">
        <f>+IFERROR(VLOOKUP(C456,Parametres!$A$3:$K$545,11,0),"")</f>
        <v>RUMBIDZAI KUNAKA</v>
      </c>
      <c r="E456" t="s">
        <v>898</v>
      </c>
      <c r="F456">
        <v>2400</v>
      </c>
      <c r="G456">
        <v>250</v>
      </c>
      <c r="H456">
        <v>100</v>
      </c>
      <c r="I456">
        <v>0</v>
      </c>
      <c r="J456">
        <v>0</v>
      </c>
      <c r="K456" s="29">
        <f t="shared" si="28"/>
        <v>2750</v>
      </c>
      <c r="L456">
        <v>0</v>
      </c>
      <c r="M456">
        <v>0</v>
      </c>
      <c r="N456">
        <v>0</v>
      </c>
      <c r="O456">
        <v>0</v>
      </c>
      <c r="P456">
        <v>40</v>
      </c>
      <c r="Q456">
        <v>0</v>
      </c>
      <c r="R456">
        <v>0</v>
      </c>
      <c r="S456">
        <v>0</v>
      </c>
      <c r="T456">
        <v>0</v>
      </c>
      <c r="U456" t="str">
        <f t="shared" si="29"/>
        <v>45814DZIVARASEKWA 1</v>
      </c>
      <c r="V456" s="33">
        <f t="shared" si="30"/>
        <v>2750</v>
      </c>
      <c r="W456" s="33">
        <f t="shared" si="31"/>
        <v>40</v>
      </c>
    </row>
    <row r="457" spans="1:23" x14ac:dyDescent="0.25">
      <c r="A457" s="27">
        <v>45814</v>
      </c>
      <c r="B457" s="30" t="str">
        <f>+IFERROR(_xlfn.XLOOKUP(C457,Parametres!A:A,Parametres!J:J,"",0),"")</f>
        <v>DZ-NORTON</v>
      </c>
      <c r="C457" t="s">
        <v>260</v>
      </c>
      <c r="D457" t="str">
        <f>+IFERROR(VLOOKUP(C457,Parametres!$A$3:$K$545,11,0),"")</f>
        <v>RUMBIDZAI KUNAKA</v>
      </c>
      <c r="E457" t="s">
        <v>901</v>
      </c>
      <c r="F457">
        <v>2000</v>
      </c>
      <c r="G457">
        <v>350</v>
      </c>
      <c r="H457">
        <v>200</v>
      </c>
      <c r="I457">
        <v>0</v>
      </c>
      <c r="J457">
        <v>0</v>
      </c>
      <c r="K457" s="29">
        <f t="shared" si="28"/>
        <v>2550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tr">
        <f t="shared" si="29"/>
        <v>45814DZIVARASEKWA 2</v>
      </c>
      <c r="V457" s="33">
        <f t="shared" si="30"/>
        <v>2550</v>
      </c>
      <c r="W457" s="33">
        <f t="shared" si="31"/>
        <v>0</v>
      </c>
    </row>
    <row r="458" spans="1:23" x14ac:dyDescent="0.25">
      <c r="A458" s="27">
        <v>45814</v>
      </c>
      <c r="B458" s="30" t="str">
        <f>+IFERROR(_xlfn.XLOOKUP(C458,Parametres!A:A,Parametres!J:J,"",0),"")</f>
        <v>DZ-NORTON</v>
      </c>
      <c r="C458" t="s">
        <v>261</v>
      </c>
      <c r="D458" t="str">
        <f>+IFERROR(VLOOKUP(C458,Parametres!$A$3:$K$545,11,0),"")</f>
        <v>RUMBIDZAI KUNAKA</v>
      </c>
      <c r="E458" t="s">
        <v>868</v>
      </c>
      <c r="F458">
        <v>2000</v>
      </c>
      <c r="G458">
        <v>300</v>
      </c>
      <c r="H458">
        <v>200</v>
      </c>
      <c r="I458">
        <v>0</v>
      </c>
      <c r="J458">
        <v>0</v>
      </c>
      <c r="K458" s="29">
        <f t="shared" si="28"/>
        <v>2500</v>
      </c>
      <c r="L458">
        <v>0</v>
      </c>
      <c r="M458">
        <v>0</v>
      </c>
      <c r="N458">
        <v>0</v>
      </c>
      <c r="O458">
        <v>0</v>
      </c>
      <c r="P458">
        <v>200</v>
      </c>
      <c r="Q458">
        <v>0</v>
      </c>
      <c r="R458">
        <v>0</v>
      </c>
      <c r="S458">
        <v>0</v>
      </c>
      <c r="T458">
        <v>0</v>
      </c>
      <c r="U458" t="str">
        <f t="shared" si="29"/>
        <v>45814DZIVARASEKWA 3</v>
      </c>
      <c r="V458" s="33">
        <f t="shared" si="30"/>
        <v>2500</v>
      </c>
      <c r="W458" s="33">
        <f t="shared" si="31"/>
        <v>200</v>
      </c>
    </row>
    <row r="459" spans="1:23" x14ac:dyDescent="0.25">
      <c r="A459" s="27">
        <v>45814</v>
      </c>
      <c r="B459" s="30" t="str">
        <f>+IFERROR(_xlfn.XLOOKUP(C459,Parametres!A:A,Parametres!J:J,"",0),"")</f>
        <v>DZ-NORTON</v>
      </c>
      <c r="C459" t="s">
        <v>279</v>
      </c>
      <c r="D459" t="str">
        <f>+IFERROR(VLOOKUP(C459,Parametres!$A$3:$K$545,11,0),"")</f>
        <v>RUMBIDZAI KUNAKA</v>
      </c>
      <c r="E459" t="s">
        <v>925</v>
      </c>
      <c r="F459">
        <v>2000</v>
      </c>
      <c r="G459">
        <v>200</v>
      </c>
      <c r="H459">
        <v>100</v>
      </c>
      <c r="I459">
        <v>0</v>
      </c>
      <c r="J459">
        <v>0</v>
      </c>
      <c r="K459" s="29">
        <f t="shared" si="28"/>
        <v>2300</v>
      </c>
      <c r="L459">
        <v>0</v>
      </c>
      <c r="M459">
        <v>0</v>
      </c>
      <c r="N459">
        <v>0</v>
      </c>
      <c r="O459">
        <v>0</v>
      </c>
      <c r="P459">
        <v>100</v>
      </c>
      <c r="Q459">
        <v>0</v>
      </c>
      <c r="R459">
        <v>0</v>
      </c>
      <c r="S459">
        <v>0</v>
      </c>
      <c r="T459">
        <v>0</v>
      </c>
      <c r="U459" t="str">
        <f t="shared" si="29"/>
        <v>45814NORTON 1</v>
      </c>
      <c r="V459" s="33">
        <f t="shared" si="30"/>
        <v>2300</v>
      </c>
      <c r="W459" s="33">
        <f t="shared" si="31"/>
        <v>100</v>
      </c>
    </row>
    <row r="460" spans="1:23" x14ac:dyDescent="0.25">
      <c r="A460" s="27">
        <v>45814</v>
      </c>
      <c r="B460" s="30" t="str">
        <f>+IFERROR(_xlfn.XLOOKUP(C460,Parametres!A:A,Parametres!J:J,"",0),"")</f>
        <v>DZ-NORTON</v>
      </c>
      <c r="C460" t="s">
        <v>281</v>
      </c>
      <c r="D460" t="str">
        <f>+IFERROR(VLOOKUP(C460,Parametres!$A$3:$K$545,11,0),"")</f>
        <v>RUMBIDZAI KUNAKA</v>
      </c>
      <c r="E460" t="s">
        <v>871</v>
      </c>
      <c r="F460">
        <v>2200</v>
      </c>
      <c r="G460">
        <v>200</v>
      </c>
      <c r="H460">
        <v>200</v>
      </c>
      <c r="I460">
        <v>0</v>
      </c>
      <c r="J460">
        <v>0</v>
      </c>
      <c r="K460" s="29">
        <f t="shared" si="28"/>
        <v>2600</v>
      </c>
      <c r="L460">
        <v>50</v>
      </c>
      <c r="M460">
        <v>0</v>
      </c>
      <c r="N460">
        <v>0</v>
      </c>
      <c r="O460">
        <v>0</v>
      </c>
      <c r="P460">
        <v>100</v>
      </c>
      <c r="Q460">
        <v>0</v>
      </c>
      <c r="R460">
        <v>0</v>
      </c>
      <c r="S460">
        <v>0</v>
      </c>
      <c r="T460">
        <v>0</v>
      </c>
      <c r="U460" t="str">
        <f t="shared" si="29"/>
        <v>45814NORTON 2</v>
      </c>
      <c r="V460" s="33">
        <f t="shared" si="30"/>
        <v>2650</v>
      </c>
      <c r="W460" s="33">
        <f t="shared" si="31"/>
        <v>100</v>
      </c>
    </row>
    <row r="461" spans="1:23" x14ac:dyDescent="0.25">
      <c r="A461" s="27">
        <v>45814</v>
      </c>
      <c r="B461" s="30" t="str">
        <f>+IFERROR(_xlfn.XLOOKUP(C461,Parametres!A:A,Parametres!J:J,"",0),"")</f>
        <v>DZ-NORTON</v>
      </c>
      <c r="C461" t="s">
        <v>273</v>
      </c>
      <c r="D461" t="str">
        <f>+IFERROR(VLOOKUP(C461,Parametres!$A$3:$K$545,11,0),"")</f>
        <v>RUMBIDZAI KUNAKA</v>
      </c>
      <c r="E461" t="s">
        <v>881</v>
      </c>
      <c r="F461">
        <v>2000</v>
      </c>
      <c r="G461">
        <v>300</v>
      </c>
      <c r="H461">
        <v>100</v>
      </c>
      <c r="I461">
        <v>0</v>
      </c>
      <c r="J461">
        <v>0</v>
      </c>
      <c r="K461" s="29">
        <f t="shared" si="28"/>
        <v>2400</v>
      </c>
      <c r="L461">
        <v>0</v>
      </c>
      <c r="M461">
        <v>0</v>
      </c>
      <c r="N461">
        <v>0</v>
      </c>
      <c r="O461">
        <v>0</v>
      </c>
      <c r="P461">
        <v>300</v>
      </c>
      <c r="Q461">
        <v>0</v>
      </c>
      <c r="R461">
        <v>0</v>
      </c>
      <c r="S461">
        <v>0</v>
      </c>
      <c r="T461">
        <v>0</v>
      </c>
      <c r="U461" t="str">
        <f t="shared" si="29"/>
        <v>45814KUWADZANA EXT</v>
      </c>
      <c r="V461" s="33">
        <f t="shared" si="30"/>
        <v>2400</v>
      </c>
      <c r="W461" s="33">
        <f t="shared" si="31"/>
        <v>300</v>
      </c>
    </row>
    <row r="462" spans="1:23" x14ac:dyDescent="0.25">
      <c r="A462" s="27">
        <v>45814</v>
      </c>
      <c r="B462" s="30" t="str">
        <f>+IFERROR(_xlfn.XLOOKUP(C462,Parametres!A:A,Parametres!J:J,"",0),"")</f>
        <v>DZ-NORTON</v>
      </c>
      <c r="C462" t="s">
        <v>263</v>
      </c>
      <c r="D462" t="str">
        <f>+IFERROR(VLOOKUP(C462,Parametres!$A$3:$K$545,11,0),"")</f>
        <v>RUMBIDZAI KUNAKA</v>
      </c>
      <c r="E462" t="s">
        <v>877</v>
      </c>
      <c r="F462">
        <v>1750</v>
      </c>
      <c r="G462">
        <v>150</v>
      </c>
      <c r="H462">
        <v>150</v>
      </c>
      <c r="I462">
        <v>0</v>
      </c>
      <c r="J462">
        <v>0</v>
      </c>
      <c r="K462" s="29">
        <f t="shared" si="28"/>
        <v>2050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tr">
        <f t="shared" si="29"/>
        <v>45814GRANARY</v>
      </c>
      <c r="V462" s="33">
        <f t="shared" si="30"/>
        <v>2050</v>
      </c>
      <c r="W462" s="33">
        <f t="shared" si="31"/>
        <v>0</v>
      </c>
    </row>
    <row r="463" spans="1:23" x14ac:dyDescent="0.25">
      <c r="A463" s="27">
        <v>45814</v>
      </c>
      <c r="B463" s="30" t="str">
        <f>+IFERROR(_xlfn.XLOOKUP(C463,Parametres!A:A,Parametres!J:J,"",0),"")</f>
        <v>DZ-NORTON</v>
      </c>
      <c r="C463" t="s">
        <v>277</v>
      </c>
      <c r="D463" t="str">
        <f>+IFERROR(VLOOKUP(C463,Parametres!$A$3:$K$545,11,0),"")</f>
        <v>RUMBIDZAI KUNAKA</v>
      </c>
      <c r="E463" t="s">
        <v>804</v>
      </c>
      <c r="F463">
        <v>3700</v>
      </c>
      <c r="G463">
        <v>150</v>
      </c>
      <c r="H463">
        <v>150</v>
      </c>
      <c r="I463">
        <v>0</v>
      </c>
      <c r="J463">
        <v>0</v>
      </c>
      <c r="K463" s="29">
        <f t="shared" si="28"/>
        <v>4000</v>
      </c>
      <c r="L463">
        <v>0</v>
      </c>
      <c r="M463">
        <v>0</v>
      </c>
      <c r="N463">
        <v>0</v>
      </c>
      <c r="O463">
        <v>0</v>
      </c>
      <c r="P463">
        <v>200</v>
      </c>
      <c r="Q463">
        <v>0</v>
      </c>
      <c r="R463">
        <v>0</v>
      </c>
      <c r="S463">
        <v>0</v>
      </c>
      <c r="T463">
        <v>0</v>
      </c>
      <c r="U463" t="str">
        <f t="shared" si="29"/>
        <v>45814MAZOWE</v>
      </c>
      <c r="V463" s="33">
        <f t="shared" si="30"/>
        <v>4000</v>
      </c>
      <c r="W463" s="33">
        <f t="shared" si="31"/>
        <v>200</v>
      </c>
    </row>
    <row r="464" spans="1:23" x14ac:dyDescent="0.25">
      <c r="A464" s="27">
        <v>45814</v>
      </c>
      <c r="B464" s="30" t="str">
        <f>+IFERROR(_xlfn.XLOOKUP(C464,Parametres!A:A,Parametres!J:J,"",0),"")</f>
        <v>DZ-NORTON</v>
      </c>
      <c r="C464" t="s">
        <v>255</v>
      </c>
      <c r="D464" t="str">
        <f>+IFERROR(VLOOKUP(C464,Parametres!$A$3:$K$545,11,0),"")</f>
        <v>RUMBIDZAI KUNAKA</v>
      </c>
      <c r="E464" t="s">
        <v>833</v>
      </c>
      <c r="F464">
        <v>1900</v>
      </c>
      <c r="G464">
        <v>100</v>
      </c>
      <c r="H464">
        <v>100</v>
      </c>
      <c r="I464">
        <v>0</v>
      </c>
      <c r="J464">
        <v>0</v>
      </c>
      <c r="K464" s="29">
        <f t="shared" si="28"/>
        <v>2100</v>
      </c>
      <c r="L464">
        <v>0</v>
      </c>
      <c r="M464">
        <v>0</v>
      </c>
      <c r="N464">
        <v>0</v>
      </c>
      <c r="O464">
        <v>0</v>
      </c>
      <c r="P464">
        <v>200</v>
      </c>
      <c r="Q464">
        <v>0</v>
      </c>
      <c r="R464">
        <v>0</v>
      </c>
      <c r="S464">
        <v>0</v>
      </c>
      <c r="T464">
        <v>0</v>
      </c>
      <c r="U464" t="str">
        <f t="shared" si="29"/>
        <v>45814DARWENDALE</v>
      </c>
      <c r="V464" s="33">
        <f t="shared" si="30"/>
        <v>2100</v>
      </c>
      <c r="W464" s="33">
        <f t="shared" si="31"/>
        <v>200</v>
      </c>
    </row>
    <row r="465" spans="1:23" x14ac:dyDescent="0.25">
      <c r="A465" s="27">
        <v>45814</v>
      </c>
      <c r="B465" s="30" t="str">
        <f>+IFERROR(_xlfn.XLOOKUP(C465,Parametres!A:A,Parametres!J:J,"",0),"")</f>
        <v>DZ-NORTON</v>
      </c>
      <c r="C465" t="s">
        <v>275</v>
      </c>
      <c r="D465" t="str">
        <f>+IFERROR(VLOOKUP(C465,Parametres!$A$3:$K$545,11,0),"")</f>
        <v>RUMBIDZAI KUNAKA</v>
      </c>
      <c r="E465" t="s">
        <v>802</v>
      </c>
      <c r="F465">
        <v>1600</v>
      </c>
      <c r="G465">
        <v>200</v>
      </c>
      <c r="H465">
        <v>200</v>
      </c>
      <c r="I465">
        <v>0</v>
      </c>
      <c r="J465">
        <v>0</v>
      </c>
      <c r="K465" s="29">
        <f t="shared" si="28"/>
        <v>2000</v>
      </c>
      <c r="L465">
        <v>0</v>
      </c>
      <c r="M465">
        <v>0</v>
      </c>
      <c r="N465">
        <v>0</v>
      </c>
      <c r="O465">
        <v>0</v>
      </c>
      <c r="P465">
        <v>100</v>
      </c>
      <c r="Q465">
        <v>0</v>
      </c>
      <c r="R465">
        <v>0</v>
      </c>
      <c r="S465">
        <v>0</v>
      </c>
      <c r="T465">
        <v>0</v>
      </c>
      <c r="U465" t="str">
        <f t="shared" si="29"/>
        <v>45814MABLEREIGN</v>
      </c>
      <c r="V465" s="33">
        <f t="shared" si="30"/>
        <v>2000</v>
      </c>
      <c r="W465" s="33">
        <f t="shared" si="31"/>
        <v>100</v>
      </c>
    </row>
    <row r="466" spans="1:23" x14ac:dyDescent="0.25">
      <c r="A466" s="27">
        <v>45814</v>
      </c>
      <c r="B466" s="30" t="str">
        <f>+IFERROR(_xlfn.XLOOKUP(C466,Parametres!A:A,Parametres!J:J,"",0),"")</f>
        <v>DZ-NORTON</v>
      </c>
      <c r="C466" t="s">
        <v>288</v>
      </c>
      <c r="D466" t="str">
        <f>+IFERROR(VLOOKUP(C466,Parametres!$A$3:$K$545,11,0),"")</f>
        <v>RUMBIDZAI KUNAKA</v>
      </c>
      <c r="E466" t="s">
        <v>894</v>
      </c>
      <c r="F466">
        <v>1600</v>
      </c>
      <c r="G466">
        <v>200</v>
      </c>
      <c r="H466">
        <v>100</v>
      </c>
      <c r="I466">
        <v>0</v>
      </c>
      <c r="J466">
        <v>0</v>
      </c>
      <c r="K466" s="29">
        <f t="shared" si="28"/>
        <v>1900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tr">
        <f t="shared" si="29"/>
        <v>45814WESTGATE</v>
      </c>
      <c r="V466" s="33">
        <f t="shared" si="30"/>
        <v>1900</v>
      </c>
      <c r="W466" s="33">
        <f t="shared" si="31"/>
        <v>0</v>
      </c>
    </row>
    <row r="467" spans="1:23" x14ac:dyDescent="0.25">
      <c r="A467" s="27">
        <v>45814</v>
      </c>
      <c r="B467" s="30" t="str">
        <f>+IFERROR(_xlfn.XLOOKUP(C467,Parametres!A:A,Parametres!J:J,"",0),"")</f>
        <v>DZ-NORTON</v>
      </c>
      <c r="C467" t="s">
        <v>290</v>
      </c>
      <c r="D467" t="str">
        <f>+IFERROR(VLOOKUP(C467,Parametres!$A$3:$K$545,11,0),"")</f>
        <v>RUMBIDZAI KUNAKA</v>
      </c>
      <c r="E467" t="s">
        <v>882</v>
      </c>
      <c r="F467">
        <v>1600</v>
      </c>
      <c r="G467">
        <v>200</v>
      </c>
      <c r="H467">
        <v>100</v>
      </c>
      <c r="I467">
        <v>0</v>
      </c>
      <c r="J467">
        <v>0</v>
      </c>
      <c r="K467" s="29">
        <f t="shared" si="28"/>
        <v>1900</v>
      </c>
      <c r="L467">
        <v>0</v>
      </c>
      <c r="M467">
        <v>0</v>
      </c>
      <c r="N467">
        <v>0</v>
      </c>
      <c r="O467">
        <v>0</v>
      </c>
      <c r="P467">
        <v>200</v>
      </c>
      <c r="Q467">
        <v>0</v>
      </c>
      <c r="R467">
        <v>0</v>
      </c>
      <c r="S467">
        <v>0</v>
      </c>
      <c r="T467">
        <v>0</v>
      </c>
      <c r="U467" t="str">
        <f t="shared" si="29"/>
        <v>45814WESTGATE 2</v>
      </c>
      <c r="V467" s="33">
        <f t="shared" si="30"/>
        <v>1900</v>
      </c>
      <c r="W467" s="33">
        <f t="shared" si="31"/>
        <v>200</v>
      </c>
    </row>
    <row r="468" spans="1:23" x14ac:dyDescent="0.25">
      <c r="A468" s="27">
        <v>45814</v>
      </c>
      <c r="B468" s="30" t="str">
        <f>+IFERROR(_xlfn.XLOOKUP(C468,Parametres!A:A,Parametres!J:J,"",0),"")</f>
        <v>DZ-NORTON</v>
      </c>
      <c r="C468" t="s">
        <v>292</v>
      </c>
      <c r="D468" t="str">
        <f>+IFERROR(VLOOKUP(C468,Parametres!$A$3:$K$545,11,0),"")</f>
        <v>RUMBIDZAI KUNAKA</v>
      </c>
      <c r="E468" t="s">
        <v>811</v>
      </c>
      <c r="F468">
        <v>1700</v>
      </c>
      <c r="G468">
        <v>150</v>
      </c>
      <c r="H468">
        <v>100</v>
      </c>
      <c r="I468">
        <v>0</v>
      </c>
      <c r="J468">
        <v>0</v>
      </c>
      <c r="K468" s="29">
        <f t="shared" si="28"/>
        <v>1950</v>
      </c>
      <c r="L468">
        <v>0</v>
      </c>
      <c r="M468">
        <v>0</v>
      </c>
      <c r="N468">
        <v>0</v>
      </c>
      <c r="O468">
        <v>0</v>
      </c>
      <c r="P468">
        <v>100</v>
      </c>
      <c r="Q468">
        <v>0</v>
      </c>
      <c r="R468">
        <v>0</v>
      </c>
      <c r="S468">
        <v>0</v>
      </c>
      <c r="T468">
        <v>0</v>
      </c>
      <c r="U468" t="str">
        <f t="shared" si="29"/>
        <v>45814WHITECLIFF</v>
      </c>
      <c r="V468" s="33">
        <f t="shared" si="30"/>
        <v>1950</v>
      </c>
      <c r="W468" s="33">
        <f t="shared" si="31"/>
        <v>100</v>
      </c>
    </row>
    <row r="469" spans="1:23" x14ac:dyDescent="0.25">
      <c r="A469" s="27">
        <v>45814</v>
      </c>
      <c r="B469" s="30" t="str">
        <f>+IFERROR(_xlfn.XLOOKUP(C469,Parametres!A:A,Parametres!J:J,"",0),"")</f>
        <v>KUWADZANA</v>
      </c>
      <c r="C469" t="s">
        <v>265</v>
      </c>
      <c r="D469" t="str">
        <f>+IFERROR(VLOOKUP(C469,Parametres!$A$3:$K$545,11,0),"")</f>
        <v>PAUL GOWANYIKA</v>
      </c>
      <c r="E469" t="s">
        <v>893</v>
      </c>
      <c r="F469">
        <v>2000</v>
      </c>
      <c r="G469">
        <v>200</v>
      </c>
      <c r="H469">
        <v>100</v>
      </c>
      <c r="I469">
        <v>0</v>
      </c>
      <c r="J469">
        <v>0</v>
      </c>
      <c r="K469" s="29">
        <f t="shared" si="28"/>
        <v>2300</v>
      </c>
      <c r="L469">
        <v>40</v>
      </c>
      <c r="M469">
        <v>10</v>
      </c>
      <c r="N469">
        <v>0</v>
      </c>
      <c r="O469">
        <v>0</v>
      </c>
      <c r="P469">
        <v>200</v>
      </c>
      <c r="Q469">
        <v>0</v>
      </c>
      <c r="R469">
        <v>0</v>
      </c>
      <c r="S469">
        <v>0</v>
      </c>
      <c r="T469">
        <v>0</v>
      </c>
      <c r="U469" t="str">
        <f t="shared" si="29"/>
        <v>45814KAMBUZUMA</v>
      </c>
      <c r="V469" s="33">
        <f t="shared" si="30"/>
        <v>2350</v>
      </c>
      <c r="W469" s="33">
        <f t="shared" si="31"/>
        <v>200</v>
      </c>
    </row>
    <row r="470" spans="1:23" x14ac:dyDescent="0.25">
      <c r="A470" s="27">
        <v>45814</v>
      </c>
      <c r="B470" s="30" t="str">
        <f>+IFERROR(_xlfn.XLOOKUP(C470,Parametres!A:A,Parametres!J:J,"",0),"")</f>
        <v>KUWADZANA</v>
      </c>
      <c r="C470" t="s">
        <v>284</v>
      </c>
      <c r="D470" t="str">
        <f>+IFERROR(VLOOKUP(C470,Parametres!$A$3:$K$545,11,0),"")</f>
        <v>PAUL GOWANYIKA</v>
      </c>
      <c r="E470" t="s">
        <v>841</v>
      </c>
      <c r="F470">
        <v>1600</v>
      </c>
      <c r="G470">
        <v>200</v>
      </c>
      <c r="H470">
        <v>200</v>
      </c>
      <c r="I470">
        <v>0</v>
      </c>
      <c r="J470">
        <v>0</v>
      </c>
      <c r="K470" s="29">
        <f t="shared" si="28"/>
        <v>2000</v>
      </c>
      <c r="L470">
        <v>0</v>
      </c>
      <c r="M470">
        <v>0</v>
      </c>
      <c r="N470">
        <v>0</v>
      </c>
      <c r="O470">
        <v>0</v>
      </c>
      <c r="P470">
        <v>120</v>
      </c>
      <c r="Q470">
        <v>0</v>
      </c>
      <c r="R470">
        <v>0</v>
      </c>
      <c r="S470">
        <v>0</v>
      </c>
      <c r="T470">
        <v>0</v>
      </c>
      <c r="U470" t="str">
        <f t="shared" si="29"/>
        <v>45814WARREN PARK 1</v>
      </c>
      <c r="V470" s="33">
        <f t="shared" si="30"/>
        <v>2000</v>
      </c>
      <c r="W470" s="33">
        <f t="shared" si="31"/>
        <v>120</v>
      </c>
    </row>
    <row r="471" spans="1:23" x14ac:dyDescent="0.25">
      <c r="A471" s="27">
        <v>45814</v>
      </c>
      <c r="B471" s="30" t="str">
        <f>+IFERROR(_xlfn.XLOOKUP(C471,Parametres!A:A,Parametres!J:J,"",0),"")</f>
        <v>KUWADZANA</v>
      </c>
      <c r="C471" t="s">
        <v>286</v>
      </c>
      <c r="D471" t="str">
        <f>+IFERROR(VLOOKUP(C471,Parametres!$A$3:$K$545,11,0),"")</f>
        <v>PAUL GOWANYIKA</v>
      </c>
      <c r="E471" t="s">
        <v>918</v>
      </c>
      <c r="F471">
        <v>1600</v>
      </c>
      <c r="G471">
        <v>300</v>
      </c>
      <c r="H471">
        <v>100</v>
      </c>
      <c r="I471">
        <v>0</v>
      </c>
      <c r="J471">
        <v>0</v>
      </c>
      <c r="K471" s="29">
        <f t="shared" si="28"/>
        <v>2000</v>
      </c>
      <c r="L471">
        <v>0</v>
      </c>
      <c r="M471">
        <v>0</v>
      </c>
      <c r="N471">
        <v>0</v>
      </c>
      <c r="O471">
        <v>0</v>
      </c>
      <c r="P471">
        <v>300</v>
      </c>
      <c r="Q471">
        <v>0</v>
      </c>
      <c r="R471">
        <v>0</v>
      </c>
      <c r="S471">
        <v>0</v>
      </c>
      <c r="T471">
        <v>0</v>
      </c>
      <c r="U471" t="str">
        <f t="shared" si="29"/>
        <v>45814WARREN PARK 2</v>
      </c>
      <c r="V471" s="33">
        <f t="shared" si="30"/>
        <v>2000</v>
      </c>
      <c r="W471" s="33">
        <f t="shared" si="31"/>
        <v>300</v>
      </c>
    </row>
    <row r="472" spans="1:23" x14ac:dyDescent="0.25">
      <c r="A472" s="27">
        <v>45814</v>
      </c>
      <c r="B472" s="30" t="str">
        <f>+IFERROR(_xlfn.XLOOKUP(C472,Parametres!A:A,Parametres!J:J,"",0),"")</f>
        <v>KUWADZANA</v>
      </c>
      <c r="C472" t="s">
        <v>269</v>
      </c>
      <c r="D472" t="str">
        <f>+IFERROR(VLOOKUP(C472,Parametres!$A$3:$K$545,11,0),"")</f>
        <v>PAUL GOWANYIKA</v>
      </c>
      <c r="E472" t="s">
        <v>821</v>
      </c>
      <c r="F472">
        <v>2600</v>
      </c>
      <c r="G472">
        <v>400</v>
      </c>
      <c r="H472">
        <v>100</v>
      </c>
      <c r="I472">
        <v>0</v>
      </c>
      <c r="J472">
        <v>0</v>
      </c>
      <c r="K472" s="29">
        <f t="shared" si="28"/>
        <v>3100</v>
      </c>
      <c r="L472">
        <v>0</v>
      </c>
      <c r="M472">
        <v>0</v>
      </c>
      <c r="N472">
        <v>0</v>
      </c>
      <c r="O472">
        <v>0</v>
      </c>
      <c r="P472">
        <v>200</v>
      </c>
      <c r="Q472">
        <v>0</v>
      </c>
      <c r="R472">
        <v>0</v>
      </c>
      <c r="S472">
        <v>0</v>
      </c>
      <c r="T472">
        <v>0</v>
      </c>
      <c r="U472" t="str">
        <f t="shared" si="29"/>
        <v>45814KUWADZANA 1</v>
      </c>
      <c r="V472" s="33">
        <f t="shared" si="30"/>
        <v>3100</v>
      </c>
      <c r="W472" s="33">
        <f t="shared" si="31"/>
        <v>200</v>
      </c>
    </row>
    <row r="473" spans="1:23" x14ac:dyDescent="0.25">
      <c r="A473" s="27">
        <v>45814</v>
      </c>
      <c r="B473" s="30" t="str">
        <f>+IFERROR(_xlfn.XLOOKUP(C473,Parametres!A:A,Parametres!J:J,"",0),"")</f>
        <v>KUWADZANA</v>
      </c>
      <c r="C473" t="s">
        <v>271</v>
      </c>
      <c r="D473" t="str">
        <f>+IFERROR(VLOOKUP(C473,Parametres!$A$3:$K$545,11,0),"")</f>
        <v>PAUL GOWANYIKA</v>
      </c>
      <c r="E473" t="s">
        <v>912</v>
      </c>
      <c r="F473">
        <v>2500</v>
      </c>
      <c r="G473">
        <v>400</v>
      </c>
      <c r="H473">
        <v>100</v>
      </c>
      <c r="I473">
        <v>0</v>
      </c>
      <c r="J473">
        <v>0</v>
      </c>
      <c r="K473" s="29">
        <f t="shared" si="28"/>
        <v>3000</v>
      </c>
      <c r="L473">
        <v>0</v>
      </c>
      <c r="M473">
        <v>0</v>
      </c>
      <c r="N473">
        <v>0</v>
      </c>
      <c r="O473">
        <v>0</v>
      </c>
      <c r="P473">
        <v>100</v>
      </c>
      <c r="Q473">
        <v>0</v>
      </c>
      <c r="R473">
        <v>0</v>
      </c>
      <c r="S473">
        <v>0</v>
      </c>
      <c r="T473">
        <v>0</v>
      </c>
      <c r="U473" t="str">
        <f t="shared" si="29"/>
        <v>45814KUWADZANA 2</v>
      </c>
      <c r="V473" s="33">
        <f t="shared" si="30"/>
        <v>3000</v>
      </c>
      <c r="W473" s="33">
        <f t="shared" si="31"/>
        <v>100</v>
      </c>
    </row>
    <row r="474" spans="1:23" x14ac:dyDescent="0.25">
      <c r="A474" s="27">
        <v>45814</v>
      </c>
      <c r="B474" s="30" t="str">
        <f>+IFERROR(_xlfn.XLOOKUP(C474,Parametres!A:A,Parametres!J:J,"",0),"")</f>
        <v>KUWADZANA</v>
      </c>
      <c r="C474" t="s">
        <v>559</v>
      </c>
      <c r="D474" t="str">
        <f>+IFERROR(VLOOKUP(C474,Parametres!$A$3:$K$545,11,0),"")</f>
        <v>PAUL GOWANYIKA</v>
      </c>
      <c r="E474" t="s">
        <v>885</v>
      </c>
      <c r="F474">
        <v>1300</v>
      </c>
      <c r="G474">
        <v>200</v>
      </c>
      <c r="H474">
        <v>100</v>
      </c>
      <c r="I474">
        <v>0</v>
      </c>
      <c r="J474">
        <v>0</v>
      </c>
      <c r="K474" s="29">
        <f t="shared" si="28"/>
        <v>1600</v>
      </c>
      <c r="L474">
        <v>0</v>
      </c>
      <c r="M474">
        <v>0</v>
      </c>
      <c r="N474">
        <v>0</v>
      </c>
      <c r="O474">
        <v>0</v>
      </c>
      <c r="P474">
        <v>60</v>
      </c>
      <c r="Q474">
        <v>0</v>
      </c>
      <c r="R474">
        <v>0</v>
      </c>
      <c r="S474">
        <v>0</v>
      </c>
      <c r="T474">
        <v>0</v>
      </c>
      <c r="U474" t="str">
        <f t="shared" si="29"/>
        <v>45814BUDIRIRO 1</v>
      </c>
      <c r="V474" s="33">
        <f t="shared" si="30"/>
        <v>1600</v>
      </c>
      <c r="W474" s="33">
        <f t="shared" si="31"/>
        <v>60</v>
      </c>
    </row>
    <row r="475" spans="1:23" x14ac:dyDescent="0.25">
      <c r="A475" s="27">
        <v>45814</v>
      </c>
      <c r="B475" s="30" t="str">
        <f>+IFERROR(_xlfn.XLOOKUP(C475,Parametres!A:A,Parametres!J:J,"",0),"")</f>
        <v>KUWADZANA</v>
      </c>
      <c r="C475" t="s">
        <v>561</v>
      </c>
      <c r="D475" t="str">
        <f>+IFERROR(VLOOKUP(C475,Parametres!$A$3:$K$545,11,0),"")</f>
        <v>PAUL GOWANYIKA</v>
      </c>
      <c r="E475" t="s">
        <v>920</v>
      </c>
      <c r="F475">
        <v>2100</v>
      </c>
      <c r="G475">
        <v>300</v>
      </c>
      <c r="H475">
        <v>100</v>
      </c>
      <c r="I475">
        <v>0</v>
      </c>
      <c r="J475">
        <v>0</v>
      </c>
      <c r="K475" s="29">
        <f t="shared" si="28"/>
        <v>2500</v>
      </c>
      <c r="L475">
        <v>0</v>
      </c>
      <c r="M475">
        <v>0</v>
      </c>
      <c r="N475">
        <v>0</v>
      </c>
      <c r="O475">
        <v>0</v>
      </c>
      <c r="P475">
        <v>100</v>
      </c>
      <c r="Q475">
        <v>0</v>
      </c>
      <c r="R475">
        <v>0</v>
      </c>
      <c r="S475">
        <v>0</v>
      </c>
      <c r="T475">
        <v>0</v>
      </c>
      <c r="U475" t="str">
        <f t="shared" si="29"/>
        <v>45814BUDIRIRO 2</v>
      </c>
      <c r="V475" s="33">
        <f t="shared" si="30"/>
        <v>2500</v>
      </c>
      <c r="W475" s="33">
        <f t="shared" si="31"/>
        <v>100</v>
      </c>
    </row>
    <row r="476" spans="1:23" x14ac:dyDescent="0.25">
      <c r="A476" s="27">
        <v>45814</v>
      </c>
      <c r="B476" s="30" t="str">
        <f>+IFERROR(_xlfn.XLOOKUP(C476,Parametres!A:A,Parametres!J:J,"",0),"")</f>
        <v>KUWADZANA</v>
      </c>
      <c r="C476" t="s">
        <v>563</v>
      </c>
      <c r="D476" t="str">
        <f>+IFERROR(VLOOKUP(C476,Parametres!$A$3:$K$545,11,0),"")</f>
        <v>PAUL GOWANYIKA</v>
      </c>
      <c r="E476" t="s">
        <v>849</v>
      </c>
      <c r="F476">
        <v>1700</v>
      </c>
      <c r="G476">
        <v>200</v>
      </c>
      <c r="H476">
        <v>200</v>
      </c>
      <c r="I476">
        <v>0</v>
      </c>
      <c r="J476">
        <v>0</v>
      </c>
      <c r="K476" s="29">
        <f t="shared" si="28"/>
        <v>2100</v>
      </c>
      <c r="L476">
        <v>0</v>
      </c>
      <c r="M476">
        <v>0</v>
      </c>
      <c r="N476">
        <v>0</v>
      </c>
      <c r="O476">
        <v>0</v>
      </c>
      <c r="P476">
        <v>100</v>
      </c>
      <c r="Q476">
        <v>0</v>
      </c>
      <c r="R476">
        <v>0</v>
      </c>
      <c r="S476">
        <v>0</v>
      </c>
      <c r="T476">
        <v>0</v>
      </c>
      <c r="U476" t="str">
        <f t="shared" si="29"/>
        <v>45814BUDIRIRO 3</v>
      </c>
      <c r="V476" s="33">
        <f t="shared" si="30"/>
        <v>2100</v>
      </c>
      <c r="W476" s="33">
        <f t="shared" si="31"/>
        <v>100</v>
      </c>
    </row>
    <row r="477" spans="1:23" x14ac:dyDescent="0.25">
      <c r="A477" s="27">
        <v>45814</v>
      </c>
      <c r="B477" s="30" t="str">
        <f>+IFERROR(_xlfn.XLOOKUP(C477,Parametres!A:A,Parametres!J:J,"",0),"")</f>
        <v>KUWADZANA</v>
      </c>
      <c r="C477" t="s">
        <v>565</v>
      </c>
      <c r="D477" t="str">
        <f>+IFERROR(VLOOKUP(C477,Parametres!$A$3:$K$545,11,0),"")</f>
        <v>PAUL GOWANYIKA</v>
      </c>
      <c r="E477" t="s">
        <v>817</v>
      </c>
      <c r="F477">
        <v>2100</v>
      </c>
      <c r="G477">
        <v>300</v>
      </c>
      <c r="H477">
        <v>100</v>
      </c>
      <c r="I477">
        <v>0</v>
      </c>
      <c r="J477">
        <v>0</v>
      </c>
      <c r="K477" s="29">
        <f t="shared" si="28"/>
        <v>2500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tr">
        <f t="shared" si="29"/>
        <v>45814BUDIRIRO 4</v>
      </c>
      <c r="V477" s="33">
        <f t="shared" si="30"/>
        <v>2500</v>
      </c>
      <c r="W477" s="33">
        <f t="shared" si="31"/>
        <v>0</v>
      </c>
    </row>
    <row r="478" spans="1:23" x14ac:dyDescent="0.25">
      <c r="A478" s="27">
        <v>45814</v>
      </c>
      <c r="B478" s="30" t="str">
        <f>+IFERROR(_xlfn.XLOOKUP(C478,Parametres!A:A,Parametres!J:J,"",0),"")</f>
        <v>KUWADZANA</v>
      </c>
      <c r="C478" t="s">
        <v>596</v>
      </c>
      <c r="D478" t="str">
        <f>+IFERROR(VLOOKUP(C478,Parametres!$A$3:$K$545,11,0),"")</f>
        <v>PAUL GOWANYIKA</v>
      </c>
      <c r="E478" t="s">
        <v>897</v>
      </c>
      <c r="F478">
        <v>1400</v>
      </c>
      <c r="G478">
        <v>100</v>
      </c>
      <c r="H478">
        <v>100</v>
      </c>
      <c r="I478">
        <v>0</v>
      </c>
      <c r="J478">
        <v>0</v>
      </c>
      <c r="K478" s="29">
        <f t="shared" si="28"/>
        <v>1600</v>
      </c>
      <c r="L478">
        <v>0</v>
      </c>
      <c r="M478">
        <v>0</v>
      </c>
      <c r="N478">
        <v>0</v>
      </c>
      <c r="O478">
        <v>0</v>
      </c>
      <c r="P478">
        <v>100</v>
      </c>
      <c r="Q478">
        <v>0</v>
      </c>
      <c r="R478">
        <v>0</v>
      </c>
      <c r="S478">
        <v>0</v>
      </c>
      <c r="T478">
        <v>0</v>
      </c>
      <c r="U478" t="str">
        <f t="shared" si="29"/>
        <v>45814MUFAKOSE 1</v>
      </c>
      <c r="V478" s="33">
        <f t="shared" si="30"/>
        <v>1600</v>
      </c>
      <c r="W478" s="33">
        <f t="shared" si="31"/>
        <v>100</v>
      </c>
    </row>
    <row r="479" spans="1:23" x14ac:dyDescent="0.25">
      <c r="A479" s="27">
        <v>45814</v>
      </c>
      <c r="B479" s="30" t="str">
        <f>+IFERROR(_xlfn.XLOOKUP(C479,Parametres!A:A,Parametres!J:J,"",0),"")</f>
        <v>KUWADZANA</v>
      </c>
      <c r="C479" t="s">
        <v>598</v>
      </c>
      <c r="D479" t="str">
        <f>+IFERROR(VLOOKUP(C479,Parametres!$A$3:$K$545,11,0),"")</f>
        <v>PAUL GOWANYIKA</v>
      </c>
      <c r="E479" t="s">
        <v>843</v>
      </c>
      <c r="F479">
        <v>1400</v>
      </c>
      <c r="G479">
        <v>100</v>
      </c>
      <c r="H479">
        <v>100</v>
      </c>
      <c r="I479">
        <v>0</v>
      </c>
      <c r="J479">
        <v>0</v>
      </c>
      <c r="K479" s="29">
        <f t="shared" si="28"/>
        <v>1600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tr">
        <f t="shared" si="29"/>
        <v>45814MUFAKOSE 2</v>
      </c>
      <c r="V479" s="33">
        <f t="shared" si="30"/>
        <v>1600</v>
      </c>
      <c r="W479" s="33">
        <f t="shared" si="31"/>
        <v>0</v>
      </c>
    </row>
    <row r="480" spans="1:23" x14ac:dyDescent="0.25">
      <c r="A480" s="27">
        <v>45814</v>
      </c>
      <c r="B480" s="30" t="str">
        <f>+IFERROR(_xlfn.XLOOKUP(C480,Parametres!A:A,Parametres!J:J,"",0),"")</f>
        <v>SOUTH-WEST 3</v>
      </c>
      <c r="C480" t="s">
        <v>586</v>
      </c>
      <c r="D480" t="str">
        <f>+IFERROR(VLOOKUP(C480,Parametres!$A$3:$K$545,11,0),"")</f>
        <v>ABROAD MACHIGERE</v>
      </c>
      <c r="E480" t="s">
        <v>867</v>
      </c>
      <c r="F480">
        <v>1550</v>
      </c>
      <c r="G480">
        <v>150</v>
      </c>
      <c r="H480">
        <v>100</v>
      </c>
      <c r="I480">
        <v>0</v>
      </c>
      <c r="J480">
        <v>0</v>
      </c>
      <c r="K480" s="29">
        <f t="shared" si="28"/>
        <v>1800</v>
      </c>
      <c r="L480">
        <v>0</v>
      </c>
      <c r="M480">
        <v>0</v>
      </c>
      <c r="N480">
        <v>0</v>
      </c>
      <c r="O480">
        <v>0</v>
      </c>
      <c r="P480">
        <v>100</v>
      </c>
      <c r="Q480">
        <v>0</v>
      </c>
      <c r="R480">
        <v>0</v>
      </c>
      <c r="S480">
        <v>0</v>
      </c>
      <c r="T480">
        <v>0</v>
      </c>
      <c r="U480" t="str">
        <f t="shared" si="29"/>
        <v>45814HIGHFIELDS 1</v>
      </c>
      <c r="V480" s="33">
        <f t="shared" si="30"/>
        <v>1800</v>
      </c>
      <c r="W480" s="33">
        <f t="shared" si="31"/>
        <v>100</v>
      </c>
    </row>
    <row r="481" spans="1:23" x14ac:dyDescent="0.25">
      <c r="A481" s="27">
        <v>45814</v>
      </c>
      <c r="B481" s="30" t="str">
        <f>+IFERROR(_xlfn.XLOOKUP(C481,Parametres!A:A,Parametres!J:J,"",0),"")</f>
        <v>SOUTH-WEST 3</v>
      </c>
      <c r="C481" t="s">
        <v>588</v>
      </c>
      <c r="D481" t="str">
        <f>+IFERROR(VLOOKUP(C481,Parametres!$A$3:$K$545,11,0),"")</f>
        <v>ABROAD MACHIGERE</v>
      </c>
      <c r="E481" t="s">
        <v>828</v>
      </c>
      <c r="F481">
        <v>1450</v>
      </c>
      <c r="G481">
        <v>200</v>
      </c>
      <c r="H481">
        <v>100</v>
      </c>
      <c r="I481">
        <v>0</v>
      </c>
      <c r="J481">
        <v>0</v>
      </c>
      <c r="K481" s="29">
        <f t="shared" si="28"/>
        <v>1750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tr">
        <f t="shared" si="29"/>
        <v>45814HIGHFIELDS 2</v>
      </c>
      <c r="V481" s="33">
        <f t="shared" si="30"/>
        <v>1750</v>
      </c>
      <c r="W481" s="33">
        <f t="shared" si="31"/>
        <v>0</v>
      </c>
    </row>
    <row r="482" spans="1:23" x14ac:dyDescent="0.25">
      <c r="A482" s="27">
        <v>45814</v>
      </c>
      <c r="B482" s="30" t="str">
        <f>+IFERROR(_xlfn.XLOOKUP(C482,Parametres!A:A,Parametres!J:J,"",0),"")</f>
        <v>SOUTH-WEST 3</v>
      </c>
      <c r="C482" t="s">
        <v>590</v>
      </c>
      <c r="D482" t="str">
        <f>+IFERROR(VLOOKUP(C482,Parametres!$A$3:$K$545,11,0),"")</f>
        <v>ABROAD MACHIGERE</v>
      </c>
      <c r="E482" t="s">
        <v>895</v>
      </c>
      <c r="F482">
        <v>1300</v>
      </c>
      <c r="G482">
        <v>300</v>
      </c>
      <c r="H482">
        <v>200</v>
      </c>
      <c r="I482">
        <v>0</v>
      </c>
      <c r="J482">
        <v>0</v>
      </c>
      <c r="K482" s="29">
        <f t="shared" si="28"/>
        <v>1800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tr">
        <f t="shared" si="29"/>
        <v>45814HIGHFIELDS 3</v>
      </c>
      <c r="V482" s="33">
        <f t="shared" si="30"/>
        <v>1800</v>
      </c>
      <c r="W482" s="33">
        <f t="shared" si="31"/>
        <v>0</v>
      </c>
    </row>
    <row r="483" spans="1:23" x14ac:dyDescent="0.25">
      <c r="A483" s="27">
        <v>45814</v>
      </c>
      <c r="B483" s="30" t="str">
        <f>+IFERROR(_xlfn.XLOOKUP(C483,Parametres!A:A,Parametres!J:J,"",0),"")</f>
        <v>SOUTH-WEST 3</v>
      </c>
      <c r="C483" t="s">
        <v>592</v>
      </c>
      <c r="D483" t="str">
        <f>+IFERROR(VLOOKUP(C483,Parametres!$A$3:$K$545,11,0),"")</f>
        <v>ABROAD MACHIGERE</v>
      </c>
      <c r="E483" t="s">
        <v>858</v>
      </c>
      <c r="F483">
        <v>1350</v>
      </c>
      <c r="G483">
        <v>200</v>
      </c>
      <c r="H483">
        <v>100</v>
      </c>
      <c r="I483">
        <v>0</v>
      </c>
      <c r="J483">
        <v>0</v>
      </c>
      <c r="K483" s="29">
        <f t="shared" si="28"/>
        <v>1650</v>
      </c>
      <c r="L483">
        <v>0</v>
      </c>
      <c r="M483">
        <v>0</v>
      </c>
      <c r="N483">
        <v>0</v>
      </c>
      <c r="O483">
        <v>0</v>
      </c>
      <c r="P483">
        <v>200</v>
      </c>
      <c r="Q483">
        <v>0</v>
      </c>
      <c r="R483">
        <v>0</v>
      </c>
      <c r="S483">
        <v>0</v>
      </c>
      <c r="T483">
        <v>0</v>
      </c>
      <c r="U483" t="str">
        <f t="shared" si="29"/>
        <v>45814HIGHFIELDS 4</v>
      </c>
      <c r="V483" s="33">
        <f t="shared" si="30"/>
        <v>1650</v>
      </c>
      <c r="W483" s="33">
        <f t="shared" si="31"/>
        <v>200</v>
      </c>
    </row>
    <row r="484" spans="1:23" x14ac:dyDescent="0.25">
      <c r="A484" s="27">
        <v>45814</v>
      </c>
      <c r="B484" s="30" t="str">
        <f>+IFERROR(_xlfn.XLOOKUP(C484,Parametres!A:A,Parametres!J:J,"",0),"")</f>
        <v>SOUTH-WEST 3</v>
      </c>
      <c r="C484" t="s">
        <v>600</v>
      </c>
      <c r="D484" t="str">
        <f>+IFERROR(VLOOKUP(C484,Parametres!$A$3:$K$545,11,0),"")</f>
        <v>ABROAD MACHIGERE</v>
      </c>
      <c r="E484" t="s">
        <v>832</v>
      </c>
      <c r="F484">
        <v>1550</v>
      </c>
      <c r="G484">
        <v>150</v>
      </c>
      <c r="H484">
        <v>100</v>
      </c>
      <c r="I484">
        <v>0</v>
      </c>
      <c r="J484">
        <v>0</v>
      </c>
      <c r="K484" s="29">
        <f t="shared" si="28"/>
        <v>1800</v>
      </c>
      <c r="L484">
        <v>0</v>
      </c>
      <c r="M484">
        <v>0</v>
      </c>
      <c r="N484">
        <v>0</v>
      </c>
      <c r="O484">
        <v>0</v>
      </c>
      <c r="P484">
        <v>100</v>
      </c>
      <c r="Q484">
        <v>0</v>
      </c>
      <c r="R484">
        <v>0</v>
      </c>
      <c r="S484">
        <v>0</v>
      </c>
      <c r="T484">
        <v>0</v>
      </c>
      <c r="U484" t="str">
        <f t="shared" si="29"/>
        <v>45814USHEWOKUNZE</v>
      </c>
      <c r="V484" s="33">
        <f t="shared" si="30"/>
        <v>1800</v>
      </c>
      <c r="W484" s="33">
        <f t="shared" si="31"/>
        <v>100</v>
      </c>
    </row>
    <row r="485" spans="1:23" x14ac:dyDescent="0.25">
      <c r="A485" s="27">
        <v>45814</v>
      </c>
      <c r="B485" s="30" t="str">
        <f>+IFERROR(_xlfn.XLOOKUP(C485,Parametres!A:A,Parametres!J:J,"",0),"")</f>
        <v>SOUTH-WEST 3</v>
      </c>
      <c r="C485" t="s">
        <v>577</v>
      </c>
      <c r="D485" t="str">
        <f>+IFERROR(VLOOKUP(C485,Parametres!$A$3:$K$545,11,0),"")</f>
        <v>ABROAD MACHIGERE</v>
      </c>
      <c r="E485" t="s">
        <v>905</v>
      </c>
      <c r="F485">
        <v>6600</v>
      </c>
      <c r="G485">
        <v>1000</v>
      </c>
      <c r="H485">
        <v>200</v>
      </c>
      <c r="I485">
        <v>0</v>
      </c>
      <c r="J485">
        <v>0</v>
      </c>
      <c r="K485" s="29">
        <f t="shared" si="28"/>
        <v>7800</v>
      </c>
      <c r="L485">
        <v>500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tr">
        <f t="shared" si="29"/>
        <v>45814CHIVHU 2</v>
      </c>
      <c r="V485" s="33">
        <f t="shared" si="30"/>
        <v>8300</v>
      </c>
      <c r="W485" s="33">
        <f t="shared" si="31"/>
        <v>0</v>
      </c>
    </row>
    <row r="486" spans="1:23" x14ac:dyDescent="0.25">
      <c r="A486" s="27">
        <v>45814</v>
      </c>
      <c r="B486" s="30" t="str">
        <f>+IFERROR(_xlfn.XLOOKUP(C486,Parametres!A:A,Parametres!J:J,"",0),"")</f>
        <v>SOUTH-WEST 3</v>
      </c>
      <c r="C486" t="s">
        <v>584</v>
      </c>
      <c r="D486" t="str">
        <f>+IFERROR(VLOOKUP(C486,Parametres!$A$3:$K$545,11,0),"")</f>
        <v>ABROAD MACHIGERE</v>
      </c>
      <c r="E486" t="s">
        <v>860</v>
      </c>
      <c r="F486">
        <v>1700</v>
      </c>
      <c r="G486">
        <v>200</v>
      </c>
      <c r="H486">
        <v>200</v>
      </c>
      <c r="I486">
        <v>0</v>
      </c>
      <c r="J486">
        <v>0</v>
      </c>
      <c r="K486" s="29">
        <f t="shared" si="28"/>
        <v>2100</v>
      </c>
      <c r="L486">
        <v>0</v>
      </c>
      <c r="M486">
        <v>0</v>
      </c>
      <c r="N486">
        <v>0</v>
      </c>
      <c r="O486">
        <v>0</v>
      </c>
      <c r="P486">
        <v>300</v>
      </c>
      <c r="Q486">
        <v>0</v>
      </c>
      <c r="R486">
        <v>0</v>
      </c>
      <c r="S486">
        <v>0</v>
      </c>
      <c r="T486">
        <v>0</v>
      </c>
      <c r="U486" t="str">
        <f t="shared" si="29"/>
        <v>45814GLENNORAH 2</v>
      </c>
      <c r="V486" s="33">
        <f t="shared" si="30"/>
        <v>2100</v>
      </c>
      <c r="W486" s="33">
        <f t="shared" si="31"/>
        <v>300</v>
      </c>
    </row>
    <row r="487" spans="1:23" x14ac:dyDescent="0.25">
      <c r="A487" s="27">
        <v>45814</v>
      </c>
      <c r="B487" s="30" t="str">
        <f>+IFERROR(_xlfn.XLOOKUP(C487,Parametres!A:A,Parametres!J:J,"",0),"")</f>
        <v>SOUTH-WEST 3</v>
      </c>
      <c r="C487" t="s">
        <v>578</v>
      </c>
      <c r="D487" t="str">
        <f>+IFERROR(VLOOKUP(C487,Parametres!$A$3:$K$545,11,0),"")</f>
        <v>ABROAD MACHIGERE</v>
      </c>
      <c r="E487" t="s">
        <v>903</v>
      </c>
      <c r="F487">
        <v>1750</v>
      </c>
      <c r="G487">
        <v>150</v>
      </c>
      <c r="H487">
        <v>100</v>
      </c>
      <c r="I487">
        <v>0</v>
      </c>
      <c r="J487">
        <v>0</v>
      </c>
      <c r="K487" s="29">
        <f t="shared" si="28"/>
        <v>2000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tr">
        <f t="shared" si="29"/>
        <v>45814GLEN VIEW 1</v>
      </c>
      <c r="V487" s="33">
        <f t="shared" si="30"/>
        <v>2000</v>
      </c>
      <c r="W487" s="33">
        <f t="shared" si="31"/>
        <v>0</v>
      </c>
    </row>
    <row r="488" spans="1:23" x14ac:dyDescent="0.25">
      <c r="A488" s="27">
        <v>45814</v>
      </c>
      <c r="B488" s="30" t="str">
        <f>+IFERROR(_xlfn.XLOOKUP(C488,Parametres!A:A,Parametres!J:J,"",0),"")</f>
        <v>SOUTH-WEST 3</v>
      </c>
      <c r="C488" t="s">
        <v>580</v>
      </c>
      <c r="D488" t="str">
        <f>+IFERROR(VLOOKUP(C488,Parametres!$A$3:$K$545,11,0),"")</f>
        <v>ABROAD MACHIGERE</v>
      </c>
      <c r="E488" t="s">
        <v>923</v>
      </c>
      <c r="F488">
        <v>1500</v>
      </c>
      <c r="G488">
        <v>200</v>
      </c>
      <c r="H488">
        <v>100</v>
      </c>
      <c r="I488">
        <v>0</v>
      </c>
      <c r="J488">
        <v>0</v>
      </c>
      <c r="K488" s="29">
        <f t="shared" si="28"/>
        <v>1800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tr">
        <f t="shared" si="29"/>
        <v>45814GLEN VIEW 2</v>
      </c>
      <c r="V488" s="33">
        <f t="shared" si="30"/>
        <v>1800</v>
      </c>
      <c r="W488" s="33">
        <f t="shared" si="31"/>
        <v>0</v>
      </c>
    </row>
    <row r="489" spans="1:23" x14ac:dyDescent="0.25">
      <c r="A489" s="27">
        <v>45814</v>
      </c>
      <c r="B489" s="30" t="str">
        <f>+IFERROR(_xlfn.XLOOKUP(C489,Parametres!A:A,Parametres!J:J,"",0),"")</f>
        <v>SOUTH-WEST 3</v>
      </c>
      <c r="C489" t="s">
        <v>624</v>
      </c>
      <c r="D489" t="str">
        <f>+IFERROR(VLOOKUP(C489,Parametres!$A$3:$K$545,11,0),"")</f>
        <v>ABROAD MACHIGERE</v>
      </c>
      <c r="E489" t="s">
        <v>883</v>
      </c>
      <c r="F489">
        <v>1450</v>
      </c>
      <c r="G489">
        <v>100</v>
      </c>
      <c r="H489">
        <v>100</v>
      </c>
      <c r="I489">
        <v>0</v>
      </c>
      <c r="J489">
        <v>0</v>
      </c>
      <c r="K489" s="29">
        <f t="shared" si="28"/>
        <v>1650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tr">
        <f t="shared" si="29"/>
        <v>45814GLEN VIEW 3</v>
      </c>
      <c r="V489" s="33">
        <f t="shared" si="30"/>
        <v>1650</v>
      </c>
      <c r="W489" s="33">
        <f t="shared" si="31"/>
        <v>0</v>
      </c>
    </row>
    <row r="490" spans="1:23" x14ac:dyDescent="0.25">
      <c r="A490" s="27">
        <v>45814</v>
      </c>
      <c r="B490" s="30" t="str">
        <f>+IFERROR(_xlfn.XLOOKUP(C490,Parametres!A:A,Parametres!J:J,"",0),"")</f>
        <v>SOUTH-WEST 3</v>
      </c>
      <c r="C490" t="s">
        <v>575</v>
      </c>
      <c r="D490" t="str">
        <f>+IFERROR(VLOOKUP(C490,Parametres!$A$3:$K$545,11,0),"")</f>
        <v>ABROAD MACHIGERE</v>
      </c>
      <c r="E490" t="s">
        <v>823</v>
      </c>
      <c r="F490">
        <v>2400</v>
      </c>
      <c r="G490">
        <v>200</v>
      </c>
      <c r="H490">
        <v>200</v>
      </c>
      <c r="I490">
        <v>0</v>
      </c>
      <c r="J490">
        <v>0</v>
      </c>
      <c r="K490" s="29">
        <f t="shared" si="28"/>
        <v>2800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tr">
        <f t="shared" si="29"/>
        <v>45814CHIOTA</v>
      </c>
      <c r="V490" s="33">
        <f t="shared" si="30"/>
        <v>2800</v>
      </c>
      <c r="W490" s="33">
        <f t="shared" si="31"/>
        <v>0</v>
      </c>
    </row>
    <row r="491" spans="1:23" x14ac:dyDescent="0.25">
      <c r="A491" s="27">
        <v>45814</v>
      </c>
      <c r="B491" s="30" t="str">
        <f>+IFERROR(_xlfn.XLOOKUP(C491,Parametres!A:A,Parametres!J:J,"",0),"")</f>
        <v>SOUTH-WEST 3</v>
      </c>
      <c r="C491" t="s">
        <v>602</v>
      </c>
      <c r="D491" t="str">
        <f>+IFERROR(VLOOKUP(C491,Parametres!$A$3:$K$545,11,0),"")</f>
        <v>ABROAD MACHIGERE</v>
      </c>
      <c r="E491" t="s">
        <v>834</v>
      </c>
      <c r="F491">
        <v>1600</v>
      </c>
      <c r="G491">
        <v>150</v>
      </c>
      <c r="H491">
        <v>100</v>
      </c>
      <c r="I491">
        <v>0</v>
      </c>
      <c r="J491">
        <v>0</v>
      </c>
      <c r="K491" s="29">
        <f t="shared" si="28"/>
        <v>1850</v>
      </c>
      <c r="L491">
        <v>0</v>
      </c>
      <c r="M491">
        <v>0</v>
      </c>
      <c r="N491">
        <v>0</v>
      </c>
      <c r="O491">
        <v>0</v>
      </c>
      <c r="P491">
        <v>100</v>
      </c>
      <c r="Q491">
        <v>0</v>
      </c>
      <c r="R491">
        <v>0</v>
      </c>
      <c r="S491">
        <v>0</v>
      </c>
      <c r="T491">
        <v>0</v>
      </c>
      <c r="U491" t="str">
        <f t="shared" si="29"/>
        <v>45814USHEWOKUNZE 2</v>
      </c>
      <c r="V491" s="33">
        <f t="shared" si="30"/>
        <v>1850</v>
      </c>
      <c r="W491" s="33">
        <f t="shared" si="31"/>
        <v>100</v>
      </c>
    </row>
    <row r="492" spans="1:23" x14ac:dyDescent="0.25">
      <c r="A492" s="27">
        <v>45814</v>
      </c>
      <c r="B492" s="30" t="str">
        <f>+IFERROR(_xlfn.XLOOKUP(C492,Parametres!A:A,Parametres!J:J,"",0),"")</f>
        <v>CHITUNGWIZA</v>
      </c>
      <c r="C492" t="s">
        <v>195</v>
      </c>
      <c r="D492" t="str">
        <f>+IFERROR(VLOOKUP(C492,Parametres!$A$3:$K$545,11,0),"")</f>
        <v>NORMAN</v>
      </c>
      <c r="E492" t="s">
        <v>845</v>
      </c>
      <c r="F492">
        <v>2300</v>
      </c>
      <c r="G492">
        <v>300</v>
      </c>
      <c r="H492">
        <v>200</v>
      </c>
      <c r="I492">
        <v>0</v>
      </c>
      <c r="J492">
        <v>0</v>
      </c>
      <c r="K492" s="29">
        <f t="shared" si="28"/>
        <v>2800</v>
      </c>
      <c r="L492">
        <v>0</v>
      </c>
      <c r="M492">
        <v>0</v>
      </c>
      <c r="N492">
        <v>0</v>
      </c>
      <c r="O492">
        <v>0</v>
      </c>
      <c r="P492">
        <v>60</v>
      </c>
      <c r="Q492">
        <v>0</v>
      </c>
      <c r="R492">
        <v>0</v>
      </c>
      <c r="S492">
        <v>0</v>
      </c>
      <c r="T492">
        <v>0</v>
      </c>
      <c r="U492" t="str">
        <f t="shared" si="29"/>
        <v>45814CHITUNGWIZA 1</v>
      </c>
      <c r="V492" s="33">
        <f t="shared" si="30"/>
        <v>2800</v>
      </c>
      <c r="W492" s="33">
        <f t="shared" si="31"/>
        <v>60</v>
      </c>
    </row>
    <row r="493" spans="1:23" x14ac:dyDescent="0.25">
      <c r="A493" s="27">
        <v>45814</v>
      </c>
      <c r="B493" s="30" t="str">
        <f>+IFERROR(_xlfn.XLOOKUP(C493,Parametres!A:A,Parametres!J:J,"",0),"")</f>
        <v>CHITUNGWIZA</v>
      </c>
      <c r="C493" t="s">
        <v>199</v>
      </c>
      <c r="D493" t="str">
        <f>+IFERROR(VLOOKUP(C493,Parametres!$A$3:$K$545,11,0),"")</f>
        <v>NORMAN</v>
      </c>
      <c r="E493" t="s">
        <v>863</v>
      </c>
      <c r="F493">
        <v>1450</v>
      </c>
      <c r="G493">
        <v>100</v>
      </c>
      <c r="H493">
        <v>100</v>
      </c>
      <c r="I493">
        <v>0</v>
      </c>
      <c r="J493">
        <v>0</v>
      </c>
      <c r="K493" s="29">
        <f t="shared" si="28"/>
        <v>1650</v>
      </c>
      <c r="L493">
        <v>0</v>
      </c>
      <c r="M493">
        <v>0</v>
      </c>
      <c r="N493">
        <v>0</v>
      </c>
      <c r="O493">
        <v>0</v>
      </c>
      <c r="P493">
        <v>60</v>
      </c>
      <c r="Q493">
        <v>0</v>
      </c>
      <c r="R493">
        <v>0</v>
      </c>
      <c r="S493">
        <v>0</v>
      </c>
      <c r="T493">
        <v>0</v>
      </c>
      <c r="U493" t="str">
        <f t="shared" si="29"/>
        <v>45814CHITUNGWIZA 2</v>
      </c>
      <c r="V493" s="33">
        <f t="shared" si="30"/>
        <v>1650</v>
      </c>
      <c r="W493" s="33">
        <f t="shared" si="31"/>
        <v>60</v>
      </c>
    </row>
    <row r="494" spans="1:23" x14ac:dyDescent="0.25">
      <c r="A494" s="27">
        <v>45814</v>
      </c>
      <c r="B494" s="30" t="str">
        <f>+IFERROR(_xlfn.XLOOKUP(C494,Parametres!A:A,Parametres!J:J,"",0),"")</f>
        <v>CHITUNGWIZA</v>
      </c>
      <c r="C494" t="s">
        <v>201</v>
      </c>
      <c r="D494" t="str">
        <f>+IFERROR(VLOOKUP(C494,Parametres!$A$3:$K$545,11,0),"")</f>
        <v>NORMAN</v>
      </c>
      <c r="E494" t="s">
        <v>874</v>
      </c>
      <c r="F494">
        <v>1400</v>
      </c>
      <c r="G494">
        <v>150</v>
      </c>
      <c r="H494">
        <v>100</v>
      </c>
      <c r="I494">
        <v>0</v>
      </c>
      <c r="J494">
        <v>0</v>
      </c>
      <c r="K494" s="29">
        <f t="shared" si="28"/>
        <v>1650</v>
      </c>
      <c r="L494">
        <v>0</v>
      </c>
      <c r="M494">
        <v>0</v>
      </c>
      <c r="N494">
        <v>0</v>
      </c>
      <c r="O494">
        <v>0</v>
      </c>
      <c r="P494">
        <v>100</v>
      </c>
      <c r="Q494">
        <v>0</v>
      </c>
      <c r="R494">
        <v>0</v>
      </c>
      <c r="S494">
        <v>0</v>
      </c>
      <c r="T494">
        <v>0</v>
      </c>
      <c r="U494" t="str">
        <f t="shared" si="29"/>
        <v>45814CHITUNGWIZA 3</v>
      </c>
      <c r="V494" s="33">
        <f t="shared" si="30"/>
        <v>1650</v>
      </c>
      <c r="W494" s="33">
        <f t="shared" si="31"/>
        <v>100</v>
      </c>
    </row>
    <row r="495" spans="1:23" x14ac:dyDescent="0.25">
      <c r="A495" s="27">
        <v>45814</v>
      </c>
      <c r="B495" s="30" t="str">
        <f>+IFERROR(_xlfn.XLOOKUP(C495,Parametres!A:A,Parametres!J:J,"",0),"")</f>
        <v>CHITUNGWIZA</v>
      </c>
      <c r="C495" t="s">
        <v>203</v>
      </c>
      <c r="D495" t="str">
        <f>+IFERROR(VLOOKUP(C495,Parametres!$A$3:$K$545,11,0),"")</f>
        <v>NORMAN</v>
      </c>
      <c r="E495" t="s">
        <v>806</v>
      </c>
      <c r="F495">
        <v>1200</v>
      </c>
      <c r="G495">
        <v>150</v>
      </c>
      <c r="H495">
        <v>150</v>
      </c>
      <c r="I495">
        <v>0</v>
      </c>
      <c r="J495">
        <v>0</v>
      </c>
      <c r="K495" s="29">
        <f t="shared" si="28"/>
        <v>1500</v>
      </c>
      <c r="L495">
        <v>0</v>
      </c>
      <c r="M495">
        <v>0</v>
      </c>
      <c r="N495">
        <v>0</v>
      </c>
      <c r="O495">
        <v>0</v>
      </c>
      <c r="P495">
        <v>60</v>
      </c>
      <c r="Q495">
        <v>0</v>
      </c>
      <c r="R495">
        <v>0</v>
      </c>
      <c r="S495">
        <v>0</v>
      </c>
      <c r="T495">
        <v>0</v>
      </c>
      <c r="U495" t="str">
        <f t="shared" si="29"/>
        <v>45814CHITUNGWIZA 4</v>
      </c>
      <c r="V495" s="33">
        <f t="shared" si="30"/>
        <v>1500</v>
      </c>
      <c r="W495" s="33">
        <f t="shared" si="31"/>
        <v>60</v>
      </c>
    </row>
    <row r="496" spans="1:23" x14ac:dyDescent="0.25">
      <c r="A496" s="27">
        <v>45814</v>
      </c>
      <c r="B496" s="30" t="str">
        <f>+IFERROR(_xlfn.XLOOKUP(C496,Parametres!A:A,Parametres!J:J,"",0),"")</f>
        <v>CHITUNGWIZA</v>
      </c>
      <c r="C496" t="s">
        <v>205</v>
      </c>
      <c r="D496" t="str">
        <f>+IFERROR(VLOOKUP(C496,Parametres!$A$3:$K$545,11,0),"")</f>
        <v>NORMAN</v>
      </c>
      <c r="E496" t="s">
        <v>891</v>
      </c>
      <c r="F496">
        <v>2200</v>
      </c>
      <c r="G496">
        <v>200</v>
      </c>
      <c r="H496">
        <v>100</v>
      </c>
      <c r="I496">
        <v>0</v>
      </c>
      <c r="J496">
        <v>0</v>
      </c>
      <c r="K496" s="29">
        <f t="shared" si="28"/>
        <v>2500</v>
      </c>
      <c r="L496">
        <v>0</v>
      </c>
      <c r="M496">
        <v>0</v>
      </c>
      <c r="N496">
        <v>0</v>
      </c>
      <c r="O496">
        <v>0</v>
      </c>
      <c r="P496">
        <v>60</v>
      </c>
      <c r="Q496">
        <v>0</v>
      </c>
      <c r="R496">
        <v>0</v>
      </c>
      <c r="S496">
        <v>0</v>
      </c>
      <c r="T496">
        <v>0</v>
      </c>
      <c r="U496" t="str">
        <f t="shared" si="29"/>
        <v>45814CHITUNGWIZA 5</v>
      </c>
      <c r="V496" s="33">
        <f t="shared" si="30"/>
        <v>2500</v>
      </c>
      <c r="W496" s="33">
        <f t="shared" si="31"/>
        <v>60</v>
      </c>
    </row>
    <row r="497" spans="1:23" x14ac:dyDescent="0.25">
      <c r="A497" s="27">
        <v>45814</v>
      </c>
      <c r="B497" s="30" t="str">
        <f>+IFERROR(_xlfn.XLOOKUP(C497,Parametres!A:A,Parametres!J:J,"",0),"")</f>
        <v>CHITUNGWIZA</v>
      </c>
      <c r="C497" t="s">
        <v>207</v>
      </c>
      <c r="D497" t="str">
        <f>+IFERROR(VLOOKUP(C497,Parametres!$A$3:$K$545,11,0),"")</f>
        <v>NORMAN</v>
      </c>
      <c r="E497" t="s">
        <v>820</v>
      </c>
      <c r="F497">
        <v>2000</v>
      </c>
      <c r="G497">
        <v>200</v>
      </c>
      <c r="H497">
        <v>200</v>
      </c>
      <c r="I497">
        <v>0</v>
      </c>
      <c r="J497">
        <v>0</v>
      </c>
      <c r="K497" s="29">
        <f t="shared" si="28"/>
        <v>2400</v>
      </c>
      <c r="L497">
        <v>0</v>
      </c>
      <c r="M497">
        <v>0</v>
      </c>
      <c r="N497">
        <v>0</v>
      </c>
      <c r="O497">
        <v>0</v>
      </c>
      <c r="P497">
        <v>140</v>
      </c>
      <c r="Q497">
        <v>0</v>
      </c>
      <c r="R497">
        <v>0</v>
      </c>
      <c r="S497">
        <v>0</v>
      </c>
      <c r="T497">
        <v>0</v>
      </c>
      <c r="U497" t="str">
        <f t="shared" si="29"/>
        <v>45814CHITUNGWIZA 6</v>
      </c>
      <c r="V497" s="33">
        <f t="shared" si="30"/>
        <v>2400</v>
      </c>
      <c r="W497" s="33">
        <f t="shared" si="31"/>
        <v>140</v>
      </c>
    </row>
    <row r="498" spans="1:23" x14ac:dyDescent="0.25">
      <c r="A498" s="27">
        <v>45814</v>
      </c>
      <c r="B498" s="30" t="str">
        <f>+IFERROR(_xlfn.XLOOKUP(C498,Parametres!A:A,Parametres!J:J,"",0),"")</f>
        <v>CHITUNGWIZA</v>
      </c>
      <c r="C498" t="s">
        <v>209</v>
      </c>
      <c r="D498" t="str">
        <f>+IFERROR(VLOOKUP(C498,Parametres!$A$3:$K$545,11,0),"")</f>
        <v>NORMAN</v>
      </c>
      <c r="E498" t="s">
        <v>919</v>
      </c>
      <c r="F498">
        <v>2500</v>
      </c>
      <c r="G498">
        <v>250</v>
      </c>
      <c r="H498">
        <v>250</v>
      </c>
      <c r="I498">
        <v>0</v>
      </c>
      <c r="J498">
        <v>0</v>
      </c>
      <c r="K498" s="29">
        <f t="shared" si="28"/>
        <v>3000</v>
      </c>
      <c r="L498">
        <v>0</v>
      </c>
      <c r="M498">
        <v>0</v>
      </c>
      <c r="N498">
        <v>0</v>
      </c>
      <c r="O498">
        <v>0</v>
      </c>
      <c r="P498">
        <v>100</v>
      </c>
      <c r="Q498">
        <v>0</v>
      </c>
      <c r="R498">
        <v>0</v>
      </c>
      <c r="S498">
        <v>0</v>
      </c>
      <c r="T498">
        <v>0</v>
      </c>
      <c r="U498" t="str">
        <f t="shared" si="29"/>
        <v>45814CHITUNGWIZA 8</v>
      </c>
      <c r="V498" s="33">
        <f t="shared" si="30"/>
        <v>3000</v>
      </c>
      <c r="W498" s="33">
        <f t="shared" si="31"/>
        <v>100</v>
      </c>
    </row>
    <row r="499" spans="1:23" x14ac:dyDescent="0.25">
      <c r="A499" s="27">
        <v>45814</v>
      </c>
      <c r="B499" s="30" t="str">
        <f>+IFERROR(_xlfn.XLOOKUP(C499,Parametres!A:A,Parametres!J:J,"",0),"")</f>
        <v>CHITUNGWIZA</v>
      </c>
      <c r="C499" t="s">
        <v>211</v>
      </c>
      <c r="D499" t="str">
        <f>+IFERROR(VLOOKUP(C499,Parametres!$A$3:$K$545,11,0),"")</f>
        <v>NORMAN</v>
      </c>
      <c r="E499" t="s">
        <v>819</v>
      </c>
      <c r="F499">
        <v>2100</v>
      </c>
      <c r="G499">
        <v>300</v>
      </c>
      <c r="H499">
        <v>100</v>
      </c>
      <c r="I499">
        <v>0</v>
      </c>
      <c r="J499">
        <v>0</v>
      </c>
      <c r="K499" s="29">
        <f t="shared" si="28"/>
        <v>2500</v>
      </c>
      <c r="L499">
        <v>0</v>
      </c>
      <c r="M499">
        <v>0</v>
      </c>
      <c r="N499">
        <v>0</v>
      </c>
      <c r="O499">
        <v>0</v>
      </c>
      <c r="P499">
        <v>300</v>
      </c>
      <c r="Q499">
        <v>0</v>
      </c>
      <c r="R499">
        <v>0</v>
      </c>
      <c r="S499">
        <v>0</v>
      </c>
      <c r="T499">
        <v>0</v>
      </c>
      <c r="U499" t="str">
        <f t="shared" si="29"/>
        <v>45814CHITUNGWIZA 9</v>
      </c>
      <c r="V499" s="33">
        <f t="shared" si="30"/>
        <v>2500</v>
      </c>
      <c r="W499" s="33">
        <f t="shared" si="31"/>
        <v>300</v>
      </c>
    </row>
    <row r="500" spans="1:23" x14ac:dyDescent="0.25">
      <c r="A500" s="27">
        <v>45814</v>
      </c>
      <c r="B500" s="30" t="str">
        <f>+IFERROR(_xlfn.XLOOKUP(C500,Parametres!A:A,Parametres!J:J,"",0),"")</f>
        <v>CHITUNGWIZA</v>
      </c>
      <c r="C500" t="s">
        <v>231</v>
      </c>
      <c r="D500" t="str">
        <f>+IFERROR(VLOOKUP(C500,Parametres!$A$3:$K$545,11,0),"")</f>
        <v>NORMAN</v>
      </c>
      <c r="E500" t="s">
        <v>853</v>
      </c>
      <c r="F500">
        <v>1500</v>
      </c>
      <c r="G500">
        <v>100</v>
      </c>
      <c r="H500">
        <v>100</v>
      </c>
      <c r="I500">
        <v>0</v>
      </c>
      <c r="J500">
        <v>0</v>
      </c>
      <c r="K500" s="29">
        <f t="shared" si="28"/>
        <v>1700</v>
      </c>
      <c r="L500">
        <v>0</v>
      </c>
      <c r="M500">
        <v>0</v>
      </c>
      <c r="N500">
        <v>0</v>
      </c>
      <c r="O500">
        <v>0</v>
      </c>
      <c r="P500">
        <v>60</v>
      </c>
      <c r="Q500">
        <v>0</v>
      </c>
      <c r="R500">
        <v>0</v>
      </c>
      <c r="S500">
        <v>0</v>
      </c>
      <c r="T500">
        <v>0</v>
      </c>
      <c r="U500" t="str">
        <f t="shared" si="29"/>
        <v>45814MANYAME</v>
      </c>
      <c r="V500" s="33">
        <f t="shared" si="30"/>
        <v>1700</v>
      </c>
      <c r="W500" s="33">
        <f t="shared" si="31"/>
        <v>60</v>
      </c>
    </row>
    <row r="501" spans="1:23" x14ac:dyDescent="0.25">
      <c r="A501" s="27">
        <v>45814</v>
      </c>
      <c r="B501" s="30" t="str">
        <f>+IFERROR(_xlfn.XLOOKUP(C501,Parametres!A:A,Parametres!J:J,"",0),"")</f>
        <v>CHITUNGWIZA</v>
      </c>
      <c r="C501" t="s">
        <v>215</v>
      </c>
      <c r="D501" t="str">
        <f>+IFERROR(VLOOKUP(C501,Parametres!$A$3:$K$545,11,0),"")</f>
        <v>NORMAN</v>
      </c>
      <c r="E501" t="s">
        <v>914</v>
      </c>
      <c r="F501">
        <v>1900</v>
      </c>
      <c r="G501">
        <v>100</v>
      </c>
      <c r="H501">
        <v>100</v>
      </c>
      <c r="I501">
        <v>0</v>
      </c>
      <c r="J501">
        <v>0</v>
      </c>
      <c r="K501" s="29">
        <f t="shared" si="28"/>
        <v>2100</v>
      </c>
      <c r="L501">
        <v>0</v>
      </c>
      <c r="M501">
        <v>0</v>
      </c>
      <c r="N501">
        <v>0</v>
      </c>
      <c r="O501">
        <v>0</v>
      </c>
      <c r="P501">
        <v>160</v>
      </c>
      <c r="Q501">
        <v>0</v>
      </c>
      <c r="R501">
        <v>0</v>
      </c>
      <c r="S501">
        <v>0</v>
      </c>
      <c r="T501">
        <v>0</v>
      </c>
      <c r="U501" t="str">
        <f t="shared" si="29"/>
        <v>45814DEMA 1</v>
      </c>
      <c r="V501" s="33">
        <f t="shared" si="30"/>
        <v>2100</v>
      </c>
      <c r="W501" s="33">
        <f t="shared" si="31"/>
        <v>160</v>
      </c>
    </row>
    <row r="502" spans="1:23" x14ac:dyDescent="0.25">
      <c r="A502" s="27">
        <v>45814</v>
      </c>
      <c r="B502" s="30" t="str">
        <f>+IFERROR(_xlfn.XLOOKUP(C502,Parametres!A:A,Parametres!J:J,"",0),"")</f>
        <v>CHITUNGWIZA</v>
      </c>
      <c r="C502" t="s">
        <v>217</v>
      </c>
      <c r="D502" t="str">
        <f>+IFERROR(VLOOKUP(C502,Parametres!$A$3:$K$545,11,0),"")</f>
        <v>NORMAN</v>
      </c>
      <c r="E502" t="s">
        <v>904</v>
      </c>
      <c r="F502">
        <v>1800</v>
      </c>
      <c r="G502">
        <v>150</v>
      </c>
      <c r="H502">
        <v>150</v>
      </c>
      <c r="I502">
        <v>0</v>
      </c>
      <c r="J502">
        <v>0</v>
      </c>
      <c r="K502" s="29">
        <f t="shared" si="28"/>
        <v>2100</v>
      </c>
      <c r="L502">
        <v>0</v>
      </c>
      <c r="M502">
        <v>0</v>
      </c>
      <c r="N502">
        <v>0</v>
      </c>
      <c r="O502">
        <v>0</v>
      </c>
      <c r="P502">
        <v>100</v>
      </c>
      <c r="Q502">
        <v>0</v>
      </c>
      <c r="R502">
        <v>0</v>
      </c>
      <c r="S502">
        <v>0</v>
      </c>
      <c r="T502">
        <v>0</v>
      </c>
      <c r="U502" t="str">
        <f t="shared" si="29"/>
        <v>45814DEMA 2</v>
      </c>
      <c r="V502" s="33">
        <f t="shared" si="30"/>
        <v>2100</v>
      </c>
      <c r="W502" s="33">
        <f t="shared" si="31"/>
        <v>100</v>
      </c>
    </row>
    <row r="503" spans="1:23" x14ac:dyDescent="0.25">
      <c r="A503" s="27">
        <v>45814</v>
      </c>
      <c r="B503" s="30" t="str">
        <f>+IFERROR(_xlfn.XLOOKUP(C503,Parametres!A:A,Parametres!J:J,"",0),"")</f>
        <v>CHITUNGWIZA</v>
      </c>
      <c r="C503" t="s">
        <v>219</v>
      </c>
      <c r="D503" t="str">
        <f>+IFERROR(VLOOKUP(C503,Parametres!$A$3:$K$545,11,0),"")</f>
        <v>NORMAN</v>
      </c>
      <c r="E503" t="s">
        <v>862</v>
      </c>
      <c r="F503">
        <v>1900</v>
      </c>
      <c r="G503">
        <v>150</v>
      </c>
      <c r="H503">
        <v>150</v>
      </c>
      <c r="I503">
        <v>0</v>
      </c>
      <c r="J503">
        <v>0</v>
      </c>
      <c r="K503" s="29">
        <f t="shared" si="28"/>
        <v>2200</v>
      </c>
      <c r="L503">
        <v>0</v>
      </c>
      <c r="M503">
        <v>0</v>
      </c>
      <c r="N503">
        <v>0</v>
      </c>
      <c r="O503">
        <v>0</v>
      </c>
      <c r="P503">
        <v>100</v>
      </c>
      <c r="Q503">
        <v>0</v>
      </c>
      <c r="R503">
        <v>0</v>
      </c>
      <c r="S503">
        <v>0</v>
      </c>
      <c r="T503">
        <v>0</v>
      </c>
      <c r="U503" t="str">
        <f t="shared" si="29"/>
        <v>45814DEMA 3</v>
      </c>
      <c r="V503" s="33">
        <f t="shared" si="30"/>
        <v>2200</v>
      </c>
      <c r="W503" s="33">
        <f t="shared" si="31"/>
        <v>100</v>
      </c>
    </row>
    <row r="504" spans="1:23" x14ac:dyDescent="0.25">
      <c r="A504" s="27">
        <v>45814</v>
      </c>
      <c r="B504" s="30" t="str">
        <f>+IFERROR(_xlfn.XLOOKUP(C504,Parametres!A:A,Parametres!J:J,"",0),"")</f>
        <v>CHITUNGWIZA</v>
      </c>
      <c r="C504" t="s">
        <v>238</v>
      </c>
      <c r="D504" t="str">
        <f>+IFERROR(VLOOKUP(C504,Parametres!$A$3:$K$545,11,0),"")</f>
        <v>NORMAN</v>
      </c>
      <c r="E504" t="s">
        <v>900</v>
      </c>
      <c r="F504">
        <v>1800</v>
      </c>
      <c r="G504">
        <v>100</v>
      </c>
      <c r="H504">
        <v>100</v>
      </c>
      <c r="I504">
        <v>0</v>
      </c>
      <c r="J504">
        <v>0</v>
      </c>
      <c r="K504" s="29">
        <f t="shared" si="28"/>
        <v>2000</v>
      </c>
      <c r="L504">
        <v>0</v>
      </c>
      <c r="M504">
        <v>0</v>
      </c>
      <c r="N504">
        <v>0</v>
      </c>
      <c r="O504">
        <v>0</v>
      </c>
      <c r="P504">
        <v>100</v>
      </c>
      <c r="Q504">
        <v>0</v>
      </c>
      <c r="R504">
        <v>0</v>
      </c>
      <c r="S504">
        <v>0</v>
      </c>
      <c r="T504">
        <v>0</v>
      </c>
      <c r="U504" t="str">
        <f t="shared" si="29"/>
        <v>45814ST MARYS</v>
      </c>
      <c r="V504" s="33">
        <f t="shared" si="30"/>
        <v>2000</v>
      </c>
      <c r="W504" s="33">
        <f t="shared" si="31"/>
        <v>100</v>
      </c>
    </row>
    <row r="505" spans="1:23" x14ac:dyDescent="0.25">
      <c r="A505" s="27">
        <v>45814</v>
      </c>
      <c r="B505" s="30" t="str">
        <f>+IFERROR(_xlfn.XLOOKUP(C505,Parametres!A:A,Parametres!J:J,"",0),"")</f>
        <v>CHITUNGWIZA</v>
      </c>
      <c r="C505" t="s">
        <v>240</v>
      </c>
      <c r="D505" t="str">
        <f>+IFERROR(VLOOKUP(C505,Parametres!$A$3:$K$545,11,0),"")</f>
        <v>NORMAN</v>
      </c>
      <c r="E505" t="s">
        <v>831</v>
      </c>
      <c r="F505">
        <v>1550</v>
      </c>
      <c r="G505">
        <v>150</v>
      </c>
      <c r="H505">
        <v>100</v>
      </c>
      <c r="I505">
        <v>0</v>
      </c>
      <c r="J505">
        <v>0</v>
      </c>
      <c r="K505" s="29">
        <f t="shared" si="28"/>
        <v>1800</v>
      </c>
      <c r="L505">
        <v>0</v>
      </c>
      <c r="M505">
        <v>0</v>
      </c>
      <c r="N505">
        <v>0</v>
      </c>
      <c r="O505">
        <v>0</v>
      </c>
      <c r="P505">
        <v>200</v>
      </c>
      <c r="Q505">
        <v>0</v>
      </c>
      <c r="R505">
        <v>0</v>
      </c>
      <c r="S505">
        <v>0</v>
      </c>
      <c r="T505">
        <v>0</v>
      </c>
      <c r="U505" t="str">
        <f t="shared" si="29"/>
        <v>45814ST MARYS 2</v>
      </c>
      <c r="V505" s="33">
        <f t="shared" si="30"/>
        <v>1800</v>
      </c>
      <c r="W505" s="33">
        <f t="shared" si="31"/>
        <v>200</v>
      </c>
    </row>
    <row r="506" spans="1:23" x14ac:dyDescent="0.25">
      <c r="A506" s="27">
        <v>45814</v>
      </c>
      <c r="B506" s="30" t="str">
        <f>+IFERROR(_xlfn.XLOOKUP(C506,Parametres!A:A,Parametres!J:J,"",0),"")</f>
        <v>CHITUNGWIZA</v>
      </c>
      <c r="C506" t="s">
        <v>197</v>
      </c>
      <c r="D506" t="str">
        <f>+IFERROR(VLOOKUP(C506,Parametres!$A$3:$K$545,11,0),"")</f>
        <v>NORMAN</v>
      </c>
      <c r="E506" t="s">
        <v>838</v>
      </c>
      <c r="F506">
        <v>1000</v>
      </c>
      <c r="G506">
        <v>100</v>
      </c>
      <c r="H506">
        <v>100</v>
      </c>
      <c r="I506">
        <v>0</v>
      </c>
      <c r="J506">
        <v>0</v>
      </c>
      <c r="K506" s="29">
        <f t="shared" si="28"/>
        <v>1200</v>
      </c>
      <c r="L506">
        <v>0</v>
      </c>
      <c r="M506">
        <v>0</v>
      </c>
      <c r="N506">
        <v>0</v>
      </c>
      <c r="O506">
        <v>0</v>
      </c>
      <c r="P506">
        <v>200</v>
      </c>
      <c r="Q506">
        <v>0</v>
      </c>
      <c r="R506">
        <v>0</v>
      </c>
      <c r="S506">
        <v>0</v>
      </c>
      <c r="T506">
        <v>0</v>
      </c>
      <c r="U506" t="str">
        <f t="shared" si="29"/>
        <v>45814CHITUNGWIZA 7</v>
      </c>
      <c r="V506" s="33">
        <f t="shared" si="30"/>
        <v>1200</v>
      </c>
      <c r="W506" s="33">
        <f t="shared" si="31"/>
        <v>200</v>
      </c>
    </row>
    <row r="507" spans="1:23" x14ac:dyDescent="0.25">
      <c r="A507" s="27">
        <v>45814</v>
      </c>
      <c r="B507" s="30" t="str">
        <f>+IFERROR(_xlfn.XLOOKUP(C507,Parametres!A:A,Parametres!J:J,"",0),"")</f>
        <v>CBD</v>
      </c>
      <c r="C507" t="s">
        <v>797</v>
      </c>
      <c r="D507" t="str">
        <f>+IFERROR(VLOOKUP(C507,Parametres!$A$3:$K$545,11,0),"")</f>
        <v>MARTHA</v>
      </c>
      <c r="E507" t="s">
        <v>809</v>
      </c>
      <c r="F507">
        <v>1830</v>
      </c>
      <c r="G507">
        <v>400</v>
      </c>
      <c r="H507">
        <v>200</v>
      </c>
      <c r="I507">
        <v>0</v>
      </c>
      <c r="J507">
        <v>0</v>
      </c>
      <c r="K507" s="29">
        <f t="shared" ref="K507:K570" si="32">+SUM(F507:J507)</f>
        <v>2430</v>
      </c>
      <c r="L507">
        <v>50</v>
      </c>
      <c r="M507">
        <v>0</v>
      </c>
      <c r="N507">
        <v>0</v>
      </c>
      <c r="O507">
        <v>0</v>
      </c>
      <c r="P507">
        <v>300</v>
      </c>
      <c r="Q507">
        <v>0</v>
      </c>
      <c r="R507">
        <v>0</v>
      </c>
      <c r="S507">
        <v>0</v>
      </c>
      <c r="T507">
        <v>0</v>
      </c>
      <c r="U507" t="str">
        <f t="shared" si="29"/>
        <v>45814Avenues</v>
      </c>
      <c r="V507" s="33">
        <f t="shared" si="30"/>
        <v>2480</v>
      </c>
      <c r="W507" s="33">
        <f t="shared" si="31"/>
        <v>300</v>
      </c>
    </row>
    <row r="508" spans="1:23" x14ac:dyDescent="0.25">
      <c r="A508" s="27">
        <v>45814</v>
      </c>
      <c r="B508" s="30" t="str">
        <f>+IFERROR(_xlfn.XLOOKUP(C508,Parametres!A:A,Parametres!J:J,"",0),"")</f>
        <v>CBD</v>
      </c>
      <c r="C508" t="s">
        <v>798</v>
      </c>
      <c r="D508" t="str">
        <f>+IFERROR(VLOOKUP(C508,Parametres!$A$3:$K$545,11,0),"")</f>
        <v>MARTHA</v>
      </c>
      <c r="E508" t="s">
        <v>801</v>
      </c>
      <c r="F508">
        <v>1250</v>
      </c>
      <c r="G508">
        <v>250</v>
      </c>
      <c r="H508">
        <v>200</v>
      </c>
      <c r="I508">
        <v>0</v>
      </c>
      <c r="J508">
        <v>0</v>
      </c>
      <c r="K508" s="29">
        <f t="shared" si="32"/>
        <v>1700</v>
      </c>
      <c r="L508">
        <v>20</v>
      </c>
      <c r="M508">
        <v>0</v>
      </c>
      <c r="N508">
        <v>0</v>
      </c>
      <c r="O508">
        <v>0</v>
      </c>
      <c r="P508">
        <v>200</v>
      </c>
      <c r="Q508">
        <v>0</v>
      </c>
      <c r="R508">
        <v>0</v>
      </c>
      <c r="S508">
        <v>0</v>
      </c>
      <c r="T508">
        <v>0</v>
      </c>
      <c r="U508" t="str">
        <f t="shared" si="29"/>
        <v>45814Bakers Inn 1</v>
      </c>
      <c r="V508" s="33">
        <f t="shared" si="30"/>
        <v>1720</v>
      </c>
      <c r="W508" s="33">
        <f t="shared" si="31"/>
        <v>200</v>
      </c>
    </row>
    <row r="509" spans="1:23" x14ac:dyDescent="0.25">
      <c r="A509" s="27">
        <v>45814</v>
      </c>
      <c r="B509" s="30" t="str">
        <f>+IFERROR(_xlfn.XLOOKUP(C509,Parametres!A:A,Parametres!J:J,"",0),"")</f>
        <v>CBD</v>
      </c>
      <c r="C509" t="s">
        <v>799</v>
      </c>
      <c r="D509" t="str">
        <f>+IFERROR(VLOOKUP(C509,Parametres!$A$3:$K$545,11,0),"")</f>
        <v>MARTHA</v>
      </c>
      <c r="E509" t="s">
        <v>892</v>
      </c>
      <c r="F509">
        <v>1850</v>
      </c>
      <c r="G509">
        <v>300</v>
      </c>
      <c r="H509">
        <v>300</v>
      </c>
      <c r="I509">
        <v>0</v>
      </c>
      <c r="J509">
        <v>0</v>
      </c>
      <c r="K509" s="29">
        <f t="shared" si="32"/>
        <v>2450</v>
      </c>
      <c r="L509">
        <v>0</v>
      </c>
      <c r="M509">
        <v>0</v>
      </c>
      <c r="N509">
        <v>0</v>
      </c>
      <c r="O509">
        <v>0</v>
      </c>
      <c r="P509">
        <v>100</v>
      </c>
      <c r="Q509">
        <v>0</v>
      </c>
      <c r="R509">
        <v>0</v>
      </c>
      <c r="S509">
        <v>0</v>
      </c>
      <c r="T509">
        <v>0</v>
      </c>
      <c r="U509" t="str">
        <f t="shared" si="29"/>
        <v>45814Bakers Inn 2</v>
      </c>
      <c r="V509" s="33">
        <f t="shared" si="30"/>
        <v>2450</v>
      </c>
      <c r="W509" s="33">
        <f t="shared" si="31"/>
        <v>100</v>
      </c>
    </row>
    <row r="510" spans="1:23" x14ac:dyDescent="0.25">
      <c r="A510" s="27">
        <v>45814</v>
      </c>
      <c r="B510" s="30" t="str">
        <f>+IFERROR(_xlfn.XLOOKUP(C510,Parametres!A:A,Parametres!J:J,"",0),"")</f>
        <v>CBD</v>
      </c>
      <c r="C510" t="s">
        <v>800</v>
      </c>
      <c r="D510" t="str">
        <f>+IFERROR(VLOOKUP(C510,Parametres!$A$3:$K$545,11,0),"")</f>
        <v>MARTHA</v>
      </c>
      <c r="E510" t="s">
        <v>855</v>
      </c>
      <c r="F510">
        <v>1650</v>
      </c>
      <c r="G510">
        <v>300</v>
      </c>
      <c r="H510">
        <v>250</v>
      </c>
      <c r="I510">
        <v>0</v>
      </c>
      <c r="J510">
        <v>0</v>
      </c>
      <c r="K510" s="29">
        <f t="shared" si="32"/>
        <v>2200</v>
      </c>
      <c r="L510">
        <v>0</v>
      </c>
      <c r="M510">
        <v>0</v>
      </c>
      <c r="N510">
        <v>0</v>
      </c>
      <c r="O510">
        <v>0</v>
      </c>
      <c r="P510">
        <v>100</v>
      </c>
      <c r="Q510">
        <v>0</v>
      </c>
      <c r="R510">
        <v>0</v>
      </c>
      <c r="S510">
        <v>0</v>
      </c>
      <c r="T510">
        <v>0</v>
      </c>
      <c r="U510" t="str">
        <f t="shared" si="29"/>
        <v>45814Bakers Inn 3</v>
      </c>
      <c r="V510" s="33">
        <f t="shared" si="30"/>
        <v>2200</v>
      </c>
      <c r="W510" s="33">
        <f t="shared" si="31"/>
        <v>100</v>
      </c>
    </row>
    <row r="511" spans="1:23" x14ac:dyDescent="0.25">
      <c r="A511" s="27">
        <v>45814</v>
      </c>
      <c r="B511" s="30" t="str">
        <f>+IFERROR(_xlfn.XLOOKUP(C511,Parametres!A:A,Parametres!J:J,"",0),"")</f>
        <v>MBARE EPWORTH</v>
      </c>
      <c r="C511" t="s">
        <v>420</v>
      </c>
      <c r="D511" t="str">
        <f>+IFERROR(VLOOKUP(C511,Parametres!$A$3:$K$545,11,0),"")</f>
        <v>MELODY</v>
      </c>
      <c r="E511" t="s">
        <v>870</v>
      </c>
      <c r="F511">
        <v>2400</v>
      </c>
      <c r="G511">
        <v>100</v>
      </c>
      <c r="H511">
        <v>100</v>
      </c>
      <c r="I511">
        <v>0</v>
      </c>
      <c r="J511">
        <v>0</v>
      </c>
      <c r="K511" s="29">
        <f t="shared" si="32"/>
        <v>2600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tr">
        <f t="shared" si="29"/>
        <v>45814EPWORTH 1</v>
      </c>
      <c r="V511" s="33">
        <f t="shared" si="30"/>
        <v>2600</v>
      </c>
      <c r="W511" s="33">
        <f t="shared" si="31"/>
        <v>0</v>
      </c>
    </row>
    <row r="512" spans="1:23" x14ac:dyDescent="0.25">
      <c r="A512" s="27">
        <v>45814</v>
      </c>
      <c r="B512" s="30" t="str">
        <f>+IFERROR(_xlfn.XLOOKUP(C512,Parametres!A:A,Parametres!J:J,"",0),"")</f>
        <v>MBARE EPWORTH</v>
      </c>
      <c r="C512" t="s">
        <v>422</v>
      </c>
      <c r="D512" t="str">
        <f>+IFERROR(VLOOKUP(C512,Parametres!$A$3:$K$545,11,0),"")</f>
        <v>MELODY</v>
      </c>
      <c r="E512" t="s">
        <v>906</v>
      </c>
      <c r="F512">
        <v>1400</v>
      </c>
      <c r="G512">
        <v>150</v>
      </c>
      <c r="H512">
        <v>100</v>
      </c>
      <c r="I512">
        <v>0</v>
      </c>
      <c r="J512">
        <v>0</v>
      </c>
      <c r="K512" s="29">
        <f t="shared" si="32"/>
        <v>1650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tr">
        <f t="shared" si="29"/>
        <v>45814EPWORTH 2</v>
      </c>
      <c r="V512" s="33">
        <f t="shared" si="30"/>
        <v>1650</v>
      </c>
      <c r="W512" s="33">
        <f t="shared" si="31"/>
        <v>0</v>
      </c>
    </row>
    <row r="513" spans="1:23" x14ac:dyDescent="0.25">
      <c r="A513" s="27">
        <v>45814</v>
      </c>
      <c r="B513" s="30" t="str">
        <f>+IFERROR(_xlfn.XLOOKUP(C513,Parametres!A:A,Parametres!J:J,"",0),"")</f>
        <v>MBARE EPWORTH</v>
      </c>
      <c r="C513" t="s">
        <v>424</v>
      </c>
      <c r="D513" t="str">
        <f>+IFERROR(VLOOKUP(C513,Parametres!$A$3:$K$545,11,0),"")</f>
        <v>MELODY</v>
      </c>
      <c r="E513" t="s">
        <v>896</v>
      </c>
      <c r="F513">
        <v>2200</v>
      </c>
      <c r="G513">
        <v>100</v>
      </c>
      <c r="H513">
        <v>100</v>
      </c>
      <c r="I513">
        <v>0</v>
      </c>
      <c r="J513">
        <v>0</v>
      </c>
      <c r="K513" s="29">
        <f t="shared" si="32"/>
        <v>2400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tr">
        <f t="shared" si="29"/>
        <v>45814EPWORTH 3</v>
      </c>
      <c r="V513" s="33">
        <f t="shared" si="30"/>
        <v>2400</v>
      </c>
      <c r="W513" s="33">
        <f t="shared" si="31"/>
        <v>0</v>
      </c>
    </row>
    <row r="514" spans="1:23" x14ac:dyDescent="0.25">
      <c r="A514" s="27">
        <v>45814</v>
      </c>
      <c r="B514" s="30" t="str">
        <f>+IFERROR(_xlfn.XLOOKUP(C514,Parametres!A:A,Parametres!J:J,"",0),"")</f>
        <v>MBARE EPWORTH</v>
      </c>
      <c r="C514" t="s">
        <v>426</v>
      </c>
      <c r="D514" t="str">
        <f>+IFERROR(VLOOKUP(C514,Parametres!$A$3:$K$545,11,0),"")</f>
        <v>MELODY</v>
      </c>
      <c r="E514" t="s">
        <v>854</v>
      </c>
      <c r="F514">
        <v>1800</v>
      </c>
      <c r="G514">
        <v>300</v>
      </c>
      <c r="H514">
        <v>100</v>
      </c>
      <c r="I514">
        <v>0</v>
      </c>
      <c r="J514">
        <v>0</v>
      </c>
      <c r="K514" s="29">
        <f t="shared" si="32"/>
        <v>2200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tr">
        <f t="shared" si="29"/>
        <v>45814EPWORTH 4</v>
      </c>
      <c r="V514" s="33">
        <f t="shared" si="30"/>
        <v>2200</v>
      </c>
      <c r="W514" s="33">
        <f t="shared" si="31"/>
        <v>0</v>
      </c>
    </row>
    <row r="515" spans="1:23" x14ac:dyDescent="0.25">
      <c r="A515" s="27">
        <v>45814</v>
      </c>
      <c r="B515" s="30" t="str">
        <f>+IFERROR(_xlfn.XLOOKUP(C515,Parametres!A:A,Parametres!J:J,"",0),"")</f>
        <v>MBARE EPWORTH</v>
      </c>
      <c r="C515" t="s">
        <v>221</v>
      </c>
      <c r="D515" t="str">
        <f>+IFERROR(VLOOKUP(C515,Parametres!$A$3:$K$545,11,0),"")</f>
        <v>MELODY</v>
      </c>
      <c r="E515" t="s">
        <v>859</v>
      </c>
      <c r="F515">
        <v>3000</v>
      </c>
      <c r="G515">
        <v>150</v>
      </c>
      <c r="H515">
        <v>150</v>
      </c>
      <c r="I515">
        <v>0</v>
      </c>
      <c r="J515">
        <v>0</v>
      </c>
      <c r="K515" s="29">
        <f t="shared" si="32"/>
        <v>3300</v>
      </c>
      <c r="L515">
        <v>0</v>
      </c>
      <c r="M515">
        <v>0</v>
      </c>
      <c r="N515">
        <v>0</v>
      </c>
      <c r="O515">
        <v>0</v>
      </c>
      <c r="P515">
        <v>500</v>
      </c>
      <c r="Q515">
        <v>0</v>
      </c>
      <c r="R515">
        <v>0</v>
      </c>
      <c r="S515">
        <v>0</v>
      </c>
      <c r="T515">
        <v>0</v>
      </c>
      <c r="U515" t="str">
        <f t="shared" ref="U515:U578" si="33">A515&amp;C515</f>
        <v>45814HOPELY 1</v>
      </c>
      <c r="V515" s="33">
        <f t="shared" ref="V515:V578" si="34">SUM(L515:O515,F515:I515)</f>
        <v>3300</v>
      </c>
      <c r="W515" s="33">
        <f t="shared" ref="W515:W578" si="35">SUM(P515:T515)</f>
        <v>500</v>
      </c>
    </row>
    <row r="516" spans="1:23" x14ac:dyDescent="0.25">
      <c r="A516" s="27">
        <v>45814</v>
      </c>
      <c r="B516" s="30" t="str">
        <f>+IFERROR(_xlfn.XLOOKUP(C516,Parametres!A:A,Parametres!J:J,"",0),"")</f>
        <v>MBARE EPWORTH</v>
      </c>
      <c r="C516" t="s">
        <v>230</v>
      </c>
      <c r="D516" t="str">
        <f>+IFERROR(VLOOKUP(C516,Parametres!$A$3:$K$545,11,0),"")</f>
        <v>MELODY</v>
      </c>
      <c r="E516" t="s">
        <v>847</v>
      </c>
      <c r="F516">
        <v>1750</v>
      </c>
      <c r="G516">
        <v>150</v>
      </c>
      <c r="H516">
        <v>100</v>
      </c>
      <c r="I516">
        <v>0</v>
      </c>
      <c r="J516">
        <v>0</v>
      </c>
      <c r="K516" s="29">
        <f t="shared" si="32"/>
        <v>2000</v>
      </c>
      <c r="L516">
        <v>0</v>
      </c>
      <c r="M516">
        <v>0</v>
      </c>
      <c r="N516">
        <v>0</v>
      </c>
      <c r="O516">
        <v>0</v>
      </c>
      <c r="P516">
        <v>100</v>
      </c>
      <c r="Q516">
        <v>0</v>
      </c>
      <c r="R516">
        <v>0</v>
      </c>
      <c r="S516">
        <v>0</v>
      </c>
      <c r="T516">
        <v>0</v>
      </c>
      <c r="U516" t="str">
        <f t="shared" si="33"/>
        <v>45814HOPELY 2</v>
      </c>
      <c r="V516" s="33">
        <f t="shared" si="34"/>
        <v>2000</v>
      </c>
      <c r="W516" s="33">
        <f t="shared" si="35"/>
        <v>100</v>
      </c>
    </row>
    <row r="517" spans="1:23" x14ac:dyDescent="0.25">
      <c r="A517" s="27">
        <v>45814</v>
      </c>
      <c r="B517" s="30" t="str">
        <f>+IFERROR(_xlfn.XLOOKUP(C517,Parametres!A:A,Parametres!J:J,"",0),"")</f>
        <v>MBARE EPWORTH</v>
      </c>
      <c r="C517" t="s">
        <v>433</v>
      </c>
      <c r="D517" t="str">
        <f>+IFERROR(VLOOKUP(C517,Parametres!$A$3:$K$545,11,0),"")</f>
        <v>MELODY</v>
      </c>
      <c r="E517" t="s">
        <v>855</v>
      </c>
      <c r="F517">
        <v>900</v>
      </c>
      <c r="G517">
        <v>50</v>
      </c>
      <c r="H517">
        <v>50</v>
      </c>
      <c r="I517">
        <v>0</v>
      </c>
      <c r="J517">
        <v>0</v>
      </c>
      <c r="K517" s="29">
        <f t="shared" si="32"/>
        <v>1000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tr">
        <f t="shared" si="33"/>
        <v>45814MBARE 1</v>
      </c>
      <c r="V517" s="33">
        <f t="shared" si="34"/>
        <v>1000</v>
      </c>
      <c r="W517" s="33">
        <f t="shared" si="35"/>
        <v>0</v>
      </c>
    </row>
    <row r="518" spans="1:23" x14ac:dyDescent="0.25">
      <c r="A518" s="27">
        <v>45814</v>
      </c>
      <c r="B518" s="30" t="str">
        <f>+IFERROR(_xlfn.XLOOKUP(C518,Parametres!A:A,Parametres!J:J,"",0),"")</f>
        <v>MBARE EPWORTH</v>
      </c>
      <c r="C518" t="s">
        <v>435</v>
      </c>
      <c r="D518" t="str">
        <f>+IFERROR(VLOOKUP(C518,Parametres!$A$3:$K$545,11,0),"")</f>
        <v>MELODY</v>
      </c>
      <c r="E518" t="s">
        <v>865</v>
      </c>
      <c r="F518">
        <v>800</v>
      </c>
      <c r="G518">
        <v>100</v>
      </c>
      <c r="H518">
        <v>100</v>
      </c>
      <c r="I518">
        <v>0</v>
      </c>
      <c r="J518">
        <v>0</v>
      </c>
      <c r="K518" s="29">
        <f t="shared" si="32"/>
        <v>1000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tr">
        <f t="shared" si="33"/>
        <v>45814MBARE 2</v>
      </c>
      <c r="V518" s="33">
        <f t="shared" si="34"/>
        <v>1000</v>
      </c>
      <c r="W518" s="33">
        <f t="shared" si="35"/>
        <v>0</v>
      </c>
    </row>
    <row r="519" spans="1:23" x14ac:dyDescent="0.25">
      <c r="A519" s="27">
        <v>45814</v>
      </c>
      <c r="B519" s="30" t="str">
        <f>+IFERROR(_xlfn.XLOOKUP(C519,Parametres!A:A,Parametres!J:J,"",0),"")</f>
        <v>MBARE EPWORTH</v>
      </c>
      <c r="C519" t="s">
        <v>437</v>
      </c>
      <c r="D519" t="str">
        <f>+IFERROR(VLOOKUP(C519,Parametres!$A$3:$K$545,11,0),"")</f>
        <v>MELODY</v>
      </c>
      <c r="E519" t="s">
        <v>808</v>
      </c>
      <c r="F519">
        <v>2050</v>
      </c>
      <c r="G519">
        <v>100</v>
      </c>
      <c r="H519">
        <v>50</v>
      </c>
      <c r="I519">
        <v>0</v>
      </c>
      <c r="J519">
        <v>0</v>
      </c>
      <c r="K519" s="29">
        <f t="shared" si="32"/>
        <v>2200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tr">
        <f t="shared" si="33"/>
        <v>45814MBARE 3</v>
      </c>
      <c r="V519" s="33">
        <f t="shared" si="34"/>
        <v>2200</v>
      </c>
      <c r="W519" s="33">
        <f t="shared" si="35"/>
        <v>0</v>
      </c>
    </row>
    <row r="520" spans="1:23" x14ac:dyDescent="0.25">
      <c r="A520" s="27">
        <v>45814</v>
      </c>
      <c r="B520" s="30" t="str">
        <f>+IFERROR(_xlfn.XLOOKUP(C520,Parametres!A:A,Parametres!J:J,"",0),"")</f>
        <v>MBARE EPWORTH</v>
      </c>
      <c r="C520" t="s">
        <v>439</v>
      </c>
      <c r="D520" t="str">
        <f>+IFERROR(VLOOKUP(C520,Parametres!$A$3:$K$545,11,0),"")</f>
        <v>MELODY</v>
      </c>
      <c r="E520" t="s">
        <v>924</v>
      </c>
      <c r="F520">
        <v>800</v>
      </c>
      <c r="G520">
        <v>100</v>
      </c>
      <c r="H520">
        <v>100</v>
      </c>
      <c r="I520">
        <v>0</v>
      </c>
      <c r="J520">
        <v>0</v>
      </c>
      <c r="K520" s="29">
        <f t="shared" si="32"/>
        <v>1000</v>
      </c>
      <c r="L520">
        <v>0</v>
      </c>
      <c r="M520">
        <v>0</v>
      </c>
      <c r="N520">
        <v>0</v>
      </c>
      <c r="O520">
        <v>0</v>
      </c>
      <c r="P520">
        <v>60</v>
      </c>
      <c r="Q520">
        <v>0</v>
      </c>
      <c r="R520">
        <v>0</v>
      </c>
      <c r="S520">
        <v>0</v>
      </c>
      <c r="T520">
        <v>0</v>
      </c>
      <c r="U520" t="str">
        <f t="shared" si="33"/>
        <v>45814MBARE 4</v>
      </c>
      <c r="V520" s="33">
        <f t="shared" si="34"/>
        <v>1000</v>
      </c>
      <c r="W520" s="33">
        <f t="shared" si="35"/>
        <v>60</v>
      </c>
    </row>
    <row r="521" spans="1:23" x14ac:dyDescent="0.25">
      <c r="A521" s="27">
        <v>45814</v>
      </c>
      <c r="B521" s="30" t="str">
        <f>+IFERROR(_xlfn.XLOOKUP(C521,Parametres!A:A,Parametres!J:J,"",0),"")</f>
        <v>MBARE EPWORTH</v>
      </c>
      <c r="C521" t="s">
        <v>450</v>
      </c>
      <c r="D521" t="str">
        <f>+IFERROR(VLOOKUP(C521,Parametres!$A$3:$K$545,11,0),"")</f>
        <v>MELODY</v>
      </c>
      <c r="E521" t="s">
        <v>848</v>
      </c>
      <c r="F521">
        <v>1300</v>
      </c>
      <c r="G521">
        <v>100</v>
      </c>
      <c r="H521">
        <v>100</v>
      </c>
      <c r="I521">
        <v>0</v>
      </c>
      <c r="J521">
        <v>0</v>
      </c>
      <c r="K521" s="29">
        <f t="shared" si="32"/>
        <v>1500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tr">
        <f t="shared" si="33"/>
        <v>45814WATERFALLS 1</v>
      </c>
      <c r="V521" s="33">
        <f t="shared" si="34"/>
        <v>1500</v>
      </c>
      <c r="W521" s="33">
        <f t="shared" si="35"/>
        <v>0</v>
      </c>
    </row>
    <row r="522" spans="1:23" x14ac:dyDescent="0.25">
      <c r="A522" s="27">
        <v>45814</v>
      </c>
      <c r="B522" s="30" t="str">
        <f>+IFERROR(_xlfn.XLOOKUP(C522,Parametres!A:A,Parametres!J:J,"",0),"")</f>
        <v>MBARE EPWORTH</v>
      </c>
      <c r="C522" t="s">
        <v>241</v>
      </c>
      <c r="D522" t="str">
        <f>+IFERROR(VLOOKUP(C522,Parametres!$A$3:$K$545,11,0),"")</f>
        <v>MELODY</v>
      </c>
      <c r="E522" t="s">
        <v>839</v>
      </c>
      <c r="F522">
        <v>2000</v>
      </c>
      <c r="G522">
        <v>250</v>
      </c>
      <c r="H522">
        <v>250</v>
      </c>
      <c r="I522">
        <v>0</v>
      </c>
      <c r="J522">
        <v>0</v>
      </c>
      <c r="K522" s="29">
        <f t="shared" si="32"/>
        <v>2500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tr">
        <f t="shared" si="33"/>
        <v>45814WATERFALLS 2</v>
      </c>
      <c r="V522" s="33">
        <f t="shared" si="34"/>
        <v>2500</v>
      </c>
      <c r="W522" s="33">
        <f t="shared" si="35"/>
        <v>0</v>
      </c>
    </row>
    <row r="523" spans="1:23" x14ac:dyDescent="0.25">
      <c r="A523" s="27">
        <v>45814</v>
      </c>
      <c r="B523" s="30" t="str">
        <f>+IFERROR(_xlfn.XLOOKUP(C523,Parametres!A:A,Parametres!J:J,"",0),"")</f>
        <v>MBARE EPWORTH</v>
      </c>
      <c r="C523" t="s">
        <v>243</v>
      </c>
      <c r="D523" t="str">
        <f>+IFERROR(VLOOKUP(C523,Parametres!$A$3:$K$545,11,0),"")</f>
        <v>MELODY</v>
      </c>
      <c r="E523" t="s">
        <v>916</v>
      </c>
      <c r="F523">
        <v>1800</v>
      </c>
      <c r="G523">
        <v>200</v>
      </c>
      <c r="H523">
        <v>200</v>
      </c>
      <c r="I523">
        <v>0</v>
      </c>
      <c r="J523">
        <v>0</v>
      </c>
      <c r="K523" s="29">
        <f t="shared" si="32"/>
        <v>2200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tr">
        <f t="shared" si="33"/>
        <v>45814WATERFALLS 3</v>
      </c>
      <c r="V523" s="33">
        <f t="shared" si="34"/>
        <v>2200</v>
      </c>
      <c r="W523" s="33">
        <f t="shared" si="35"/>
        <v>0</v>
      </c>
    </row>
    <row r="524" spans="1:23" x14ac:dyDescent="0.25">
      <c r="A524" s="27">
        <v>45814</v>
      </c>
      <c r="B524" s="30" t="str">
        <f>+IFERROR(_xlfn.XLOOKUP(C524,Parametres!A:A,Parametres!J:J,"",0),"")</f>
        <v>MBARE EPWORTH</v>
      </c>
      <c r="C524" t="s">
        <v>245</v>
      </c>
      <c r="D524" t="str">
        <f>+IFERROR(VLOOKUP(C524,Parametres!$A$3:$K$545,11,0),"")</f>
        <v>MELODY</v>
      </c>
      <c r="E524" t="s">
        <v>878</v>
      </c>
      <c r="F524">
        <v>1800</v>
      </c>
      <c r="G524">
        <v>200</v>
      </c>
      <c r="H524">
        <v>100</v>
      </c>
      <c r="I524">
        <v>0</v>
      </c>
      <c r="J524">
        <v>0</v>
      </c>
      <c r="K524" s="29">
        <f t="shared" si="32"/>
        <v>2100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tr">
        <f t="shared" si="33"/>
        <v>45814WATERFALLS 4</v>
      </c>
      <c r="V524" s="33">
        <f t="shared" si="34"/>
        <v>2100</v>
      </c>
      <c r="W524" s="33">
        <f t="shared" si="35"/>
        <v>0</v>
      </c>
    </row>
    <row r="525" spans="1:23" x14ac:dyDescent="0.25">
      <c r="A525" s="27">
        <v>45814</v>
      </c>
      <c r="B525" s="30" t="str">
        <f>+IFERROR(_xlfn.XLOOKUP(C525,Parametres!A:A,Parametres!J:J,"",0),"")</f>
        <v>MBARE EPWORTH</v>
      </c>
      <c r="C525" t="s">
        <v>247</v>
      </c>
      <c r="D525" t="str">
        <f>+IFERROR(VLOOKUP(C525,Parametres!$A$3:$K$545,11,0),"")</f>
        <v>MELODY</v>
      </c>
      <c r="E525" t="s">
        <v>826</v>
      </c>
      <c r="F525">
        <v>1900</v>
      </c>
      <c r="G525">
        <v>100</v>
      </c>
      <c r="H525">
        <v>100</v>
      </c>
      <c r="I525">
        <v>0</v>
      </c>
      <c r="J525">
        <v>0</v>
      </c>
      <c r="K525" s="29">
        <f t="shared" si="32"/>
        <v>2100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tr">
        <f t="shared" si="33"/>
        <v>45814WATERFALLS 5</v>
      </c>
      <c r="V525" s="33">
        <f t="shared" si="34"/>
        <v>2100</v>
      </c>
      <c r="W525" s="33">
        <f t="shared" si="35"/>
        <v>0</v>
      </c>
    </row>
    <row r="526" spans="1:23" x14ac:dyDescent="0.25">
      <c r="A526" s="27">
        <v>45814</v>
      </c>
      <c r="B526" s="30" t="str">
        <f>+IFERROR(_xlfn.XLOOKUP(C526,Parametres!A:A,Parametres!J:J,"",0),"")</f>
        <v>MR C (AREA 1)</v>
      </c>
      <c r="C526" t="s">
        <v>569</v>
      </c>
      <c r="D526" t="str">
        <f>+IFERROR(VLOOKUP(C526,Parametres!$A$3:$K$545,11,0),"")</f>
        <v>TONGAI MASIYE</v>
      </c>
      <c r="E526" t="s">
        <v>910</v>
      </c>
      <c r="F526">
        <v>0</v>
      </c>
      <c r="G526">
        <v>0</v>
      </c>
      <c r="H526">
        <v>0</v>
      </c>
      <c r="I526">
        <v>0</v>
      </c>
      <c r="J526">
        <v>0</v>
      </c>
      <c r="K526" s="29">
        <f t="shared" si="32"/>
        <v>0</v>
      </c>
      <c r="L526">
        <v>1550</v>
      </c>
      <c r="M526">
        <v>200</v>
      </c>
      <c r="N526">
        <v>100</v>
      </c>
      <c r="O526">
        <v>0</v>
      </c>
      <c r="P526">
        <v>100</v>
      </c>
      <c r="Q526">
        <v>0</v>
      </c>
      <c r="R526">
        <v>0</v>
      </c>
      <c r="S526">
        <v>0</v>
      </c>
      <c r="T526">
        <v>0</v>
      </c>
      <c r="U526" t="str">
        <f t="shared" si="33"/>
        <v>45814CHI- GLENVIEW 1</v>
      </c>
      <c r="V526" s="33">
        <f t="shared" si="34"/>
        <v>1850</v>
      </c>
      <c r="W526" s="33">
        <f t="shared" si="35"/>
        <v>100</v>
      </c>
    </row>
    <row r="527" spans="1:23" x14ac:dyDescent="0.25">
      <c r="A527" s="27">
        <v>45814</v>
      </c>
      <c r="B527" s="30" t="str">
        <f>+IFERROR(_xlfn.XLOOKUP(C527,Parametres!A:A,Parametres!J:J,"",0),"")</f>
        <v>MR C (AREA 1)</v>
      </c>
      <c r="C527" t="s">
        <v>574</v>
      </c>
      <c r="D527" t="str">
        <f>+IFERROR(VLOOKUP(C527,Parametres!$A$3:$K$545,11,0),"")</f>
        <v>TONGAI MASIYE</v>
      </c>
      <c r="E527" t="s">
        <v>872</v>
      </c>
      <c r="F527">
        <v>0</v>
      </c>
      <c r="G527">
        <v>0</v>
      </c>
      <c r="H527">
        <v>0</v>
      </c>
      <c r="I527">
        <v>0</v>
      </c>
      <c r="J527">
        <v>0</v>
      </c>
      <c r="K527" s="29">
        <f t="shared" si="32"/>
        <v>0</v>
      </c>
      <c r="L527">
        <v>1300</v>
      </c>
      <c r="M527">
        <v>200</v>
      </c>
      <c r="N527">
        <v>150</v>
      </c>
      <c r="O527">
        <v>0</v>
      </c>
      <c r="P527">
        <v>200</v>
      </c>
      <c r="Q527">
        <v>0</v>
      </c>
      <c r="R527">
        <v>0</v>
      </c>
      <c r="S527">
        <v>0</v>
      </c>
      <c r="T527">
        <v>0</v>
      </c>
      <c r="U527" t="str">
        <f t="shared" si="33"/>
        <v>45814CHI- WARREN PARK 1</v>
      </c>
      <c r="V527" s="33">
        <f t="shared" si="34"/>
        <v>1650</v>
      </c>
      <c r="W527" s="33">
        <f t="shared" si="35"/>
        <v>200</v>
      </c>
    </row>
    <row r="528" spans="1:23" x14ac:dyDescent="0.25">
      <c r="A528" s="27">
        <v>45814</v>
      </c>
      <c r="B528" s="30" t="str">
        <f>+IFERROR(_xlfn.XLOOKUP(C528,Parametres!A:A,Parametres!J:J,"",0),"")</f>
        <v>MR C (AREA 1)</v>
      </c>
      <c r="C528" t="s">
        <v>568</v>
      </c>
      <c r="D528" t="str">
        <f>+IFERROR(VLOOKUP(C528,Parametres!$A$3:$K$545,11,0),"")</f>
        <v>TONGAI MASIYE</v>
      </c>
      <c r="E528" t="s">
        <v>861</v>
      </c>
      <c r="F528">
        <v>0</v>
      </c>
      <c r="G528">
        <v>0</v>
      </c>
      <c r="H528">
        <v>0</v>
      </c>
      <c r="I528">
        <v>0</v>
      </c>
      <c r="J528">
        <v>0</v>
      </c>
      <c r="K528" s="29">
        <f t="shared" si="32"/>
        <v>0</v>
      </c>
      <c r="L528">
        <v>1500</v>
      </c>
      <c r="M528">
        <v>200</v>
      </c>
      <c r="N528">
        <v>150</v>
      </c>
      <c r="O528">
        <v>0</v>
      </c>
      <c r="P528">
        <v>200</v>
      </c>
      <c r="Q528">
        <v>0</v>
      </c>
      <c r="R528">
        <v>0</v>
      </c>
      <c r="S528">
        <v>0</v>
      </c>
      <c r="T528">
        <v>0</v>
      </c>
      <c r="U528" t="str">
        <f t="shared" si="33"/>
        <v>45814CHI- BUDIRIRO 1</v>
      </c>
      <c r="V528" s="33">
        <f t="shared" si="34"/>
        <v>1850</v>
      </c>
      <c r="W528" s="33">
        <f t="shared" si="35"/>
        <v>200</v>
      </c>
    </row>
    <row r="529" spans="1:23" x14ac:dyDescent="0.25">
      <c r="A529" s="27">
        <v>45814</v>
      </c>
      <c r="B529" s="30" t="str">
        <f>+IFERROR(_xlfn.XLOOKUP(C529,Parametres!A:A,Parametres!J:J,"",0),"")</f>
        <v>MR C (AREA 1)</v>
      </c>
      <c r="C529" t="s">
        <v>573</v>
      </c>
      <c r="D529" t="str">
        <f>+IFERROR(VLOOKUP(C529,Parametres!$A$3:$K$545,11,0),"")</f>
        <v>TONGAI MASIYE</v>
      </c>
      <c r="E529" t="s">
        <v>880</v>
      </c>
      <c r="F529">
        <v>0</v>
      </c>
      <c r="G529">
        <v>0</v>
      </c>
      <c r="H529">
        <v>0</v>
      </c>
      <c r="I529">
        <v>0</v>
      </c>
      <c r="J529">
        <v>0</v>
      </c>
      <c r="K529" s="29">
        <f t="shared" si="32"/>
        <v>0</v>
      </c>
      <c r="L529">
        <v>1550</v>
      </c>
      <c r="M529">
        <v>200</v>
      </c>
      <c r="N529">
        <v>100</v>
      </c>
      <c r="O529">
        <v>0</v>
      </c>
      <c r="P529">
        <v>100</v>
      </c>
      <c r="Q529">
        <v>0</v>
      </c>
      <c r="R529">
        <v>0</v>
      </c>
      <c r="S529">
        <v>0</v>
      </c>
      <c r="T529">
        <v>0</v>
      </c>
      <c r="U529" t="str">
        <f t="shared" si="33"/>
        <v>45814CHI- MUFAKOSE 1</v>
      </c>
      <c r="V529" s="33">
        <f t="shared" si="34"/>
        <v>1850</v>
      </c>
      <c r="W529" s="33">
        <f t="shared" si="35"/>
        <v>100</v>
      </c>
    </row>
    <row r="530" spans="1:23" x14ac:dyDescent="0.25">
      <c r="A530" s="27">
        <v>45814</v>
      </c>
      <c r="B530" s="30" t="str">
        <f>+IFERROR(_xlfn.XLOOKUP(C530,Parametres!A:A,Parametres!J:J,"",0),"")</f>
        <v>MR C (AREA 1)</v>
      </c>
      <c r="C530" t="s">
        <v>570</v>
      </c>
      <c r="D530" t="str">
        <f>+IFERROR(VLOOKUP(C530,Parametres!$A$3:$K$545,11,0),"")</f>
        <v>TONGAI MASIYE</v>
      </c>
      <c r="E530" t="s">
        <v>857</v>
      </c>
      <c r="F530">
        <v>0</v>
      </c>
      <c r="G530">
        <v>0</v>
      </c>
      <c r="H530">
        <v>0</v>
      </c>
      <c r="I530">
        <v>0</v>
      </c>
      <c r="J530">
        <v>0</v>
      </c>
      <c r="K530" s="29">
        <f t="shared" si="32"/>
        <v>0</v>
      </c>
      <c r="L530">
        <v>1550</v>
      </c>
      <c r="M530">
        <v>200</v>
      </c>
      <c r="N530">
        <v>100</v>
      </c>
      <c r="O530">
        <v>0</v>
      </c>
      <c r="P530">
        <v>200</v>
      </c>
      <c r="Q530">
        <v>0</v>
      </c>
      <c r="R530">
        <v>0</v>
      </c>
      <c r="S530">
        <v>0</v>
      </c>
      <c r="T530">
        <v>0</v>
      </c>
      <c r="U530" t="str">
        <f t="shared" si="33"/>
        <v>45814CHI- HIGHFIELD</v>
      </c>
      <c r="V530" s="33">
        <f t="shared" si="34"/>
        <v>1850</v>
      </c>
      <c r="W530" s="33">
        <f t="shared" si="35"/>
        <v>200</v>
      </c>
    </row>
    <row r="531" spans="1:23" x14ac:dyDescent="0.25">
      <c r="A531" s="27">
        <v>45814</v>
      </c>
      <c r="B531" s="30" t="str">
        <f>+IFERROR(_xlfn.XLOOKUP(C531,Parametres!A:A,Parametres!J:J,"",0),"")</f>
        <v>MR C (AREA 1)</v>
      </c>
      <c r="C531" t="s">
        <v>530</v>
      </c>
      <c r="D531" t="str">
        <f>+IFERROR(VLOOKUP(C531,Parametres!$A$3:$K$545,11,0),"")</f>
        <v>TONGAI MASIYE</v>
      </c>
      <c r="E531" t="s">
        <v>884</v>
      </c>
      <c r="F531">
        <v>0</v>
      </c>
      <c r="G531">
        <v>0</v>
      </c>
      <c r="H531">
        <v>0</v>
      </c>
      <c r="I531">
        <v>0</v>
      </c>
      <c r="J531">
        <v>0</v>
      </c>
      <c r="K531" s="29">
        <f t="shared" si="32"/>
        <v>0</v>
      </c>
      <c r="L531">
        <v>1500</v>
      </c>
      <c r="M531">
        <v>250</v>
      </c>
      <c r="N531">
        <v>50</v>
      </c>
      <c r="O531">
        <v>0</v>
      </c>
      <c r="P531">
        <v>200</v>
      </c>
      <c r="Q531">
        <v>0</v>
      </c>
      <c r="R531">
        <v>0</v>
      </c>
      <c r="S531">
        <v>0</v>
      </c>
      <c r="T531">
        <v>0</v>
      </c>
      <c r="U531" t="str">
        <f t="shared" si="33"/>
        <v>45814CHI- DZIVARASEKWA 1</v>
      </c>
      <c r="V531" s="33">
        <f t="shared" si="34"/>
        <v>1800</v>
      </c>
      <c r="W531" s="33">
        <f t="shared" si="35"/>
        <v>200</v>
      </c>
    </row>
    <row r="532" spans="1:23" x14ac:dyDescent="0.25">
      <c r="A532" s="27">
        <v>45814</v>
      </c>
      <c r="B532" s="30" t="str">
        <f>+IFERROR(_xlfn.XLOOKUP(C532,Parametres!A:A,Parametres!J:J,"",0),"")</f>
        <v>MR C (AREA 1)</v>
      </c>
      <c r="C532" t="s">
        <v>567</v>
      </c>
      <c r="D532" t="str">
        <f>+IFERROR(VLOOKUP(C532,Parametres!$A$3:$K$545,11,0),"")</f>
        <v>TONGAI MASIYE</v>
      </c>
      <c r="E532" t="s">
        <v>902</v>
      </c>
      <c r="F532">
        <v>0</v>
      </c>
      <c r="G532">
        <v>0</v>
      </c>
      <c r="H532">
        <v>0</v>
      </c>
      <c r="I532">
        <v>0</v>
      </c>
      <c r="J532">
        <v>0</v>
      </c>
      <c r="K532" s="29">
        <f t="shared" si="32"/>
        <v>0</v>
      </c>
      <c r="L532">
        <v>1500</v>
      </c>
      <c r="M532">
        <v>100</v>
      </c>
      <c r="N532">
        <v>100</v>
      </c>
      <c r="O532">
        <v>0</v>
      </c>
      <c r="P532">
        <v>100</v>
      </c>
      <c r="Q532">
        <v>0</v>
      </c>
      <c r="R532">
        <v>0</v>
      </c>
      <c r="S532">
        <v>0</v>
      </c>
      <c r="T532">
        <v>0</v>
      </c>
      <c r="U532" t="str">
        <f t="shared" si="33"/>
        <v>45814CHI- USHEWEKUNZE </v>
      </c>
      <c r="V532" s="33">
        <f t="shared" si="34"/>
        <v>1700</v>
      </c>
      <c r="W532" s="33">
        <f t="shared" si="35"/>
        <v>100</v>
      </c>
    </row>
    <row r="533" spans="1:23" x14ac:dyDescent="0.25">
      <c r="A533" s="27">
        <v>45814</v>
      </c>
      <c r="B533" s="30" t="str">
        <f>+IFERROR(_xlfn.XLOOKUP(C533,Parametres!A:A,Parametres!J:J,"",0),"")</f>
        <v>MR C (AREA 1)</v>
      </c>
      <c r="C533" t="s">
        <v>620</v>
      </c>
      <c r="D533" t="str">
        <f>+IFERROR(VLOOKUP(C533,Parametres!$A$3:$K$545,11,0),"")</f>
        <v>TONGAI MASIYE</v>
      </c>
      <c r="E533" t="s">
        <v>824</v>
      </c>
      <c r="F533">
        <v>0</v>
      </c>
      <c r="G533">
        <v>0</v>
      </c>
      <c r="H533">
        <v>0</v>
      </c>
      <c r="I533">
        <v>0</v>
      </c>
      <c r="J533">
        <v>0</v>
      </c>
      <c r="K533" s="29">
        <f t="shared" si="32"/>
        <v>0</v>
      </c>
      <c r="L533">
        <v>1050</v>
      </c>
      <c r="M533">
        <v>150</v>
      </c>
      <c r="N533">
        <v>100</v>
      </c>
      <c r="O533">
        <v>0</v>
      </c>
      <c r="P533">
        <v>100</v>
      </c>
      <c r="Q533">
        <v>0</v>
      </c>
      <c r="R533">
        <v>0</v>
      </c>
      <c r="S533">
        <v>0</v>
      </c>
      <c r="T533">
        <v>0</v>
      </c>
      <c r="U533" t="str">
        <f t="shared" si="33"/>
        <v>45814CHI- KUWADZANA</v>
      </c>
      <c r="V533" s="33">
        <f t="shared" si="34"/>
        <v>1300</v>
      </c>
      <c r="W533" s="33">
        <f t="shared" si="35"/>
        <v>100</v>
      </c>
    </row>
    <row r="534" spans="1:23" x14ac:dyDescent="0.25">
      <c r="A534" s="27">
        <v>45814</v>
      </c>
      <c r="B534" s="30" t="str">
        <f>+IFERROR(_xlfn.XLOOKUP(C534,Parametres!A:A,Parametres!J:J,"",0),"")</f>
        <v>MR C (AREA 1)</v>
      </c>
      <c r="C534" t="s">
        <v>619</v>
      </c>
      <c r="D534" t="str">
        <f>+IFERROR(VLOOKUP(C534,Parametres!$A$3:$K$545,11,0),"")</f>
        <v>TONGAI MASIYE</v>
      </c>
      <c r="E534" t="s">
        <v>886</v>
      </c>
      <c r="F534">
        <v>0</v>
      </c>
      <c r="G534">
        <v>0</v>
      </c>
      <c r="H534">
        <v>0</v>
      </c>
      <c r="I534">
        <v>0</v>
      </c>
      <c r="J534">
        <v>0</v>
      </c>
      <c r="K534" s="29">
        <f t="shared" si="32"/>
        <v>0</v>
      </c>
      <c r="L534">
        <v>1050</v>
      </c>
      <c r="M534">
        <v>150</v>
      </c>
      <c r="N534">
        <v>100</v>
      </c>
      <c r="O534">
        <v>0</v>
      </c>
      <c r="P534">
        <v>100</v>
      </c>
      <c r="Q534">
        <v>0</v>
      </c>
      <c r="R534">
        <v>0</v>
      </c>
      <c r="S534">
        <v>0</v>
      </c>
      <c r="T534">
        <v>0</v>
      </c>
      <c r="U534" t="str">
        <f t="shared" si="33"/>
        <v>45814CHI- GLENNORAH</v>
      </c>
      <c r="V534" s="33">
        <f t="shared" si="34"/>
        <v>1300</v>
      </c>
      <c r="W534" s="33">
        <f t="shared" si="35"/>
        <v>100</v>
      </c>
    </row>
    <row r="535" spans="1:23" x14ac:dyDescent="0.25">
      <c r="A535" s="27">
        <v>45814</v>
      </c>
      <c r="B535" s="30" t="str">
        <f>+IFERROR(_xlfn.XLOOKUP(C535,Parametres!A:A,Parametres!J:J,"",0),"")</f>
        <v>MR C (AREA 2)</v>
      </c>
      <c r="C535" t="s">
        <v>417</v>
      </c>
      <c r="D535" t="str">
        <f>+IFERROR(VLOOKUP(C535,Parametres!$A$3:$K$545,11,0),"")</f>
        <v>TONGAI MASIYE</v>
      </c>
      <c r="E535" t="s">
        <v>856</v>
      </c>
      <c r="F535">
        <v>0</v>
      </c>
      <c r="G535">
        <v>0</v>
      </c>
      <c r="H535">
        <v>0</v>
      </c>
      <c r="I535">
        <v>0</v>
      </c>
      <c r="J535">
        <v>0</v>
      </c>
      <c r="K535" s="29">
        <f t="shared" si="32"/>
        <v>0</v>
      </c>
      <c r="L535">
        <v>1200</v>
      </c>
      <c r="M535">
        <v>100</v>
      </c>
      <c r="N535">
        <v>100</v>
      </c>
      <c r="O535">
        <v>0</v>
      </c>
      <c r="P535">
        <v>100</v>
      </c>
      <c r="Q535">
        <v>0</v>
      </c>
      <c r="R535">
        <v>0</v>
      </c>
      <c r="S535">
        <v>0</v>
      </c>
      <c r="T535">
        <v>0</v>
      </c>
      <c r="U535" t="str">
        <f t="shared" si="33"/>
        <v>45814CHI- MBARE 3</v>
      </c>
      <c r="V535" s="33">
        <f t="shared" si="34"/>
        <v>1400</v>
      </c>
      <c r="W535" s="33">
        <f t="shared" si="35"/>
        <v>100</v>
      </c>
    </row>
    <row r="536" spans="1:23" x14ac:dyDescent="0.25">
      <c r="A536" s="27">
        <v>45814</v>
      </c>
      <c r="B536" s="30" t="str">
        <f>+IFERROR(_xlfn.XLOOKUP(C536,Parametres!A:A,Parametres!J:J,"",0),"")</f>
        <v>MR C (AREA 2)</v>
      </c>
      <c r="C536" t="s">
        <v>185</v>
      </c>
      <c r="D536" t="str">
        <f>+IFERROR(VLOOKUP(C536,Parametres!$A$3:$K$545,11,0),"")</f>
        <v>CECILIA SIPAPATE</v>
      </c>
      <c r="E536" t="s">
        <v>869</v>
      </c>
      <c r="F536">
        <v>0</v>
      </c>
      <c r="G536">
        <v>0</v>
      </c>
      <c r="H536">
        <v>0</v>
      </c>
      <c r="I536">
        <v>0</v>
      </c>
      <c r="J536">
        <v>0</v>
      </c>
      <c r="K536" s="29">
        <f t="shared" si="32"/>
        <v>0</v>
      </c>
      <c r="L536">
        <v>1200</v>
      </c>
      <c r="M536">
        <v>150</v>
      </c>
      <c r="N536">
        <v>50</v>
      </c>
      <c r="O536">
        <v>0</v>
      </c>
      <c r="P536">
        <v>140</v>
      </c>
      <c r="Q536">
        <v>0</v>
      </c>
      <c r="R536">
        <v>0</v>
      </c>
      <c r="S536">
        <v>0</v>
      </c>
      <c r="T536">
        <v>0</v>
      </c>
      <c r="U536" t="str">
        <f t="shared" si="33"/>
        <v>45814CHI- CHITUNGWIZA 2</v>
      </c>
      <c r="V536" s="33">
        <f t="shared" si="34"/>
        <v>1400</v>
      </c>
      <c r="W536" s="33">
        <f t="shared" si="35"/>
        <v>140</v>
      </c>
    </row>
    <row r="537" spans="1:23" x14ac:dyDescent="0.25">
      <c r="A537" s="27">
        <v>45814</v>
      </c>
      <c r="B537" s="30" t="str">
        <f>+IFERROR(_xlfn.XLOOKUP(C537,Parametres!A:A,Parametres!J:J,"",0),"")</f>
        <v>MR C (AREA 2)</v>
      </c>
      <c r="C537" t="s">
        <v>187</v>
      </c>
      <c r="D537" t="str">
        <f>+IFERROR(VLOOKUP(C537,Parametres!$A$3:$K$545,11,0),"")</f>
        <v>CECILIA SIPAPATE</v>
      </c>
      <c r="E537" t="s">
        <v>850</v>
      </c>
      <c r="F537">
        <v>0</v>
      </c>
      <c r="G537">
        <v>0</v>
      </c>
      <c r="H537">
        <v>0</v>
      </c>
      <c r="I537">
        <v>0</v>
      </c>
      <c r="J537">
        <v>0</v>
      </c>
      <c r="K537" s="29">
        <f t="shared" si="32"/>
        <v>0</v>
      </c>
      <c r="L537">
        <v>1100</v>
      </c>
      <c r="M537">
        <v>100</v>
      </c>
      <c r="N537">
        <v>100</v>
      </c>
      <c r="O537">
        <v>0</v>
      </c>
      <c r="P537">
        <v>100</v>
      </c>
      <c r="Q537">
        <v>0</v>
      </c>
      <c r="R537">
        <v>0</v>
      </c>
      <c r="S537">
        <v>0</v>
      </c>
      <c r="T537">
        <v>0</v>
      </c>
      <c r="U537" t="str">
        <f t="shared" si="33"/>
        <v>45814CHI- CHITUNGWIZA 3</v>
      </c>
      <c r="V537" s="33">
        <f t="shared" si="34"/>
        <v>1300</v>
      </c>
      <c r="W537" s="33">
        <f t="shared" si="35"/>
        <v>100</v>
      </c>
    </row>
    <row r="538" spans="1:23" x14ac:dyDescent="0.25">
      <c r="A538" s="27">
        <v>45814</v>
      </c>
      <c r="B538" s="30" t="str">
        <f>+IFERROR(_xlfn.XLOOKUP(C538,Parametres!A:A,Parametres!J:J,"",0),"")</f>
        <v>MR C (AREA 2)</v>
      </c>
      <c r="C538" t="s">
        <v>192</v>
      </c>
      <c r="D538" t="str">
        <f>+IFERROR(VLOOKUP(C538,Parametres!$A$3:$K$545,11,0),"")</f>
        <v>CECILIA SIPAPATE</v>
      </c>
      <c r="E538" t="s">
        <v>836</v>
      </c>
      <c r="F538">
        <v>0</v>
      </c>
      <c r="G538">
        <v>0</v>
      </c>
      <c r="H538">
        <v>0</v>
      </c>
      <c r="I538">
        <v>0</v>
      </c>
      <c r="J538">
        <v>0</v>
      </c>
      <c r="K538" s="29">
        <f t="shared" si="32"/>
        <v>0</v>
      </c>
      <c r="L538">
        <v>1200</v>
      </c>
      <c r="M538">
        <v>100</v>
      </c>
      <c r="N538">
        <v>50</v>
      </c>
      <c r="O538">
        <v>0</v>
      </c>
      <c r="P538">
        <v>200</v>
      </c>
      <c r="Q538">
        <v>0</v>
      </c>
      <c r="R538">
        <v>0</v>
      </c>
      <c r="S538">
        <v>0</v>
      </c>
      <c r="T538">
        <v>0</v>
      </c>
      <c r="U538" t="str">
        <f t="shared" si="33"/>
        <v>45814CHI- CHITUNGWIZA 9</v>
      </c>
      <c r="V538" s="33">
        <f t="shared" si="34"/>
        <v>1350</v>
      </c>
      <c r="W538" s="33">
        <f t="shared" si="35"/>
        <v>200</v>
      </c>
    </row>
    <row r="539" spans="1:23" x14ac:dyDescent="0.25">
      <c r="A539" s="27">
        <v>45814</v>
      </c>
      <c r="B539" s="30" t="str">
        <f>+IFERROR(_xlfn.XLOOKUP(C539,Parametres!A:A,Parametres!J:J,"",0),"")</f>
        <v>MR C (AREA 2)</v>
      </c>
      <c r="C539" t="s">
        <v>413</v>
      </c>
      <c r="D539" t="str">
        <f>+IFERROR(VLOOKUP(C539,Parametres!$A$3:$K$545,11,0),"")</f>
        <v>CECILIA SIPAPATE</v>
      </c>
      <c r="E539" t="s">
        <v>851</v>
      </c>
      <c r="F539">
        <v>0</v>
      </c>
      <c r="G539">
        <v>0</v>
      </c>
      <c r="H539">
        <v>0</v>
      </c>
      <c r="I539">
        <v>0</v>
      </c>
      <c r="J539">
        <v>0</v>
      </c>
      <c r="K539" s="29">
        <f t="shared" si="32"/>
        <v>0</v>
      </c>
      <c r="L539">
        <v>1100</v>
      </c>
      <c r="M539">
        <v>50</v>
      </c>
      <c r="N539">
        <v>50</v>
      </c>
      <c r="O539">
        <v>0</v>
      </c>
      <c r="P539">
        <v>60</v>
      </c>
      <c r="Q539">
        <v>0</v>
      </c>
      <c r="R539">
        <v>0</v>
      </c>
      <c r="S539">
        <v>0</v>
      </c>
      <c r="T539">
        <v>0</v>
      </c>
      <c r="U539" t="str">
        <f t="shared" si="33"/>
        <v>45814CHI- EPWORTH 2</v>
      </c>
      <c r="V539" s="33">
        <f t="shared" si="34"/>
        <v>1200</v>
      </c>
      <c r="W539" s="33">
        <f t="shared" si="35"/>
        <v>60</v>
      </c>
    </row>
    <row r="540" spans="1:23" x14ac:dyDescent="0.25">
      <c r="A540" s="27">
        <v>45814</v>
      </c>
      <c r="B540" s="30" t="str">
        <f>+IFERROR(_xlfn.XLOOKUP(C540,Parametres!A:A,Parametres!J:J,"",0),"")</f>
        <v>MR C (AREA 2)</v>
      </c>
      <c r="C540" t="s">
        <v>415</v>
      </c>
      <c r="D540" t="str">
        <f>+IFERROR(VLOOKUP(C540,Parametres!$A$3:$K$545,11,0),"")</f>
        <v>CECILIA SIPAPATE</v>
      </c>
      <c r="E540" t="s">
        <v>889</v>
      </c>
      <c r="F540">
        <v>0</v>
      </c>
      <c r="G540">
        <v>0</v>
      </c>
      <c r="H540">
        <v>0</v>
      </c>
      <c r="I540">
        <v>0</v>
      </c>
      <c r="J540">
        <v>0</v>
      </c>
      <c r="K540" s="29">
        <f t="shared" si="32"/>
        <v>0</v>
      </c>
      <c r="L540">
        <v>1000</v>
      </c>
      <c r="M540">
        <v>50</v>
      </c>
      <c r="N540">
        <v>50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tr">
        <f t="shared" si="33"/>
        <v>45814CHI- MBARE 1</v>
      </c>
      <c r="V540" s="33">
        <f t="shared" si="34"/>
        <v>1100</v>
      </c>
      <c r="W540" s="33">
        <f t="shared" si="35"/>
        <v>0</v>
      </c>
    </row>
    <row r="541" spans="1:23" x14ac:dyDescent="0.25">
      <c r="A541" s="27">
        <v>45814</v>
      </c>
      <c r="B541" s="30" t="str">
        <f>+IFERROR(_xlfn.XLOOKUP(C541,Parametres!A:A,Parametres!J:J,"",0),"")</f>
        <v>MR C (AREA 2)</v>
      </c>
      <c r="C541" t="s">
        <v>419</v>
      </c>
      <c r="D541" t="str">
        <f>+IFERROR(VLOOKUP(C541,Parametres!$A$3:$K$545,11,0),"")</f>
        <v>CECILIA SIPAPATE</v>
      </c>
      <c r="E541" t="s">
        <v>887</v>
      </c>
      <c r="F541">
        <v>0</v>
      </c>
      <c r="G541">
        <v>0</v>
      </c>
      <c r="H541">
        <v>0</v>
      </c>
      <c r="I541">
        <v>0</v>
      </c>
      <c r="J541">
        <v>0</v>
      </c>
      <c r="K541" s="29">
        <f t="shared" si="32"/>
        <v>0</v>
      </c>
      <c r="L541">
        <v>1100</v>
      </c>
      <c r="M541">
        <v>100</v>
      </c>
      <c r="N541">
        <v>100</v>
      </c>
      <c r="O541">
        <v>0</v>
      </c>
      <c r="P541">
        <v>100</v>
      </c>
      <c r="Q541">
        <v>0</v>
      </c>
      <c r="R541">
        <v>0</v>
      </c>
      <c r="S541">
        <v>0</v>
      </c>
      <c r="T541">
        <v>0</v>
      </c>
      <c r="U541" t="str">
        <f t="shared" si="33"/>
        <v>45814CHI- WATERFALLS 1</v>
      </c>
      <c r="V541" s="33">
        <f t="shared" si="34"/>
        <v>1300</v>
      </c>
      <c r="W541" s="33">
        <f t="shared" si="35"/>
        <v>100</v>
      </c>
    </row>
    <row r="542" spans="1:23" x14ac:dyDescent="0.25">
      <c r="A542" s="27">
        <v>45814</v>
      </c>
      <c r="B542" s="30" t="str">
        <f>+IFERROR(_xlfn.XLOOKUP(C542,Parametres!A:A,Parametres!J:J,"",0),"")</f>
        <v>MR C (AREA 2)</v>
      </c>
      <c r="C542" t="s">
        <v>418</v>
      </c>
      <c r="D542" t="str">
        <f>+IFERROR(VLOOKUP(C542,Parametres!$A$3:$K$545,11,0),"")</f>
        <v>CECILIA SIPAPATE</v>
      </c>
      <c r="E542" t="s">
        <v>864</v>
      </c>
      <c r="F542">
        <v>0</v>
      </c>
      <c r="G542">
        <v>0</v>
      </c>
      <c r="H542">
        <v>0</v>
      </c>
      <c r="I542">
        <v>0</v>
      </c>
      <c r="J542">
        <v>0</v>
      </c>
      <c r="K542" s="29">
        <f t="shared" si="32"/>
        <v>0</v>
      </c>
      <c r="L542">
        <v>1300</v>
      </c>
      <c r="M542">
        <v>100</v>
      </c>
      <c r="N542">
        <v>100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tr">
        <f t="shared" si="33"/>
        <v>45814CHI- SUNNINGDALE 1</v>
      </c>
      <c r="V542" s="33">
        <f t="shared" si="34"/>
        <v>1500</v>
      </c>
      <c r="W542" s="33">
        <f t="shared" si="35"/>
        <v>0</v>
      </c>
    </row>
    <row r="543" spans="1:23" x14ac:dyDescent="0.25">
      <c r="A543" s="27">
        <v>45814</v>
      </c>
      <c r="B543" s="30" t="str">
        <f>+IFERROR(_xlfn.XLOOKUP(C543,Parametres!A:A,Parametres!J:J,"",0),"")</f>
        <v>MR C (AREA 2)</v>
      </c>
      <c r="C543" t="s">
        <v>623</v>
      </c>
      <c r="D543" t="str">
        <f>+IFERROR(VLOOKUP(C543,Parametres!$A$3:$K$545,11,0),"")</f>
        <v>CECILIA SIPAPATE</v>
      </c>
      <c r="E543" t="s">
        <v>876</v>
      </c>
      <c r="F543">
        <v>0</v>
      </c>
      <c r="G543">
        <v>0</v>
      </c>
      <c r="H543">
        <v>0</v>
      </c>
      <c r="I543">
        <v>0</v>
      </c>
      <c r="J543">
        <v>0</v>
      </c>
      <c r="K543" s="29">
        <f t="shared" si="32"/>
        <v>0</v>
      </c>
      <c r="L543">
        <v>1350</v>
      </c>
      <c r="M543">
        <v>100</v>
      </c>
      <c r="N543">
        <v>100</v>
      </c>
      <c r="O543">
        <v>0</v>
      </c>
      <c r="P543">
        <v>200</v>
      </c>
      <c r="Q543">
        <v>0</v>
      </c>
      <c r="R543">
        <v>0</v>
      </c>
      <c r="S543">
        <v>0</v>
      </c>
      <c r="T543">
        <v>0</v>
      </c>
      <c r="U543" t="str">
        <f t="shared" si="33"/>
        <v>45814CHI- MABVUKU</v>
      </c>
      <c r="V543" s="33">
        <f t="shared" si="34"/>
        <v>1550</v>
      </c>
      <c r="W543" s="33">
        <f t="shared" si="35"/>
        <v>200</v>
      </c>
    </row>
    <row r="544" spans="1:23" x14ac:dyDescent="0.25">
      <c r="A544" s="27">
        <v>45814</v>
      </c>
      <c r="B544" s="30" t="str">
        <f>+IFERROR(_xlfn.XLOOKUP(C544,Parametres!A:A,Parametres!J:J,"",0),"")</f>
        <v>MR C (AREA 2)</v>
      </c>
      <c r="C544" t="s">
        <v>621</v>
      </c>
      <c r="D544" t="str">
        <f>+IFERROR(VLOOKUP(C544,Parametres!$A$3:$K$545,11,0),"")</f>
        <v>CECILIA SIPAPATE</v>
      </c>
      <c r="E544" t="s">
        <v>835</v>
      </c>
      <c r="F544">
        <v>0</v>
      </c>
      <c r="G544">
        <v>0</v>
      </c>
      <c r="H544">
        <v>0</v>
      </c>
      <c r="I544">
        <v>0</v>
      </c>
      <c r="J544">
        <v>0</v>
      </c>
      <c r="K544" s="29">
        <f t="shared" si="32"/>
        <v>0</v>
      </c>
      <c r="L544">
        <v>1000</v>
      </c>
      <c r="M544">
        <v>50</v>
      </c>
      <c r="N544">
        <v>50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tr">
        <f t="shared" si="33"/>
        <v>45814CHI- SUNNINGDALE 2</v>
      </c>
      <c r="V544" s="33">
        <f t="shared" si="34"/>
        <v>1100</v>
      </c>
      <c r="W544" s="33">
        <f t="shared" si="35"/>
        <v>0</v>
      </c>
    </row>
    <row r="545" spans="1:23" x14ac:dyDescent="0.25">
      <c r="A545" s="27">
        <v>45814</v>
      </c>
      <c r="B545" s="30" t="str">
        <f>+IFERROR(_xlfn.XLOOKUP(C545,Parametres!A:A,Parametres!J:J,"",0),"")</f>
        <v>MR C (AREA 2)</v>
      </c>
      <c r="C545" t="s">
        <v>412</v>
      </c>
      <c r="D545" t="str">
        <f>+IFERROR(VLOOKUP(C545,Parametres!$A$3:$K$545,11,0),"")</f>
        <v>CECILIA SIPAPATE</v>
      </c>
      <c r="E545" t="s">
        <v>909</v>
      </c>
      <c r="F545">
        <v>0</v>
      </c>
      <c r="G545">
        <v>0</v>
      </c>
      <c r="H545">
        <v>0</v>
      </c>
      <c r="I545">
        <v>0</v>
      </c>
      <c r="J545">
        <v>0</v>
      </c>
      <c r="K545" s="29">
        <f t="shared" si="32"/>
        <v>0</v>
      </c>
      <c r="L545">
        <v>1100</v>
      </c>
      <c r="M545">
        <v>100</v>
      </c>
      <c r="N545">
        <v>100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tr">
        <f t="shared" si="33"/>
        <v>45814CHI- EPWORTH 1</v>
      </c>
      <c r="V545" s="33">
        <f t="shared" si="34"/>
        <v>1300</v>
      </c>
      <c r="W545" s="33">
        <f t="shared" si="35"/>
        <v>0</v>
      </c>
    </row>
    <row r="546" spans="1:23" x14ac:dyDescent="0.25">
      <c r="A546" s="27">
        <v>45815</v>
      </c>
      <c r="B546" s="30" t="str">
        <f>+IFERROR(_xlfn.XLOOKUP(C546,Parametres!A:A,Parametres!J:J,"",0),"")</f>
        <v>DZ-NORTON</v>
      </c>
      <c r="C546" t="s">
        <v>258</v>
      </c>
      <c r="D546" t="str">
        <f>+IFERROR(VLOOKUP(C546,Parametres!$A$3:$K$545,11,0),"")</f>
        <v>RUMBIDZAI KUNAKA</v>
      </c>
      <c r="E546" t="s">
        <v>898</v>
      </c>
      <c r="F546">
        <v>2400</v>
      </c>
      <c r="G546">
        <v>300</v>
      </c>
      <c r="H546">
        <v>100</v>
      </c>
      <c r="I546">
        <v>0</v>
      </c>
      <c r="J546">
        <v>0</v>
      </c>
      <c r="K546" s="29">
        <f t="shared" si="32"/>
        <v>2800</v>
      </c>
      <c r="L546">
        <v>0</v>
      </c>
      <c r="M546">
        <v>0</v>
      </c>
      <c r="N546">
        <v>0</v>
      </c>
      <c r="O546">
        <v>0</v>
      </c>
      <c r="P546">
        <v>40</v>
      </c>
      <c r="Q546">
        <v>0</v>
      </c>
      <c r="R546">
        <v>0</v>
      </c>
      <c r="S546">
        <v>0</v>
      </c>
      <c r="T546">
        <v>0</v>
      </c>
      <c r="U546" t="str">
        <f t="shared" si="33"/>
        <v>45815DZIVARASEKWA 1</v>
      </c>
      <c r="V546" s="33">
        <f t="shared" si="34"/>
        <v>2800</v>
      </c>
      <c r="W546" s="33">
        <f t="shared" si="35"/>
        <v>40</v>
      </c>
    </row>
    <row r="547" spans="1:23" x14ac:dyDescent="0.25">
      <c r="A547" s="27">
        <v>45815</v>
      </c>
      <c r="B547" s="30" t="str">
        <f>+IFERROR(_xlfn.XLOOKUP(C547,Parametres!A:A,Parametres!J:J,"",0),"")</f>
        <v>DZ-NORTON</v>
      </c>
      <c r="C547" t="s">
        <v>260</v>
      </c>
      <c r="D547" t="str">
        <f>+IFERROR(VLOOKUP(C547,Parametres!$A$3:$K$545,11,0),"")</f>
        <v>RUMBIDZAI KUNAKA</v>
      </c>
      <c r="E547" t="s">
        <v>901</v>
      </c>
      <c r="F547">
        <v>2000</v>
      </c>
      <c r="G547">
        <v>200</v>
      </c>
      <c r="H547">
        <v>200</v>
      </c>
      <c r="I547">
        <v>0</v>
      </c>
      <c r="J547">
        <v>0</v>
      </c>
      <c r="K547" s="29">
        <f t="shared" si="32"/>
        <v>2400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tr">
        <f t="shared" si="33"/>
        <v>45815DZIVARASEKWA 2</v>
      </c>
      <c r="V547" s="33">
        <f t="shared" si="34"/>
        <v>2400</v>
      </c>
      <c r="W547" s="33">
        <f t="shared" si="35"/>
        <v>0</v>
      </c>
    </row>
    <row r="548" spans="1:23" x14ac:dyDescent="0.25">
      <c r="A548" s="27">
        <v>45815</v>
      </c>
      <c r="B548" s="30" t="str">
        <f>+IFERROR(_xlfn.XLOOKUP(C548,Parametres!A:A,Parametres!J:J,"",0),"")</f>
        <v>DZ-NORTON</v>
      </c>
      <c r="C548" t="s">
        <v>261</v>
      </c>
      <c r="D548" t="str">
        <f>+IFERROR(VLOOKUP(C548,Parametres!$A$3:$K$545,11,0),"")</f>
        <v>RUMBIDZAI KUNAKA</v>
      </c>
      <c r="E548" t="s">
        <v>868</v>
      </c>
      <c r="F548">
        <v>2000</v>
      </c>
      <c r="G548">
        <v>200</v>
      </c>
      <c r="H548">
        <v>100</v>
      </c>
      <c r="I548">
        <v>0</v>
      </c>
      <c r="J548">
        <v>0</v>
      </c>
      <c r="K548" s="29">
        <f t="shared" si="32"/>
        <v>2300</v>
      </c>
      <c r="L548">
        <v>0</v>
      </c>
      <c r="M548">
        <v>0</v>
      </c>
      <c r="N548">
        <v>0</v>
      </c>
      <c r="O548">
        <v>0</v>
      </c>
      <c r="P548">
        <v>200</v>
      </c>
      <c r="Q548">
        <v>0</v>
      </c>
      <c r="R548">
        <v>0</v>
      </c>
      <c r="S548">
        <v>0</v>
      </c>
      <c r="T548">
        <v>0</v>
      </c>
      <c r="U548" t="str">
        <f t="shared" si="33"/>
        <v>45815DZIVARASEKWA 3</v>
      </c>
      <c r="V548" s="33">
        <f t="shared" si="34"/>
        <v>2300</v>
      </c>
      <c r="W548" s="33">
        <f t="shared" si="35"/>
        <v>200</v>
      </c>
    </row>
    <row r="549" spans="1:23" x14ac:dyDescent="0.25">
      <c r="A549" s="27">
        <v>45815</v>
      </c>
      <c r="B549" s="30" t="str">
        <f>+IFERROR(_xlfn.XLOOKUP(C549,Parametres!A:A,Parametres!J:J,"",0),"")</f>
        <v>DZ-NORTON</v>
      </c>
      <c r="C549" t="s">
        <v>279</v>
      </c>
      <c r="D549" t="str">
        <f>+IFERROR(VLOOKUP(C549,Parametres!$A$3:$K$545,11,0),"")</f>
        <v>RUMBIDZAI KUNAKA</v>
      </c>
      <c r="E549" t="s">
        <v>846</v>
      </c>
      <c r="F549">
        <v>2000</v>
      </c>
      <c r="G549">
        <v>300</v>
      </c>
      <c r="H549">
        <v>100</v>
      </c>
      <c r="I549">
        <v>0</v>
      </c>
      <c r="J549">
        <v>0</v>
      </c>
      <c r="K549" s="29">
        <f t="shared" si="32"/>
        <v>2400</v>
      </c>
      <c r="L549">
        <v>0</v>
      </c>
      <c r="M549">
        <v>0</v>
      </c>
      <c r="N549">
        <v>0</v>
      </c>
      <c r="O549">
        <v>0</v>
      </c>
      <c r="P549">
        <v>100</v>
      </c>
      <c r="Q549">
        <v>0</v>
      </c>
      <c r="R549">
        <v>0</v>
      </c>
      <c r="S549">
        <v>0</v>
      </c>
      <c r="T549">
        <v>0</v>
      </c>
      <c r="U549" t="str">
        <f t="shared" si="33"/>
        <v>45815NORTON 1</v>
      </c>
      <c r="V549" s="33">
        <f t="shared" si="34"/>
        <v>2400</v>
      </c>
      <c r="W549" s="33">
        <f t="shared" si="35"/>
        <v>100</v>
      </c>
    </row>
    <row r="550" spans="1:23" x14ac:dyDescent="0.25">
      <c r="A550" s="27">
        <v>45815</v>
      </c>
      <c r="B550" s="30" t="str">
        <f>+IFERROR(_xlfn.XLOOKUP(C550,Parametres!A:A,Parametres!J:J,"",0),"")</f>
        <v>DZ-NORTON</v>
      </c>
      <c r="C550" t="s">
        <v>281</v>
      </c>
      <c r="D550" t="str">
        <f>+IFERROR(VLOOKUP(C550,Parametres!$A$3:$K$545,11,0),"")</f>
        <v>RUMBIDZAI KUNAKA</v>
      </c>
      <c r="E550" t="s">
        <v>866</v>
      </c>
      <c r="F550">
        <v>2200</v>
      </c>
      <c r="G550">
        <v>200</v>
      </c>
      <c r="H550">
        <v>200</v>
      </c>
      <c r="I550">
        <v>0</v>
      </c>
      <c r="J550">
        <v>0</v>
      </c>
      <c r="K550" s="29">
        <f t="shared" si="32"/>
        <v>2600</v>
      </c>
      <c r="L550">
        <v>50</v>
      </c>
      <c r="M550">
        <v>0</v>
      </c>
      <c r="N550">
        <v>0</v>
      </c>
      <c r="O550">
        <v>0</v>
      </c>
      <c r="P550">
        <v>100</v>
      </c>
      <c r="Q550">
        <v>0</v>
      </c>
      <c r="R550">
        <v>0</v>
      </c>
      <c r="S550">
        <v>0</v>
      </c>
      <c r="T550">
        <v>0</v>
      </c>
      <c r="U550" t="str">
        <f t="shared" si="33"/>
        <v>45815NORTON 2</v>
      </c>
      <c r="V550" s="33">
        <f t="shared" si="34"/>
        <v>2650</v>
      </c>
      <c r="W550" s="33">
        <f t="shared" si="35"/>
        <v>100</v>
      </c>
    </row>
    <row r="551" spans="1:23" x14ac:dyDescent="0.25">
      <c r="A551" s="27">
        <v>45815</v>
      </c>
      <c r="B551" s="30" t="str">
        <f>+IFERROR(_xlfn.XLOOKUP(C551,Parametres!A:A,Parametres!J:J,"",0),"")</f>
        <v>DZ-NORTON</v>
      </c>
      <c r="C551" t="s">
        <v>273</v>
      </c>
      <c r="D551" t="str">
        <f>+IFERROR(VLOOKUP(C551,Parametres!$A$3:$K$545,11,0),"")</f>
        <v>RUMBIDZAI KUNAKA</v>
      </c>
      <c r="E551" t="s">
        <v>881</v>
      </c>
      <c r="F551">
        <v>2100</v>
      </c>
      <c r="G551">
        <v>300</v>
      </c>
      <c r="H551">
        <v>100</v>
      </c>
      <c r="I551">
        <v>0</v>
      </c>
      <c r="J551">
        <v>0</v>
      </c>
      <c r="K551" s="29">
        <f t="shared" si="32"/>
        <v>2500</v>
      </c>
      <c r="L551">
        <v>0</v>
      </c>
      <c r="M551">
        <v>0</v>
      </c>
      <c r="N551">
        <v>0</v>
      </c>
      <c r="O551">
        <v>0</v>
      </c>
      <c r="P551">
        <v>300</v>
      </c>
      <c r="Q551">
        <v>0</v>
      </c>
      <c r="R551">
        <v>0</v>
      </c>
      <c r="S551">
        <v>0</v>
      </c>
      <c r="T551">
        <v>0</v>
      </c>
      <c r="U551" t="str">
        <f t="shared" si="33"/>
        <v>45815KUWADZANA EXT</v>
      </c>
      <c r="V551" s="33">
        <f t="shared" si="34"/>
        <v>2500</v>
      </c>
      <c r="W551" s="33">
        <f t="shared" si="35"/>
        <v>300</v>
      </c>
    </row>
    <row r="552" spans="1:23" x14ac:dyDescent="0.25">
      <c r="A552" s="27">
        <v>45815</v>
      </c>
      <c r="B552" s="30" t="str">
        <f>+IFERROR(_xlfn.XLOOKUP(C552,Parametres!A:A,Parametres!J:J,"",0),"")</f>
        <v>DZ-NORTON</v>
      </c>
      <c r="C552" t="s">
        <v>263</v>
      </c>
      <c r="D552" t="str">
        <f>+IFERROR(VLOOKUP(C552,Parametres!$A$3:$K$545,11,0),"")</f>
        <v>RUMBIDZAI KUNAKA</v>
      </c>
      <c r="E552" t="s">
        <v>877</v>
      </c>
      <c r="F552">
        <v>1750</v>
      </c>
      <c r="G552">
        <v>150</v>
      </c>
      <c r="H552">
        <v>150</v>
      </c>
      <c r="I552">
        <v>0</v>
      </c>
      <c r="J552">
        <v>0</v>
      </c>
      <c r="K552" s="29">
        <f t="shared" si="32"/>
        <v>2050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tr">
        <f t="shared" si="33"/>
        <v>45815GRANARY</v>
      </c>
      <c r="V552" s="33">
        <f t="shared" si="34"/>
        <v>2050</v>
      </c>
      <c r="W552" s="33">
        <f t="shared" si="35"/>
        <v>0</v>
      </c>
    </row>
    <row r="553" spans="1:23" x14ac:dyDescent="0.25">
      <c r="A553" s="27">
        <v>45815</v>
      </c>
      <c r="B553" s="30" t="str">
        <f>+IFERROR(_xlfn.XLOOKUP(C553,Parametres!A:A,Parametres!J:J,"",0),"")</f>
        <v>DZ-NORTON</v>
      </c>
      <c r="C553" t="s">
        <v>277</v>
      </c>
      <c r="D553" t="str">
        <f>+IFERROR(VLOOKUP(C553,Parametres!$A$3:$K$545,11,0),"")</f>
        <v>RUMBIDZAI KUNAKA</v>
      </c>
      <c r="E553" t="s">
        <v>804</v>
      </c>
      <c r="F553">
        <v>3600</v>
      </c>
      <c r="G553">
        <v>200</v>
      </c>
      <c r="H553">
        <v>100</v>
      </c>
      <c r="I553">
        <v>0</v>
      </c>
      <c r="J553">
        <v>0</v>
      </c>
      <c r="K553" s="29">
        <f t="shared" si="32"/>
        <v>3900</v>
      </c>
      <c r="L553">
        <v>0</v>
      </c>
      <c r="M553">
        <v>0</v>
      </c>
      <c r="N553">
        <v>0</v>
      </c>
      <c r="O553">
        <v>0</v>
      </c>
      <c r="P553">
        <v>200</v>
      </c>
      <c r="Q553">
        <v>0</v>
      </c>
      <c r="R553">
        <v>0</v>
      </c>
      <c r="S553">
        <v>0</v>
      </c>
      <c r="T553">
        <v>0</v>
      </c>
      <c r="U553" t="str">
        <f t="shared" si="33"/>
        <v>45815MAZOWE</v>
      </c>
      <c r="V553" s="33">
        <f t="shared" si="34"/>
        <v>3900</v>
      </c>
      <c r="W553" s="33">
        <f t="shared" si="35"/>
        <v>200</v>
      </c>
    </row>
    <row r="554" spans="1:23" x14ac:dyDescent="0.25">
      <c r="A554" s="27">
        <v>45815</v>
      </c>
      <c r="B554" s="30" t="str">
        <f>+IFERROR(_xlfn.XLOOKUP(C554,Parametres!A:A,Parametres!J:J,"",0),"")</f>
        <v>DZ-NORTON</v>
      </c>
      <c r="C554" t="s">
        <v>255</v>
      </c>
      <c r="D554" t="str">
        <f>+IFERROR(VLOOKUP(C554,Parametres!$A$3:$K$545,11,0),"")</f>
        <v>RUMBIDZAI KUNAKA</v>
      </c>
      <c r="E554" t="s">
        <v>833</v>
      </c>
      <c r="F554">
        <v>2800</v>
      </c>
      <c r="G554">
        <v>200</v>
      </c>
      <c r="H554">
        <v>200</v>
      </c>
      <c r="I554">
        <v>0</v>
      </c>
      <c r="J554">
        <v>0</v>
      </c>
      <c r="K554" s="29">
        <f t="shared" si="32"/>
        <v>3200</v>
      </c>
      <c r="L554">
        <v>0</v>
      </c>
      <c r="M554">
        <v>0</v>
      </c>
      <c r="N554">
        <v>0</v>
      </c>
      <c r="O554">
        <v>0</v>
      </c>
      <c r="P554">
        <v>300</v>
      </c>
      <c r="Q554">
        <v>0</v>
      </c>
      <c r="R554">
        <v>0</v>
      </c>
      <c r="S554">
        <v>0</v>
      </c>
      <c r="T554">
        <v>0</v>
      </c>
      <c r="U554" t="str">
        <f t="shared" si="33"/>
        <v>45815DARWENDALE</v>
      </c>
      <c r="V554" s="33">
        <f t="shared" si="34"/>
        <v>3200</v>
      </c>
      <c r="W554" s="33">
        <f t="shared" si="35"/>
        <v>300</v>
      </c>
    </row>
    <row r="555" spans="1:23" x14ac:dyDescent="0.25">
      <c r="A555" s="27">
        <v>45815</v>
      </c>
      <c r="B555" s="30" t="str">
        <f>+IFERROR(_xlfn.XLOOKUP(C555,Parametres!A:A,Parametres!J:J,"",0),"")</f>
        <v>DZ-NORTON</v>
      </c>
      <c r="C555" t="s">
        <v>275</v>
      </c>
      <c r="D555" t="str">
        <f>+IFERROR(VLOOKUP(C555,Parametres!$A$3:$K$545,11,0),"")</f>
        <v>RUMBIDZAI KUNAKA</v>
      </c>
      <c r="E555" t="s">
        <v>802</v>
      </c>
      <c r="F555">
        <v>1500</v>
      </c>
      <c r="G555">
        <v>200</v>
      </c>
      <c r="H555">
        <v>200</v>
      </c>
      <c r="I555">
        <v>0</v>
      </c>
      <c r="J555">
        <v>0</v>
      </c>
      <c r="K555" s="29">
        <f t="shared" si="32"/>
        <v>1900</v>
      </c>
      <c r="L555">
        <v>0</v>
      </c>
      <c r="M555">
        <v>0</v>
      </c>
      <c r="N555">
        <v>0</v>
      </c>
      <c r="O555">
        <v>0</v>
      </c>
      <c r="P555">
        <v>100</v>
      </c>
      <c r="Q555">
        <v>0</v>
      </c>
      <c r="R555">
        <v>0</v>
      </c>
      <c r="S555">
        <v>0</v>
      </c>
      <c r="T555">
        <v>0</v>
      </c>
      <c r="U555" t="str">
        <f t="shared" si="33"/>
        <v>45815MABLEREIGN</v>
      </c>
      <c r="V555" s="33">
        <f t="shared" si="34"/>
        <v>1900</v>
      </c>
      <c r="W555" s="33">
        <f t="shared" si="35"/>
        <v>100</v>
      </c>
    </row>
    <row r="556" spans="1:23" x14ac:dyDescent="0.25">
      <c r="A556" s="27">
        <v>45815</v>
      </c>
      <c r="B556" s="30" t="str">
        <f>+IFERROR(_xlfn.XLOOKUP(C556,Parametres!A:A,Parametres!J:J,"",0),"")</f>
        <v>DZ-NORTON</v>
      </c>
      <c r="C556" t="s">
        <v>288</v>
      </c>
      <c r="D556" t="str">
        <f>+IFERROR(VLOOKUP(C556,Parametres!$A$3:$K$545,11,0),"")</f>
        <v>RUMBIDZAI KUNAKA</v>
      </c>
      <c r="E556" t="s">
        <v>871</v>
      </c>
      <c r="F556">
        <v>1600</v>
      </c>
      <c r="G556">
        <v>200</v>
      </c>
      <c r="H556">
        <v>100</v>
      </c>
      <c r="I556">
        <v>0</v>
      </c>
      <c r="J556">
        <v>0</v>
      </c>
      <c r="K556" s="29">
        <f t="shared" si="32"/>
        <v>1900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tr">
        <f t="shared" si="33"/>
        <v>45815WESTGATE</v>
      </c>
      <c r="V556" s="33">
        <f t="shared" si="34"/>
        <v>1900</v>
      </c>
      <c r="W556" s="33">
        <f t="shared" si="35"/>
        <v>0</v>
      </c>
    </row>
    <row r="557" spans="1:23" x14ac:dyDescent="0.25">
      <c r="A557" s="27">
        <v>45815</v>
      </c>
      <c r="B557" s="30" t="str">
        <f>+IFERROR(_xlfn.XLOOKUP(C557,Parametres!A:A,Parametres!J:J,"",0),"")</f>
        <v>DZ-NORTON</v>
      </c>
      <c r="C557" t="s">
        <v>290</v>
      </c>
      <c r="D557" t="str">
        <f>+IFERROR(VLOOKUP(C557,Parametres!$A$3:$K$545,11,0),"")</f>
        <v>RUMBIDZAI KUNAKA</v>
      </c>
      <c r="E557" t="s">
        <v>882</v>
      </c>
      <c r="F557">
        <v>1600</v>
      </c>
      <c r="G557">
        <v>200</v>
      </c>
      <c r="H557">
        <v>100</v>
      </c>
      <c r="I557">
        <v>0</v>
      </c>
      <c r="J557">
        <v>0</v>
      </c>
      <c r="K557" s="29">
        <f t="shared" si="32"/>
        <v>1900</v>
      </c>
      <c r="L557">
        <v>0</v>
      </c>
      <c r="M557">
        <v>0</v>
      </c>
      <c r="N557">
        <v>0</v>
      </c>
      <c r="O557">
        <v>0</v>
      </c>
      <c r="P557">
        <v>200</v>
      </c>
      <c r="Q557">
        <v>0</v>
      </c>
      <c r="R557">
        <v>0</v>
      </c>
      <c r="S557">
        <v>0</v>
      </c>
      <c r="T557">
        <v>0</v>
      </c>
      <c r="U557" t="str">
        <f t="shared" si="33"/>
        <v>45815WESTGATE 2</v>
      </c>
      <c r="V557" s="33">
        <f t="shared" si="34"/>
        <v>1900</v>
      </c>
      <c r="W557" s="33">
        <f t="shared" si="35"/>
        <v>200</v>
      </c>
    </row>
    <row r="558" spans="1:23" x14ac:dyDescent="0.25">
      <c r="A558" s="27">
        <v>45815</v>
      </c>
      <c r="B558" s="30" t="str">
        <f>+IFERROR(_xlfn.XLOOKUP(C558,Parametres!A:A,Parametres!J:J,"",0),"")</f>
        <v>DZ-NORTON</v>
      </c>
      <c r="C558" t="s">
        <v>292</v>
      </c>
      <c r="D558" t="str">
        <f>+IFERROR(VLOOKUP(C558,Parametres!$A$3:$K$545,11,0),"")</f>
        <v>RUMBIDZAI KUNAKA</v>
      </c>
      <c r="E558" t="s">
        <v>811</v>
      </c>
      <c r="F558">
        <v>1700</v>
      </c>
      <c r="G558">
        <v>150</v>
      </c>
      <c r="H558">
        <v>100</v>
      </c>
      <c r="I558">
        <v>0</v>
      </c>
      <c r="J558">
        <v>0</v>
      </c>
      <c r="K558" s="29">
        <f t="shared" si="32"/>
        <v>1950</v>
      </c>
      <c r="L558">
        <v>0</v>
      </c>
      <c r="M558">
        <v>0</v>
      </c>
      <c r="N558">
        <v>0</v>
      </c>
      <c r="O558">
        <v>0</v>
      </c>
      <c r="P558">
        <v>100</v>
      </c>
      <c r="Q558">
        <v>0</v>
      </c>
      <c r="R558">
        <v>0</v>
      </c>
      <c r="S558">
        <v>0</v>
      </c>
      <c r="T558">
        <v>0</v>
      </c>
      <c r="U558" t="str">
        <f t="shared" si="33"/>
        <v>45815WHITECLIFF</v>
      </c>
      <c r="V558" s="33">
        <f t="shared" si="34"/>
        <v>1950</v>
      </c>
      <c r="W558" s="33">
        <f t="shared" si="35"/>
        <v>100</v>
      </c>
    </row>
    <row r="559" spans="1:23" x14ac:dyDescent="0.25">
      <c r="A559" s="27">
        <v>45815</v>
      </c>
      <c r="B559" s="30" t="str">
        <f>+IFERROR(_xlfn.XLOOKUP(C559,Parametres!A:A,Parametres!J:J,"",0),"")</f>
        <v>KUWADZANA</v>
      </c>
      <c r="C559" t="s">
        <v>265</v>
      </c>
      <c r="D559" t="str">
        <f>+IFERROR(VLOOKUP(C559,Parametres!$A$3:$K$545,11,0),"")</f>
        <v>PAUL GOWANYIKA</v>
      </c>
      <c r="E559" t="s">
        <v>814</v>
      </c>
      <c r="F559">
        <v>2000</v>
      </c>
      <c r="G559">
        <v>200</v>
      </c>
      <c r="H559">
        <v>100</v>
      </c>
      <c r="I559">
        <v>0</v>
      </c>
      <c r="J559">
        <v>0</v>
      </c>
      <c r="K559" s="29">
        <f t="shared" si="32"/>
        <v>2300</v>
      </c>
      <c r="L559">
        <v>50</v>
      </c>
      <c r="M559">
        <v>10</v>
      </c>
      <c r="N559">
        <v>0</v>
      </c>
      <c r="O559">
        <v>0</v>
      </c>
      <c r="P559">
        <v>200</v>
      </c>
      <c r="Q559">
        <v>0</v>
      </c>
      <c r="R559">
        <v>0</v>
      </c>
      <c r="S559">
        <v>0</v>
      </c>
      <c r="T559">
        <v>0</v>
      </c>
      <c r="U559" t="str">
        <f t="shared" si="33"/>
        <v>45815KAMBUZUMA</v>
      </c>
      <c r="V559" s="33">
        <f t="shared" si="34"/>
        <v>2360</v>
      </c>
      <c r="W559" s="33">
        <f t="shared" si="35"/>
        <v>200</v>
      </c>
    </row>
    <row r="560" spans="1:23" x14ac:dyDescent="0.25">
      <c r="A560" s="27">
        <v>45815</v>
      </c>
      <c r="B560" s="30" t="str">
        <f>+IFERROR(_xlfn.XLOOKUP(C560,Parametres!A:A,Parametres!J:J,"",0),"")</f>
        <v>KUWADZANA</v>
      </c>
      <c r="C560" t="s">
        <v>284</v>
      </c>
      <c r="D560" t="str">
        <f>+IFERROR(VLOOKUP(C560,Parametres!$A$3:$K$545,11,0),"")</f>
        <v>PAUL GOWANYIKA</v>
      </c>
      <c r="E560" t="s">
        <v>893</v>
      </c>
      <c r="F560">
        <v>1800</v>
      </c>
      <c r="G560">
        <v>200</v>
      </c>
      <c r="H560">
        <v>200</v>
      </c>
      <c r="I560">
        <v>0</v>
      </c>
      <c r="J560">
        <v>0</v>
      </c>
      <c r="K560" s="29">
        <f t="shared" si="32"/>
        <v>2200</v>
      </c>
      <c r="L560">
        <v>0</v>
      </c>
      <c r="M560">
        <v>0</v>
      </c>
      <c r="N560">
        <v>0</v>
      </c>
      <c r="O560">
        <v>0</v>
      </c>
      <c r="P560">
        <v>120</v>
      </c>
      <c r="Q560">
        <v>0</v>
      </c>
      <c r="R560">
        <v>0</v>
      </c>
      <c r="S560">
        <v>0</v>
      </c>
      <c r="T560">
        <v>0</v>
      </c>
      <c r="U560" t="str">
        <f t="shared" si="33"/>
        <v>45815WARREN PARK 1</v>
      </c>
      <c r="V560" s="33">
        <f t="shared" si="34"/>
        <v>2200</v>
      </c>
      <c r="W560" s="33">
        <f t="shared" si="35"/>
        <v>120</v>
      </c>
    </row>
    <row r="561" spans="1:23" x14ac:dyDescent="0.25">
      <c r="A561" s="27">
        <v>45815</v>
      </c>
      <c r="B561" s="30" t="str">
        <f>+IFERROR(_xlfn.XLOOKUP(C561,Parametres!A:A,Parametres!J:J,"",0),"")</f>
        <v>KUWADZANA</v>
      </c>
      <c r="C561" t="s">
        <v>286</v>
      </c>
      <c r="D561" t="str">
        <f>+IFERROR(VLOOKUP(C561,Parametres!$A$3:$K$545,11,0),"")</f>
        <v>PAUL GOWANYIKA</v>
      </c>
      <c r="E561" t="s">
        <v>918</v>
      </c>
      <c r="F561">
        <v>1800</v>
      </c>
      <c r="G561">
        <v>300</v>
      </c>
      <c r="H561">
        <v>100</v>
      </c>
      <c r="I561">
        <v>0</v>
      </c>
      <c r="J561">
        <v>0</v>
      </c>
      <c r="K561" s="29">
        <f t="shared" si="32"/>
        <v>2200</v>
      </c>
      <c r="L561">
        <v>0</v>
      </c>
      <c r="M561">
        <v>0</v>
      </c>
      <c r="N561">
        <v>0</v>
      </c>
      <c r="O561">
        <v>0</v>
      </c>
      <c r="P561">
        <v>300</v>
      </c>
      <c r="Q561">
        <v>0</v>
      </c>
      <c r="R561">
        <v>0</v>
      </c>
      <c r="S561">
        <v>0</v>
      </c>
      <c r="T561">
        <v>0</v>
      </c>
      <c r="U561" t="str">
        <f t="shared" si="33"/>
        <v>45815WARREN PARK 2</v>
      </c>
      <c r="V561" s="33">
        <f t="shared" si="34"/>
        <v>2200</v>
      </c>
      <c r="W561" s="33">
        <f t="shared" si="35"/>
        <v>300</v>
      </c>
    </row>
    <row r="562" spans="1:23" x14ac:dyDescent="0.25">
      <c r="A562" s="27">
        <v>45815</v>
      </c>
      <c r="B562" s="30" t="str">
        <f>+IFERROR(_xlfn.XLOOKUP(C562,Parametres!A:A,Parametres!J:J,"",0),"")</f>
        <v>KUWADZANA</v>
      </c>
      <c r="C562" t="s">
        <v>269</v>
      </c>
      <c r="D562" t="str">
        <f>+IFERROR(VLOOKUP(C562,Parametres!$A$3:$K$545,11,0),"")</f>
        <v>PAUL GOWANYIKA</v>
      </c>
      <c r="E562" t="s">
        <v>821</v>
      </c>
      <c r="F562">
        <v>2400</v>
      </c>
      <c r="G562">
        <v>400</v>
      </c>
      <c r="H562">
        <v>100</v>
      </c>
      <c r="I562">
        <v>0</v>
      </c>
      <c r="J562">
        <v>0</v>
      </c>
      <c r="K562" s="29">
        <f t="shared" si="32"/>
        <v>2900</v>
      </c>
      <c r="L562">
        <v>0</v>
      </c>
      <c r="M562">
        <v>0</v>
      </c>
      <c r="N562">
        <v>0</v>
      </c>
      <c r="O562">
        <v>0</v>
      </c>
      <c r="P562">
        <v>200</v>
      </c>
      <c r="Q562">
        <v>0</v>
      </c>
      <c r="R562">
        <v>0</v>
      </c>
      <c r="S562">
        <v>0</v>
      </c>
      <c r="T562">
        <v>0</v>
      </c>
      <c r="U562" t="str">
        <f t="shared" si="33"/>
        <v>45815KUWADZANA 1</v>
      </c>
      <c r="V562" s="33">
        <f t="shared" si="34"/>
        <v>2900</v>
      </c>
      <c r="W562" s="33">
        <f t="shared" si="35"/>
        <v>200</v>
      </c>
    </row>
    <row r="563" spans="1:23" x14ac:dyDescent="0.25">
      <c r="A563" s="27">
        <v>45815</v>
      </c>
      <c r="B563" s="30" t="str">
        <f>+IFERROR(_xlfn.XLOOKUP(C563,Parametres!A:A,Parametres!J:J,"",0),"")</f>
        <v>KUWADZANA</v>
      </c>
      <c r="C563" t="s">
        <v>271</v>
      </c>
      <c r="D563" t="str">
        <f>+IFERROR(VLOOKUP(C563,Parametres!$A$3:$K$545,11,0),"")</f>
        <v>PAUL GOWANYIKA</v>
      </c>
      <c r="E563" t="s">
        <v>912</v>
      </c>
      <c r="F563">
        <v>2400</v>
      </c>
      <c r="G563">
        <v>400</v>
      </c>
      <c r="H563">
        <v>100</v>
      </c>
      <c r="I563">
        <v>0</v>
      </c>
      <c r="J563">
        <v>0</v>
      </c>
      <c r="K563" s="29">
        <f t="shared" si="32"/>
        <v>2900</v>
      </c>
      <c r="L563">
        <v>0</v>
      </c>
      <c r="M563">
        <v>0</v>
      </c>
      <c r="N563">
        <v>0</v>
      </c>
      <c r="O563">
        <v>0</v>
      </c>
      <c r="P563">
        <v>100</v>
      </c>
      <c r="Q563">
        <v>0</v>
      </c>
      <c r="R563">
        <v>0</v>
      </c>
      <c r="S563">
        <v>0</v>
      </c>
      <c r="T563">
        <v>0</v>
      </c>
      <c r="U563" t="str">
        <f t="shared" si="33"/>
        <v>45815KUWADZANA 2</v>
      </c>
      <c r="V563" s="33">
        <f t="shared" si="34"/>
        <v>2900</v>
      </c>
      <c r="W563" s="33">
        <f t="shared" si="35"/>
        <v>100</v>
      </c>
    </row>
    <row r="564" spans="1:23" x14ac:dyDescent="0.25">
      <c r="A564" s="27">
        <v>45815</v>
      </c>
      <c r="B564" s="30" t="str">
        <f>+IFERROR(_xlfn.XLOOKUP(C564,Parametres!A:A,Parametres!J:J,"",0),"")</f>
        <v>KUWADZANA</v>
      </c>
      <c r="C564" t="s">
        <v>559</v>
      </c>
      <c r="D564" t="str">
        <f>+IFERROR(VLOOKUP(C564,Parametres!$A$3:$K$545,11,0),"")</f>
        <v>PAUL GOWANYIKA</v>
      </c>
      <c r="E564" t="s">
        <v>885</v>
      </c>
      <c r="F564">
        <v>1400</v>
      </c>
      <c r="G564">
        <v>200</v>
      </c>
      <c r="H564">
        <v>100</v>
      </c>
      <c r="I564">
        <v>0</v>
      </c>
      <c r="J564">
        <v>0</v>
      </c>
      <c r="K564" s="29">
        <f t="shared" si="32"/>
        <v>1700</v>
      </c>
      <c r="L564">
        <v>0</v>
      </c>
      <c r="M564">
        <v>0</v>
      </c>
      <c r="N564">
        <v>0</v>
      </c>
      <c r="O564">
        <v>0</v>
      </c>
      <c r="P564">
        <v>60</v>
      </c>
      <c r="Q564">
        <v>0</v>
      </c>
      <c r="R564">
        <v>0</v>
      </c>
      <c r="S564">
        <v>0</v>
      </c>
      <c r="T564">
        <v>0</v>
      </c>
      <c r="U564" t="str">
        <f t="shared" si="33"/>
        <v>45815BUDIRIRO 1</v>
      </c>
      <c r="V564" s="33">
        <f t="shared" si="34"/>
        <v>1700</v>
      </c>
      <c r="W564" s="33">
        <f t="shared" si="35"/>
        <v>60</v>
      </c>
    </row>
    <row r="565" spans="1:23" x14ac:dyDescent="0.25">
      <c r="A565" s="27">
        <v>45815</v>
      </c>
      <c r="B565" s="30" t="str">
        <f>+IFERROR(_xlfn.XLOOKUP(C565,Parametres!A:A,Parametres!J:J,"",0),"")</f>
        <v>KUWADZANA</v>
      </c>
      <c r="C565" t="s">
        <v>561</v>
      </c>
      <c r="D565" t="str">
        <f>+IFERROR(VLOOKUP(C565,Parametres!$A$3:$K$545,11,0),"")</f>
        <v>PAUL GOWANYIKA</v>
      </c>
      <c r="E565" t="s">
        <v>920</v>
      </c>
      <c r="F565">
        <v>2000</v>
      </c>
      <c r="G565">
        <v>300</v>
      </c>
      <c r="H565">
        <v>200</v>
      </c>
      <c r="I565">
        <v>0</v>
      </c>
      <c r="J565">
        <v>0</v>
      </c>
      <c r="K565" s="29">
        <f t="shared" si="32"/>
        <v>2500</v>
      </c>
      <c r="L565">
        <v>0</v>
      </c>
      <c r="M565">
        <v>0</v>
      </c>
      <c r="N565">
        <v>0</v>
      </c>
      <c r="O565">
        <v>0</v>
      </c>
      <c r="P565">
        <v>100</v>
      </c>
      <c r="Q565">
        <v>0</v>
      </c>
      <c r="R565">
        <v>0</v>
      </c>
      <c r="S565">
        <v>0</v>
      </c>
      <c r="T565">
        <v>0</v>
      </c>
      <c r="U565" t="str">
        <f t="shared" si="33"/>
        <v>45815BUDIRIRO 2</v>
      </c>
      <c r="V565" s="33">
        <f t="shared" si="34"/>
        <v>2500</v>
      </c>
      <c r="W565" s="33">
        <f t="shared" si="35"/>
        <v>100</v>
      </c>
    </row>
    <row r="566" spans="1:23" x14ac:dyDescent="0.25">
      <c r="A566" s="27">
        <v>45815</v>
      </c>
      <c r="B566" s="30" t="str">
        <f>+IFERROR(_xlfn.XLOOKUP(C566,Parametres!A:A,Parametres!J:J,"",0),"")</f>
        <v>KUWADZANA</v>
      </c>
      <c r="C566" t="s">
        <v>563</v>
      </c>
      <c r="D566" t="str">
        <f>+IFERROR(VLOOKUP(C566,Parametres!$A$3:$K$545,11,0),"")</f>
        <v>PAUL GOWANYIKA</v>
      </c>
      <c r="E566" t="s">
        <v>849</v>
      </c>
      <c r="F566">
        <v>1750</v>
      </c>
      <c r="G566">
        <v>200</v>
      </c>
      <c r="H566">
        <v>200</v>
      </c>
      <c r="I566">
        <v>0</v>
      </c>
      <c r="J566">
        <v>0</v>
      </c>
      <c r="K566" s="29">
        <f t="shared" si="32"/>
        <v>2150</v>
      </c>
      <c r="L566">
        <v>0</v>
      </c>
      <c r="M566">
        <v>0</v>
      </c>
      <c r="N566">
        <v>0</v>
      </c>
      <c r="O566">
        <v>0</v>
      </c>
      <c r="P566">
        <v>100</v>
      </c>
      <c r="Q566">
        <v>0</v>
      </c>
      <c r="R566">
        <v>0</v>
      </c>
      <c r="S566">
        <v>0</v>
      </c>
      <c r="T566">
        <v>0</v>
      </c>
      <c r="U566" t="str">
        <f t="shared" si="33"/>
        <v>45815BUDIRIRO 3</v>
      </c>
      <c r="V566" s="33">
        <f t="shared" si="34"/>
        <v>2150</v>
      </c>
      <c r="W566" s="33">
        <f t="shared" si="35"/>
        <v>100</v>
      </c>
    </row>
    <row r="567" spans="1:23" x14ac:dyDescent="0.25">
      <c r="A567" s="27">
        <v>45815</v>
      </c>
      <c r="B567" s="30" t="str">
        <f>+IFERROR(_xlfn.XLOOKUP(C567,Parametres!A:A,Parametres!J:J,"",0),"")</f>
        <v>KUWADZANA</v>
      </c>
      <c r="C567" t="s">
        <v>565</v>
      </c>
      <c r="D567" t="str">
        <f>+IFERROR(VLOOKUP(C567,Parametres!$A$3:$K$545,11,0),"")</f>
        <v>PAUL GOWANYIKA</v>
      </c>
      <c r="E567" t="s">
        <v>817</v>
      </c>
      <c r="F567">
        <v>1400</v>
      </c>
      <c r="G567">
        <v>200</v>
      </c>
      <c r="H567">
        <v>200</v>
      </c>
      <c r="I567">
        <v>0</v>
      </c>
      <c r="J567">
        <v>0</v>
      </c>
      <c r="K567" s="29">
        <f t="shared" si="32"/>
        <v>1800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tr">
        <f t="shared" si="33"/>
        <v>45815BUDIRIRO 4</v>
      </c>
      <c r="V567" s="33">
        <f t="shared" si="34"/>
        <v>1800</v>
      </c>
      <c r="W567" s="33">
        <f t="shared" si="35"/>
        <v>0</v>
      </c>
    </row>
    <row r="568" spans="1:23" x14ac:dyDescent="0.25">
      <c r="A568" s="27">
        <v>45815</v>
      </c>
      <c r="B568" s="30" t="str">
        <f>+IFERROR(_xlfn.XLOOKUP(C568,Parametres!A:A,Parametres!J:J,"",0),"")</f>
        <v>KUWADZANA</v>
      </c>
      <c r="C568" t="s">
        <v>596</v>
      </c>
      <c r="D568" t="str">
        <f>+IFERROR(VLOOKUP(C568,Parametres!$A$3:$K$545,11,0),"")</f>
        <v>PAUL GOWANYIKA</v>
      </c>
      <c r="E568" t="s">
        <v>897</v>
      </c>
      <c r="F568">
        <v>1450</v>
      </c>
      <c r="G568">
        <v>150</v>
      </c>
      <c r="H568">
        <v>100</v>
      </c>
      <c r="I568">
        <v>0</v>
      </c>
      <c r="J568">
        <v>0</v>
      </c>
      <c r="K568" s="29">
        <f t="shared" si="32"/>
        <v>1700</v>
      </c>
      <c r="L568">
        <v>0</v>
      </c>
      <c r="M568">
        <v>0</v>
      </c>
      <c r="N568">
        <v>0</v>
      </c>
      <c r="O568">
        <v>0</v>
      </c>
      <c r="P568">
        <v>100</v>
      </c>
      <c r="Q568">
        <v>0</v>
      </c>
      <c r="R568">
        <v>0</v>
      </c>
      <c r="S568">
        <v>0</v>
      </c>
      <c r="T568">
        <v>0</v>
      </c>
      <c r="U568" t="str">
        <f t="shared" si="33"/>
        <v>45815MUFAKOSE 1</v>
      </c>
      <c r="V568" s="33">
        <f t="shared" si="34"/>
        <v>1700</v>
      </c>
      <c r="W568" s="33">
        <f t="shared" si="35"/>
        <v>100</v>
      </c>
    </row>
    <row r="569" spans="1:23" x14ac:dyDescent="0.25">
      <c r="A569" s="27">
        <v>45815</v>
      </c>
      <c r="B569" s="30" t="str">
        <f>+IFERROR(_xlfn.XLOOKUP(C569,Parametres!A:A,Parametres!J:J,"",0),"")</f>
        <v>KUWADZANA</v>
      </c>
      <c r="C569" t="s">
        <v>598</v>
      </c>
      <c r="D569" t="str">
        <f>+IFERROR(VLOOKUP(C569,Parametres!$A$3:$K$545,11,0),"")</f>
        <v>PAUL GOWANYIKA</v>
      </c>
      <c r="E569" t="s">
        <v>913</v>
      </c>
      <c r="F569">
        <v>1550</v>
      </c>
      <c r="G569">
        <v>150</v>
      </c>
      <c r="H569">
        <v>100</v>
      </c>
      <c r="I569">
        <v>0</v>
      </c>
      <c r="J569">
        <v>0</v>
      </c>
      <c r="K569" s="29">
        <f t="shared" si="32"/>
        <v>1800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tr">
        <f t="shared" si="33"/>
        <v>45815MUFAKOSE 2</v>
      </c>
      <c r="V569" s="33">
        <f t="shared" si="34"/>
        <v>1800</v>
      </c>
      <c r="W569" s="33">
        <f t="shared" si="35"/>
        <v>0</v>
      </c>
    </row>
    <row r="570" spans="1:23" x14ac:dyDescent="0.25">
      <c r="A570" s="27">
        <v>45815</v>
      </c>
      <c r="B570" s="30" t="str">
        <f>+IFERROR(_xlfn.XLOOKUP(C570,Parametres!A:A,Parametres!J:J,"",0),"")</f>
        <v>SOUTH-WEST 3</v>
      </c>
      <c r="C570" t="s">
        <v>586</v>
      </c>
      <c r="D570" t="str">
        <f>+IFERROR(VLOOKUP(C570,Parametres!$A$3:$K$545,11,0),"")</f>
        <v>ABROAD MACHIGERE</v>
      </c>
      <c r="E570" t="s">
        <v>867</v>
      </c>
      <c r="F570">
        <v>1500</v>
      </c>
      <c r="G570">
        <v>200</v>
      </c>
      <c r="H570">
        <v>100</v>
      </c>
      <c r="I570">
        <v>0</v>
      </c>
      <c r="J570">
        <v>0</v>
      </c>
      <c r="K570" s="29">
        <f t="shared" si="32"/>
        <v>1800</v>
      </c>
      <c r="L570">
        <v>0</v>
      </c>
      <c r="M570">
        <v>0</v>
      </c>
      <c r="N570">
        <v>0</v>
      </c>
      <c r="O570">
        <v>0</v>
      </c>
      <c r="P570">
        <v>100</v>
      </c>
      <c r="Q570">
        <v>0</v>
      </c>
      <c r="R570">
        <v>0</v>
      </c>
      <c r="S570">
        <v>0</v>
      </c>
      <c r="T570">
        <v>0</v>
      </c>
      <c r="U570" t="str">
        <f t="shared" si="33"/>
        <v>45815HIGHFIELDS 1</v>
      </c>
      <c r="V570" s="33">
        <f t="shared" si="34"/>
        <v>1800</v>
      </c>
      <c r="W570" s="33">
        <f t="shared" si="35"/>
        <v>100</v>
      </c>
    </row>
    <row r="571" spans="1:23" x14ac:dyDescent="0.25">
      <c r="A571" s="27">
        <v>45815</v>
      </c>
      <c r="B571" s="30" t="str">
        <f>+IFERROR(_xlfn.XLOOKUP(C571,Parametres!A:A,Parametres!J:J,"",0),"")</f>
        <v>SOUTH-WEST 3</v>
      </c>
      <c r="C571" t="s">
        <v>588</v>
      </c>
      <c r="D571" t="str">
        <f>+IFERROR(VLOOKUP(C571,Parametres!$A$3:$K$545,11,0),"")</f>
        <v>ABROAD MACHIGERE</v>
      </c>
      <c r="E571" t="s">
        <v>828</v>
      </c>
      <c r="F571">
        <v>1350</v>
      </c>
      <c r="G571">
        <v>150</v>
      </c>
      <c r="H571">
        <v>100</v>
      </c>
      <c r="I571">
        <v>0</v>
      </c>
      <c r="J571">
        <v>0</v>
      </c>
      <c r="K571" s="29">
        <f t="shared" ref="K571:K632" si="36">+SUM(F571:J571)</f>
        <v>1600</v>
      </c>
      <c r="L571">
        <v>0</v>
      </c>
      <c r="M571">
        <v>0</v>
      </c>
      <c r="N571">
        <v>0</v>
      </c>
      <c r="O571">
        <v>0</v>
      </c>
      <c r="P571">
        <v>80</v>
      </c>
      <c r="Q571">
        <v>0</v>
      </c>
      <c r="R571">
        <v>0</v>
      </c>
      <c r="S571">
        <v>0</v>
      </c>
      <c r="T571">
        <v>0</v>
      </c>
      <c r="U571" t="str">
        <f t="shared" si="33"/>
        <v>45815HIGHFIELDS 2</v>
      </c>
      <c r="V571" s="33">
        <f t="shared" si="34"/>
        <v>1600</v>
      </c>
      <c r="W571" s="33">
        <f t="shared" si="35"/>
        <v>80</v>
      </c>
    </row>
    <row r="572" spans="1:23" x14ac:dyDescent="0.25">
      <c r="A572" s="27">
        <v>45815</v>
      </c>
      <c r="B572" s="30" t="str">
        <f>+IFERROR(_xlfn.XLOOKUP(C572,Parametres!A:A,Parametres!J:J,"",0),"")</f>
        <v>SOUTH-WEST 3</v>
      </c>
      <c r="C572" t="s">
        <v>590</v>
      </c>
      <c r="D572" t="str">
        <f>+IFERROR(VLOOKUP(C572,Parametres!$A$3:$K$545,11,0),"")</f>
        <v>ABROAD MACHIGERE</v>
      </c>
      <c r="E572" t="s">
        <v>926</v>
      </c>
      <c r="F572">
        <v>1000</v>
      </c>
      <c r="G572">
        <v>200</v>
      </c>
      <c r="H572">
        <v>100</v>
      </c>
      <c r="I572">
        <v>0</v>
      </c>
      <c r="J572">
        <v>0</v>
      </c>
      <c r="K572" s="29">
        <f t="shared" si="36"/>
        <v>1300</v>
      </c>
      <c r="L572">
        <v>0</v>
      </c>
      <c r="M572">
        <v>0</v>
      </c>
      <c r="N572">
        <v>0</v>
      </c>
      <c r="O572">
        <v>0</v>
      </c>
      <c r="P572">
        <v>200</v>
      </c>
      <c r="Q572">
        <v>0</v>
      </c>
      <c r="R572">
        <v>0</v>
      </c>
      <c r="S572">
        <v>0</v>
      </c>
      <c r="T572">
        <v>0</v>
      </c>
      <c r="U572" t="str">
        <f t="shared" si="33"/>
        <v>45815HIGHFIELDS 3</v>
      </c>
      <c r="V572" s="33">
        <f t="shared" si="34"/>
        <v>1300</v>
      </c>
      <c r="W572" s="33">
        <f t="shared" si="35"/>
        <v>200</v>
      </c>
    </row>
    <row r="573" spans="1:23" x14ac:dyDescent="0.25">
      <c r="A573" s="27">
        <v>45815</v>
      </c>
      <c r="B573" s="30" t="str">
        <f>+IFERROR(_xlfn.XLOOKUP(C573,Parametres!A:A,Parametres!J:J,"",0),"")</f>
        <v>SOUTH-WEST 3</v>
      </c>
      <c r="C573" t="s">
        <v>592</v>
      </c>
      <c r="D573" t="str">
        <f>+IFERROR(VLOOKUP(C573,Parametres!$A$3:$K$545,11,0),"")</f>
        <v>ABROAD MACHIGERE</v>
      </c>
      <c r="E573" t="s">
        <v>858</v>
      </c>
      <c r="F573">
        <v>1350</v>
      </c>
      <c r="G573">
        <v>200</v>
      </c>
      <c r="H573">
        <v>150</v>
      </c>
      <c r="I573">
        <v>0</v>
      </c>
      <c r="J573">
        <v>0</v>
      </c>
      <c r="K573" s="29">
        <f t="shared" si="36"/>
        <v>1700</v>
      </c>
      <c r="L573">
        <v>0</v>
      </c>
      <c r="M573">
        <v>0</v>
      </c>
      <c r="N573">
        <v>0</v>
      </c>
      <c r="O573">
        <v>0</v>
      </c>
      <c r="P573">
        <v>200</v>
      </c>
      <c r="Q573">
        <v>0</v>
      </c>
      <c r="R573">
        <v>0</v>
      </c>
      <c r="S573">
        <v>0</v>
      </c>
      <c r="T573">
        <v>0</v>
      </c>
      <c r="U573" t="str">
        <f t="shared" si="33"/>
        <v>45815HIGHFIELDS 4</v>
      </c>
      <c r="V573" s="33">
        <f t="shared" si="34"/>
        <v>1700</v>
      </c>
      <c r="W573" s="33">
        <f t="shared" si="35"/>
        <v>200</v>
      </c>
    </row>
    <row r="574" spans="1:23" x14ac:dyDescent="0.25">
      <c r="A574" s="27">
        <v>45815</v>
      </c>
      <c r="B574" s="30" t="str">
        <f>+IFERROR(_xlfn.XLOOKUP(C574,Parametres!A:A,Parametres!J:J,"",0),"")</f>
        <v>SOUTH-WEST 3</v>
      </c>
      <c r="C574" t="s">
        <v>594</v>
      </c>
      <c r="D574" t="str">
        <f>+IFERROR(VLOOKUP(C574,Parametres!$A$3:$K$545,11,0),"")</f>
        <v>ABROAD MACHIGERE</v>
      </c>
      <c r="E574" t="s">
        <v>825</v>
      </c>
      <c r="F574">
        <v>3500</v>
      </c>
      <c r="G574">
        <v>400</v>
      </c>
      <c r="H574">
        <v>100</v>
      </c>
      <c r="I574">
        <v>0</v>
      </c>
      <c r="J574">
        <v>0</v>
      </c>
      <c r="K574" s="29">
        <f t="shared" si="36"/>
        <v>4000</v>
      </c>
      <c r="L574">
        <v>100</v>
      </c>
      <c r="M574">
        <v>30</v>
      </c>
      <c r="N574">
        <v>20</v>
      </c>
      <c r="O574">
        <v>0</v>
      </c>
      <c r="P574">
        <v>300</v>
      </c>
      <c r="Q574">
        <v>0</v>
      </c>
      <c r="R574">
        <v>0</v>
      </c>
      <c r="S574">
        <v>0</v>
      </c>
      <c r="T574">
        <v>0</v>
      </c>
      <c r="U574" t="str">
        <f t="shared" si="33"/>
        <v>45815MHONDORO</v>
      </c>
      <c r="V574" s="33">
        <f t="shared" si="34"/>
        <v>4150</v>
      </c>
      <c r="W574" s="33">
        <f t="shared" si="35"/>
        <v>300</v>
      </c>
    </row>
    <row r="575" spans="1:23" x14ac:dyDescent="0.25">
      <c r="A575" s="27">
        <v>45815</v>
      </c>
      <c r="B575" s="30" t="str">
        <f>+IFERROR(_xlfn.XLOOKUP(C575,Parametres!A:A,Parametres!J:J,"",0),"")</f>
        <v>SOUTH-WEST 3</v>
      </c>
      <c r="C575" t="s">
        <v>556</v>
      </c>
      <c r="D575" t="str">
        <f>+IFERROR(VLOOKUP(C575,Parametres!$A$3:$K$545,11,0),"")</f>
        <v>ABROAD MACHIGERE</v>
      </c>
      <c r="E575" t="s">
        <v>907</v>
      </c>
      <c r="F575">
        <v>4550</v>
      </c>
      <c r="G575">
        <v>900</v>
      </c>
      <c r="H575">
        <v>100</v>
      </c>
      <c r="I575">
        <v>0</v>
      </c>
      <c r="J575">
        <v>0</v>
      </c>
      <c r="K575" s="29">
        <f t="shared" si="36"/>
        <v>5550</v>
      </c>
      <c r="L575">
        <v>100</v>
      </c>
      <c r="M575">
        <v>30</v>
      </c>
      <c r="N575">
        <v>20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tr">
        <f t="shared" si="33"/>
        <v>45815BEATRICE</v>
      </c>
      <c r="V575" s="33">
        <f t="shared" si="34"/>
        <v>5700</v>
      </c>
      <c r="W575" s="33">
        <f t="shared" si="35"/>
        <v>0</v>
      </c>
    </row>
    <row r="576" spans="1:23" x14ac:dyDescent="0.25">
      <c r="A576" s="27">
        <v>45815</v>
      </c>
      <c r="B576" s="30" t="str">
        <f>+IFERROR(_xlfn.XLOOKUP(C576,Parametres!A:A,Parametres!J:J,"",0),"")</f>
        <v>SOUTH-WEST 3</v>
      </c>
      <c r="C576" t="s">
        <v>600</v>
      </c>
      <c r="D576" t="str">
        <f>+IFERROR(VLOOKUP(C576,Parametres!$A$3:$K$545,11,0),"")</f>
        <v>ABROAD MACHIGERE</v>
      </c>
      <c r="E576" t="s">
        <v>832</v>
      </c>
      <c r="F576">
        <v>1500</v>
      </c>
      <c r="G576">
        <v>100</v>
      </c>
      <c r="H576">
        <v>100</v>
      </c>
      <c r="I576">
        <v>0</v>
      </c>
      <c r="J576">
        <v>0</v>
      </c>
      <c r="K576" s="29">
        <f t="shared" si="36"/>
        <v>1700</v>
      </c>
      <c r="L576">
        <v>0</v>
      </c>
      <c r="M576">
        <v>0</v>
      </c>
      <c r="N576">
        <v>0</v>
      </c>
      <c r="O576">
        <v>0</v>
      </c>
      <c r="P576">
        <v>100</v>
      </c>
      <c r="Q576">
        <v>0</v>
      </c>
      <c r="R576">
        <v>0</v>
      </c>
      <c r="S576">
        <v>0</v>
      </c>
      <c r="T576">
        <v>0</v>
      </c>
      <c r="U576" t="str">
        <f t="shared" si="33"/>
        <v>45815USHEWOKUNZE</v>
      </c>
      <c r="V576" s="33">
        <f t="shared" si="34"/>
        <v>1700</v>
      </c>
      <c r="W576" s="33">
        <f t="shared" si="35"/>
        <v>100</v>
      </c>
    </row>
    <row r="577" spans="1:23" x14ac:dyDescent="0.25">
      <c r="A577" s="27">
        <v>45815</v>
      </c>
      <c r="B577" s="30" t="str">
        <f>+IFERROR(_xlfn.XLOOKUP(C577,Parametres!A:A,Parametres!J:J,"",0),"")</f>
        <v>SOUTH-WEST 3</v>
      </c>
      <c r="C577" t="s">
        <v>584</v>
      </c>
      <c r="D577" t="str">
        <f>+IFERROR(VLOOKUP(C577,Parametres!$A$3:$K$545,11,0),"")</f>
        <v>ABROAD MACHIGERE</v>
      </c>
      <c r="E577" t="s">
        <v>860</v>
      </c>
      <c r="F577">
        <v>1700</v>
      </c>
      <c r="G577">
        <v>200</v>
      </c>
      <c r="H577">
        <v>200</v>
      </c>
      <c r="I577">
        <v>0</v>
      </c>
      <c r="J577">
        <v>0</v>
      </c>
      <c r="K577" s="29">
        <f t="shared" si="36"/>
        <v>2100</v>
      </c>
      <c r="L577">
        <v>0</v>
      </c>
      <c r="M577">
        <v>0</v>
      </c>
      <c r="N577">
        <v>0</v>
      </c>
      <c r="O577">
        <v>0</v>
      </c>
      <c r="P577">
        <v>100</v>
      </c>
      <c r="Q577">
        <v>0</v>
      </c>
      <c r="R577">
        <v>0</v>
      </c>
      <c r="S577">
        <v>0</v>
      </c>
      <c r="T577">
        <v>0</v>
      </c>
      <c r="U577" t="str">
        <f t="shared" si="33"/>
        <v>45815GLENNORAH 2</v>
      </c>
      <c r="V577" s="33">
        <f t="shared" si="34"/>
        <v>2100</v>
      </c>
      <c r="W577" s="33">
        <f t="shared" si="35"/>
        <v>100</v>
      </c>
    </row>
    <row r="578" spans="1:23" x14ac:dyDescent="0.25">
      <c r="A578" s="27">
        <v>45815</v>
      </c>
      <c r="B578" s="30" t="str">
        <f>+IFERROR(_xlfn.XLOOKUP(C578,Parametres!A:A,Parametres!J:J,"",0),"")</f>
        <v>SOUTH-WEST 3</v>
      </c>
      <c r="C578" t="s">
        <v>578</v>
      </c>
      <c r="D578" t="str">
        <f>+IFERROR(VLOOKUP(C578,Parametres!$A$3:$K$545,11,0),"")</f>
        <v>ABROAD MACHIGERE</v>
      </c>
      <c r="E578" t="s">
        <v>903</v>
      </c>
      <c r="F578">
        <v>1600</v>
      </c>
      <c r="G578">
        <v>150</v>
      </c>
      <c r="H578">
        <v>100</v>
      </c>
      <c r="I578">
        <v>0</v>
      </c>
      <c r="J578">
        <v>0</v>
      </c>
      <c r="K578" s="29">
        <f t="shared" si="36"/>
        <v>1850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tr">
        <f t="shared" si="33"/>
        <v>45815GLEN VIEW 1</v>
      </c>
      <c r="V578" s="33">
        <f t="shared" si="34"/>
        <v>1850</v>
      </c>
      <c r="W578" s="33">
        <f t="shared" si="35"/>
        <v>0</v>
      </c>
    </row>
    <row r="579" spans="1:23" x14ac:dyDescent="0.25">
      <c r="A579" s="27">
        <v>45815</v>
      </c>
      <c r="B579" s="30" t="str">
        <f>+IFERROR(_xlfn.XLOOKUP(C579,Parametres!A:A,Parametres!J:J,"",0),"")</f>
        <v>SOUTH-WEST 3</v>
      </c>
      <c r="C579" t="s">
        <v>580</v>
      </c>
      <c r="D579" t="str">
        <f>+IFERROR(VLOOKUP(C579,Parametres!$A$3:$K$545,11,0),"")</f>
        <v>ABROAD MACHIGERE</v>
      </c>
      <c r="E579" t="s">
        <v>813</v>
      </c>
      <c r="F579">
        <v>1500</v>
      </c>
      <c r="G579">
        <v>200</v>
      </c>
      <c r="H579">
        <v>100</v>
      </c>
      <c r="I579">
        <v>0</v>
      </c>
      <c r="J579">
        <v>0</v>
      </c>
      <c r="K579" s="29">
        <f t="shared" si="36"/>
        <v>1800</v>
      </c>
      <c r="L579">
        <v>0</v>
      </c>
      <c r="M579">
        <v>0</v>
      </c>
      <c r="N579">
        <v>0</v>
      </c>
      <c r="O579">
        <v>0</v>
      </c>
      <c r="P579">
        <v>100</v>
      </c>
      <c r="Q579">
        <v>0</v>
      </c>
      <c r="R579">
        <v>0</v>
      </c>
      <c r="S579">
        <v>0</v>
      </c>
      <c r="T579">
        <v>0</v>
      </c>
      <c r="U579" t="str">
        <f t="shared" ref="U579:U642" si="37">A579&amp;C579</f>
        <v>45815GLEN VIEW 2</v>
      </c>
      <c r="V579" s="33">
        <f t="shared" ref="V579:V642" si="38">SUM(L579:O579,F579:I579)</f>
        <v>1800</v>
      </c>
      <c r="W579" s="33">
        <f t="shared" ref="W579:W642" si="39">SUM(P579:T579)</f>
        <v>100</v>
      </c>
    </row>
    <row r="580" spans="1:23" x14ac:dyDescent="0.25">
      <c r="A580" s="27">
        <v>45815</v>
      </c>
      <c r="B580" s="30" t="str">
        <f>+IFERROR(_xlfn.XLOOKUP(C580,Parametres!A:A,Parametres!J:J,"",0),"")</f>
        <v>SOUTH-WEST 3</v>
      </c>
      <c r="C580" t="s">
        <v>624</v>
      </c>
      <c r="D580" t="str">
        <f>+IFERROR(VLOOKUP(C580,Parametres!$A$3:$K$545,11,0),"")</f>
        <v>ABROAD MACHIGERE</v>
      </c>
      <c r="E580" t="s">
        <v>883</v>
      </c>
      <c r="F580">
        <v>1450</v>
      </c>
      <c r="G580">
        <v>100</v>
      </c>
      <c r="H580">
        <v>100</v>
      </c>
      <c r="I580">
        <v>0</v>
      </c>
      <c r="J580">
        <v>0</v>
      </c>
      <c r="K580" s="29">
        <f t="shared" si="36"/>
        <v>1650</v>
      </c>
      <c r="L580">
        <v>0</v>
      </c>
      <c r="M580">
        <v>0</v>
      </c>
      <c r="N580">
        <v>0</v>
      </c>
      <c r="O580">
        <v>0</v>
      </c>
      <c r="P580">
        <v>100</v>
      </c>
      <c r="Q580">
        <v>0</v>
      </c>
      <c r="R580">
        <v>0</v>
      </c>
      <c r="S580">
        <v>0</v>
      </c>
      <c r="T580">
        <v>0</v>
      </c>
      <c r="U580" t="str">
        <f t="shared" si="37"/>
        <v>45815GLEN VIEW 3</v>
      </c>
      <c r="V580" s="33">
        <f t="shared" si="38"/>
        <v>1650</v>
      </c>
      <c r="W580" s="33">
        <f t="shared" si="39"/>
        <v>100</v>
      </c>
    </row>
    <row r="581" spans="1:23" x14ac:dyDescent="0.25">
      <c r="A581" s="27">
        <v>45815</v>
      </c>
      <c r="B581" s="30" t="str">
        <f>+IFERROR(_xlfn.XLOOKUP(C581,Parametres!A:A,Parametres!J:J,"",0),"")</f>
        <v>SOUTH-WEST 3</v>
      </c>
      <c r="C581" t="s">
        <v>575</v>
      </c>
      <c r="D581" t="str">
        <f>+IFERROR(VLOOKUP(C581,Parametres!$A$3:$K$545,11,0),"")</f>
        <v>ABROAD MACHIGERE</v>
      </c>
      <c r="E581" t="s">
        <v>823</v>
      </c>
      <c r="F581">
        <v>2400</v>
      </c>
      <c r="G581">
        <v>250</v>
      </c>
      <c r="H581">
        <v>250</v>
      </c>
      <c r="I581">
        <v>0</v>
      </c>
      <c r="J581">
        <v>0</v>
      </c>
      <c r="K581" s="29">
        <f t="shared" si="36"/>
        <v>2900</v>
      </c>
      <c r="L581">
        <v>0</v>
      </c>
      <c r="M581">
        <v>0</v>
      </c>
      <c r="N581">
        <v>0</v>
      </c>
      <c r="O581">
        <v>0</v>
      </c>
      <c r="P581">
        <v>100</v>
      </c>
      <c r="Q581">
        <v>0</v>
      </c>
      <c r="R581">
        <v>0</v>
      </c>
      <c r="S581">
        <v>0</v>
      </c>
      <c r="T581">
        <v>0</v>
      </c>
      <c r="U581" t="str">
        <f t="shared" si="37"/>
        <v>45815CHIOTA</v>
      </c>
      <c r="V581" s="33">
        <f t="shared" si="38"/>
        <v>2900</v>
      </c>
      <c r="W581" s="33">
        <f t="shared" si="39"/>
        <v>100</v>
      </c>
    </row>
    <row r="582" spans="1:23" x14ac:dyDescent="0.25">
      <c r="A582" s="27">
        <v>45815</v>
      </c>
      <c r="B582" s="30" t="str">
        <f>+IFERROR(_xlfn.XLOOKUP(C582,Parametres!A:A,Parametres!J:J,"",0),"")</f>
        <v>SOUTH-WEST 3</v>
      </c>
      <c r="C582" t="s">
        <v>602</v>
      </c>
      <c r="D582" t="str">
        <f>+IFERROR(VLOOKUP(C582,Parametres!$A$3:$K$545,11,0),"")</f>
        <v>ABROAD MACHIGERE</v>
      </c>
      <c r="E582" t="s">
        <v>834</v>
      </c>
      <c r="F582">
        <v>1600</v>
      </c>
      <c r="G582">
        <v>150</v>
      </c>
      <c r="H582">
        <v>100</v>
      </c>
      <c r="I582">
        <v>0</v>
      </c>
      <c r="J582">
        <v>0</v>
      </c>
      <c r="K582" s="29">
        <f t="shared" si="36"/>
        <v>1850</v>
      </c>
      <c r="L582">
        <v>0</v>
      </c>
      <c r="M582">
        <v>0</v>
      </c>
      <c r="N582">
        <v>0</v>
      </c>
      <c r="O582">
        <v>0</v>
      </c>
      <c r="P582">
        <v>100</v>
      </c>
      <c r="Q582">
        <v>0</v>
      </c>
      <c r="R582">
        <v>0</v>
      </c>
      <c r="S582">
        <v>0</v>
      </c>
      <c r="T582">
        <v>0</v>
      </c>
      <c r="U582" t="str">
        <f t="shared" si="37"/>
        <v>45815USHEWOKUNZE 2</v>
      </c>
      <c r="V582" s="33">
        <f t="shared" si="38"/>
        <v>1850</v>
      </c>
      <c r="W582" s="33">
        <f t="shared" si="39"/>
        <v>100</v>
      </c>
    </row>
    <row r="583" spans="1:23" x14ac:dyDescent="0.25">
      <c r="A583" s="27">
        <v>45815</v>
      </c>
      <c r="B583" s="30" t="str">
        <f>+IFERROR(_xlfn.XLOOKUP(C583,Parametres!A:A,Parametres!J:J,"",0),"")</f>
        <v>CHITUNGWIZA</v>
      </c>
      <c r="C583" t="s">
        <v>195</v>
      </c>
      <c r="D583" t="str">
        <f>+IFERROR(VLOOKUP(C583,Parametres!$A$3:$K$545,11,0),"")</f>
        <v>NORMAN</v>
      </c>
      <c r="E583" t="s">
        <v>845</v>
      </c>
      <c r="F583">
        <v>2500</v>
      </c>
      <c r="G583">
        <v>400</v>
      </c>
      <c r="H583">
        <v>200</v>
      </c>
      <c r="I583">
        <v>0</v>
      </c>
      <c r="J583">
        <v>0</v>
      </c>
      <c r="K583" s="29">
        <f t="shared" si="36"/>
        <v>3100</v>
      </c>
      <c r="L583">
        <v>0</v>
      </c>
      <c r="M583">
        <v>0</v>
      </c>
      <c r="N583">
        <v>0</v>
      </c>
      <c r="O583">
        <v>0</v>
      </c>
      <c r="P583">
        <v>60</v>
      </c>
      <c r="Q583">
        <v>0</v>
      </c>
      <c r="R583">
        <v>0</v>
      </c>
      <c r="S583">
        <v>0</v>
      </c>
      <c r="T583">
        <v>0</v>
      </c>
      <c r="U583" t="str">
        <f t="shared" si="37"/>
        <v>45815CHITUNGWIZA 1</v>
      </c>
      <c r="V583" s="33">
        <f t="shared" si="38"/>
        <v>3100</v>
      </c>
      <c r="W583" s="33">
        <f t="shared" si="39"/>
        <v>60</v>
      </c>
    </row>
    <row r="584" spans="1:23" x14ac:dyDescent="0.25">
      <c r="A584" s="27">
        <v>45815</v>
      </c>
      <c r="B584" s="30" t="str">
        <f>+IFERROR(_xlfn.XLOOKUP(C584,Parametres!A:A,Parametres!J:J,"",0),"")</f>
        <v>CHITUNGWIZA</v>
      </c>
      <c r="C584" t="s">
        <v>199</v>
      </c>
      <c r="D584" t="str">
        <f>+IFERROR(VLOOKUP(C584,Parametres!$A$3:$K$545,11,0),"")</f>
        <v>NORMAN</v>
      </c>
      <c r="E584" t="s">
        <v>863</v>
      </c>
      <c r="F584">
        <v>1500</v>
      </c>
      <c r="G584">
        <v>100</v>
      </c>
      <c r="H584">
        <v>100</v>
      </c>
      <c r="I584">
        <v>0</v>
      </c>
      <c r="J584">
        <v>0</v>
      </c>
      <c r="K584" s="29">
        <f t="shared" si="36"/>
        <v>1700</v>
      </c>
      <c r="L584">
        <v>0</v>
      </c>
      <c r="M584">
        <v>0</v>
      </c>
      <c r="N584">
        <v>0</v>
      </c>
      <c r="O584">
        <v>0</v>
      </c>
      <c r="P584">
        <v>60</v>
      </c>
      <c r="Q584">
        <v>0</v>
      </c>
      <c r="R584">
        <v>0</v>
      </c>
      <c r="S584">
        <v>0</v>
      </c>
      <c r="T584">
        <v>0</v>
      </c>
      <c r="U584" t="str">
        <f t="shared" si="37"/>
        <v>45815CHITUNGWIZA 2</v>
      </c>
      <c r="V584" s="33">
        <f t="shared" si="38"/>
        <v>1700</v>
      </c>
      <c r="W584" s="33">
        <f t="shared" si="39"/>
        <v>60</v>
      </c>
    </row>
    <row r="585" spans="1:23" x14ac:dyDescent="0.25">
      <c r="A585" s="27">
        <v>45815</v>
      </c>
      <c r="B585" s="30" t="str">
        <f>+IFERROR(_xlfn.XLOOKUP(C585,Parametres!A:A,Parametres!J:J,"",0),"")</f>
        <v>CHITUNGWIZA</v>
      </c>
      <c r="C585" t="s">
        <v>201</v>
      </c>
      <c r="D585" t="str">
        <f>+IFERROR(VLOOKUP(C585,Parametres!$A$3:$K$545,11,0),"")</f>
        <v>NORMAN</v>
      </c>
      <c r="E585" t="s">
        <v>874</v>
      </c>
      <c r="F585">
        <v>1450</v>
      </c>
      <c r="G585">
        <v>150</v>
      </c>
      <c r="H585">
        <v>150</v>
      </c>
      <c r="I585">
        <v>0</v>
      </c>
      <c r="J585">
        <v>0</v>
      </c>
      <c r="K585" s="29">
        <f t="shared" si="36"/>
        <v>1750</v>
      </c>
      <c r="L585">
        <v>0</v>
      </c>
      <c r="M585">
        <v>0</v>
      </c>
      <c r="N585">
        <v>0</v>
      </c>
      <c r="O585">
        <v>0</v>
      </c>
      <c r="P585">
        <v>100</v>
      </c>
      <c r="Q585">
        <v>0</v>
      </c>
      <c r="R585">
        <v>0</v>
      </c>
      <c r="S585">
        <v>0</v>
      </c>
      <c r="T585">
        <v>0</v>
      </c>
      <c r="U585" t="str">
        <f t="shared" si="37"/>
        <v>45815CHITUNGWIZA 3</v>
      </c>
      <c r="V585" s="33">
        <f t="shared" si="38"/>
        <v>1750</v>
      </c>
      <c r="W585" s="33">
        <f t="shared" si="39"/>
        <v>100</v>
      </c>
    </row>
    <row r="586" spans="1:23" x14ac:dyDescent="0.25">
      <c r="A586" s="27">
        <v>45815</v>
      </c>
      <c r="B586" s="30" t="str">
        <f>+IFERROR(_xlfn.XLOOKUP(C586,Parametres!A:A,Parametres!J:J,"",0),"")</f>
        <v>CHITUNGWIZA</v>
      </c>
      <c r="C586" t="s">
        <v>203</v>
      </c>
      <c r="D586" t="str">
        <f>+IFERROR(VLOOKUP(C586,Parametres!$A$3:$K$545,11,0),"")</f>
        <v>NORMAN</v>
      </c>
      <c r="E586" t="s">
        <v>891</v>
      </c>
      <c r="F586">
        <v>1350</v>
      </c>
      <c r="G586">
        <v>200</v>
      </c>
      <c r="H586">
        <v>150</v>
      </c>
      <c r="I586">
        <v>0</v>
      </c>
      <c r="J586">
        <v>0</v>
      </c>
      <c r="K586" s="29">
        <f t="shared" si="36"/>
        <v>1700</v>
      </c>
      <c r="L586">
        <v>0</v>
      </c>
      <c r="M586">
        <v>0</v>
      </c>
      <c r="N586">
        <v>0</v>
      </c>
      <c r="O586">
        <v>0</v>
      </c>
      <c r="P586">
        <v>60</v>
      </c>
      <c r="Q586">
        <v>0</v>
      </c>
      <c r="R586">
        <v>0</v>
      </c>
      <c r="S586">
        <v>0</v>
      </c>
      <c r="T586">
        <v>0</v>
      </c>
      <c r="U586" t="str">
        <f t="shared" si="37"/>
        <v>45815CHITUNGWIZA 4</v>
      </c>
      <c r="V586" s="33">
        <f t="shared" si="38"/>
        <v>1700</v>
      </c>
      <c r="W586" s="33">
        <f t="shared" si="39"/>
        <v>60</v>
      </c>
    </row>
    <row r="587" spans="1:23" x14ac:dyDescent="0.25">
      <c r="A587" s="27">
        <v>45815</v>
      </c>
      <c r="B587" s="30" t="str">
        <f>+IFERROR(_xlfn.XLOOKUP(C587,Parametres!A:A,Parametres!J:J,"",0),"")</f>
        <v>CHITUNGWIZA</v>
      </c>
      <c r="C587" t="s">
        <v>205</v>
      </c>
      <c r="D587" t="str">
        <f>+IFERROR(VLOOKUP(C587,Parametres!$A$3:$K$545,11,0),"")</f>
        <v>NORMAN</v>
      </c>
      <c r="E587" t="s">
        <v>805</v>
      </c>
      <c r="F587">
        <v>2500</v>
      </c>
      <c r="G587">
        <v>200</v>
      </c>
      <c r="H587">
        <v>100</v>
      </c>
      <c r="I587">
        <v>0</v>
      </c>
      <c r="J587">
        <v>0</v>
      </c>
      <c r="K587" s="29">
        <f t="shared" si="36"/>
        <v>2800</v>
      </c>
      <c r="L587">
        <v>0</v>
      </c>
      <c r="M587">
        <v>0</v>
      </c>
      <c r="N587">
        <v>0</v>
      </c>
      <c r="O587">
        <v>0</v>
      </c>
      <c r="P587">
        <v>60</v>
      </c>
      <c r="Q587">
        <v>0</v>
      </c>
      <c r="R587">
        <v>0</v>
      </c>
      <c r="S587">
        <v>0</v>
      </c>
      <c r="T587">
        <v>0</v>
      </c>
      <c r="U587" t="str">
        <f t="shared" si="37"/>
        <v>45815CHITUNGWIZA 5</v>
      </c>
      <c r="V587" s="33">
        <f t="shared" si="38"/>
        <v>2800</v>
      </c>
      <c r="W587" s="33">
        <f t="shared" si="39"/>
        <v>60</v>
      </c>
    </row>
    <row r="588" spans="1:23" x14ac:dyDescent="0.25">
      <c r="A588" s="27">
        <v>45815</v>
      </c>
      <c r="B588" s="30" t="str">
        <f>+IFERROR(_xlfn.XLOOKUP(C588,Parametres!A:A,Parametres!J:J,"",0),"")</f>
        <v>CHITUNGWIZA</v>
      </c>
      <c r="C588" t="s">
        <v>207</v>
      </c>
      <c r="D588" t="str">
        <f>+IFERROR(VLOOKUP(C588,Parametres!$A$3:$K$545,11,0),"")</f>
        <v>NORMAN</v>
      </c>
      <c r="E588" t="s">
        <v>820</v>
      </c>
      <c r="F588">
        <v>2000</v>
      </c>
      <c r="G588">
        <v>200</v>
      </c>
      <c r="H588">
        <v>200</v>
      </c>
      <c r="I588">
        <v>0</v>
      </c>
      <c r="J588">
        <v>0</v>
      </c>
      <c r="K588" s="29">
        <f t="shared" si="36"/>
        <v>2400</v>
      </c>
      <c r="L588">
        <v>0</v>
      </c>
      <c r="M588">
        <v>0</v>
      </c>
      <c r="N588">
        <v>0</v>
      </c>
      <c r="O588">
        <v>0</v>
      </c>
      <c r="P588">
        <v>140</v>
      </c>
      <c r="Q588">
        <v>0</v>
      </c>
      <c r="R588">
        <v>0</v>
      </c>
      <c r="S588">
        <v>0</v>
      </c>
      <c r="T588">
        <v>0</v>
      </c>
      <c r="U588" t="str">
        <f t="shared" si="37"/>
        <v>45815CHITUNGWIZA 6</v>
      </c>
      <c r="V588" s="33">
        <f t="shared" si="38"/>
        <v>2400</v>
      </c>
      <c r="W588" s="33">
        <f t="shared" si="39"/>
        <v>140</v>
      </c>
    </row>
    <row r="589" spans="1:23" x14ac:dyDescent="0.25">
      <c r="A589" s="27">
        <v>45815</v>
      </c>
      <c r="B589" s="30" t="str">
        <f>+IFERROR(_xlfn.XLOOKUP(C589,Parametres!A:A,Parametres!J:J,"",0),"")</f>
        <v>CHITUNGWIZA</v>
      </c>
      <c r="C589" t="s">
        <v>209</v>
      </c>
      <c r="D589" t="str">
        <f>+IFERROR(VLOOKUP(C589,Parametres!$A$3:$K$545,11,0),"")</f>
        <v>NORMAN</v>
      </c>
      <c r="E589" t="s">
        <v>919</v>
      </c>
      <c r="F589">
        <v>2700</v>
      </c>
      <c r="G589">
        <v>250</v>
      </c>
      <c r="H589">
        <v>250</v>
      </c>
      <c r="I589">
        <v>0</v>
      </c>
      <c r="J589">
        <v>0</v>
      </c>
      <c r="K589" s="29">
        <f t="shared" si="36"/>
        <v>3200</v>
      </c>
      <c r="L589">
        <v>0</v>
      </c>
      <c r="M589">
        <v>0</v>
      </c>
      <c r="N589">
        <v>0</v>
      </c>
      <c r="O589">
        <v>0</v>
      </c>
      <c r="P589">
        <v>100</v>
      </c>
      <c r="Q589">
        <v>0</v>
      </c>
      <c r="R589">
        <v>0</v>
      </c>
      <c r="S589">
        <v>0</v>
      </c>
      <c r="T589">
        <v>0</v>
      </c>
      <c r="U589" t="str">
        <f t="shared" si="37"/>
        <v>45815CHITUNGWIZA 8</v>
      </c>
      <c r="V589" s="33">
        <f t="shared" si="38"/>
        <v>3200</v>
      </c>
      <c r="W589" s="33">
        <f t="shared" si="39"/>
        <v>100</v>
      </c>
    </row>
    <row r="590" spans="1:23" x14ac:dyDescent="0.25">
      <c r="A590" s="27">
        <v>45815</v>
      </c>
      <c r="B590" s="30" t="str">
        <f>+IFERROR(_xlfn.XLOOKUP(C590,Parametres!A:A,Parametres!J:J,"",0),"")</f>
        <v>CHITUNGWIZA</v>
      </c>
      <c r="C590" t="s">
        <v>211</v>
      </c>
      <c r="D590" t="str">
        <f>+IFERROR(VLOOKUP(C590,Parametres!$A$3:$K$545,11,0),"")</f>
        <v>NORMAN</v>
      </c>
      <c r="E590" t="s">
        <v>819</v>
      </c>
      <c r="F590">
        <v>2100</v>
      </c>
      <c r="G590">
        <v>400</v>
      </c>
      <c r="H590">
        <v>100</v>
      </c>
      <c r="I590">
        <v>0</v>
      </c>
      <c r="J590">
        <v>0</v>
      </c>
      <c r="K590" s="29">
        <f t="shared" si="36"/>
        <v>2600</v>
      </c>
      <c r="L590">
        <v>0</v>
      </c>
      <c r="M590">
        <v>0</v>
      </c>
      <c r="N590">
        <v>0</v>
      </c>
      <c r="O590">
        <v>0</v>
      </c>
      <c r="P590">
        <v>300</v>
      </c>
      <c r="Q590">
        <v>0</v>
      </c>
      <c r="R590">
        <v>0</v>
      </c>
      <c r="S590">
        <v>0</v>
      </c>
      <c r="T590">
        <v>0</v>
      </c>
      <c r="U590" t="str">
        <f t="shared" si="37"/>
        <v>45815CHITUNGWIZA 9</v>
      </c>
      <c r="V590" s="33">
        <f t="shared" si="38"/>
        <v>2600</v>
      </c>
      <c r="W590" s="33">
        <f t="shared" si="39"/>
        <v>300</v>
      </c>
    </row>
    <row r="591" spans="1:23" x14ac:dyDescent="0.25">
      <c r="A591" s="27">
        <v>45815</v>
      </c>
      <c r="B591" s="30" t="str">
        <f>+IFERROR(_xlfn.XLOOKUP(C591,Parametres!A:A,Parametres!J:J,"",0),"")</f>
        <v>CHITUNGWIZA</v>
      </c>
      <c r="C591" t="s">
        <v>231</v>
      </c>
      <c r="D591" t="str">
        <f>+IFERROR(VLOOKUP(C591,Parametres!$A$3:$K$545,11,0),"")</f>
        <v>NORMAN</v>
      </c>
      <c r="E591" t="s">
        <v>900</v>
      </c>
      <c r="F591">
        <v>1800</v>
      </c>
      <c r="G591">
        <v>150</v>
      </c>
      <c r="H591">
        <v>150</v>
      </c>
      <c r="I591">
        <v>0</v>
      </c>
      <c r="J591">
        <v>0</v>
      </c>
      <c r="K591" s="29">
        <f t="shared" si="36"/>
        <v>2100</v>
      </c>
      <c r="L591">
        <v>0</v>
      </c>
      <c r="M591">
        <v>0</v>
      </c>
      <c r="N591">
        <v>0</v>
      </c>
      <c r="O591">
        <v>0</v>
      </c>
      <c r="P591">
        <v>100</v>
      </c>
      <c r="Q591">
        <v>0</v>
      </c>
      <c r="R591">
        <v>0</v>
      </c>
      <c r="S591">
        <v>0</v>
      </c>
      <c r="T591">
        <v>0</v>
      </c>
      <c r="U591" t="str">
        <f t="shared" si="37"/>
        <v>45815MANYAME</v>
      </c>
      <c r="V591" s="33">
        <f t="shared" si="38"/>
        <v>2100</v>
      </c>
      <c r="W591" s="33">
        <f t="shared" si="39"/>
        <v>100</v>
      </c>
    </row>
    <row r="592" spans="1:23" x14ac:dyDescent="0.25">
      <c r="A592" s="27">
        <v>45815</v>
      </c>
      <c r="B592" s="30" t="str">
        <f>+IFERROR(_xlfn.XLOOKUP(C592,Parametres!A:A,Parametres!J:J,"",0),"")</f>
        <v>CHITUNGWIZA</v>
      </c>
      <c r="C592" t="s">
        <v>215</v>
      </c>
      <c r="D592" t="str">
        <f>+IFERROR(VLOOKUP(C592,Parametres!$A$3:$K$545,11,0),"")</f>
        <v>NORMAN</v>
      </c>
      <c r="E592" t="s">
        <v>822</v>
      </c>
      <c r="F592">
        <v>2100</v>
      </c>
      <c r="G592">
        <v>150</v>
      </c>
      <c r="H592">
        <v>150</v>
      </c>
      <c r="I592">
        <v>0</v>
      </c>
      <c r="J592">
        <v>0</v>
      </c>
      <c r="K592" s="29">
        <f t="shared" si="36"/>
        <v>2400</v>
      </c>
      <c r="L592">
        <v>0</v>
      </c>
      <c r="M592">
        <v>0</v>
      </c>
      <c r="N592">
        <v>0</v>
      </c>
      <c r="O592">
        <v>0</v>
      </c>
      <c r="P592">
        <v>160</v>
      </c>
      <c r="Q592">
        <v>0</v>
      </c>
      <c r="R592">
        <v>0</v>
      </c>
      <c r="S592">
        <v>0</v>
      </c>
      <c r="T592">
        <v>0</v>
      </c>
      <c r="U592" t="str">
        <f t="shared" si="37"/>
        <v>45815DEMA 1</v>
      </c>
      <c r="V592" s="33">
        <f t="shared" si="38"/>
        <v>2400</v>
      </c>
      <c r="W592" s="33">
        <f t="shared" si="39"/>
        <v>160</v>
      </c>
    </row>
    <row r="593" spans="1:23" x14ac:dyDescent="0.25">
      <c r="A593" s="27">
        <v>45815</v>
      </c>
      <c r="B593" s="30" t="str">
        <f>+IFERROR(_xlfn.XLOOKUP(C593,Parametres!A:A,Parametres!J:J,"",0),"")</f>
        <v>CHITUNGWIZA</v>
      </c>
      <c r="C593" t="s">
        <v>217</v>
      </c>
      <c r="D593" t="str">
        <f>+IFERROR(VLOOKUP(C593,Parametres!$A$3:$K$545,11,0),"")</f>
        <v>NORMAN</v>
      </c>
      <c r="E593" t="s">
        <v>840</v>
      </c>
      <c r="F593">
        <v>1900</v>
      </c>
      <c r="G593">
        <v>200</v>
      </c>
      <c r="H593">
        <v>100</v>
      </c>
      <c r="I593">
        <v>0</v>
      </c>
      <c r="J593">
        <v>0</v>
      </c>
      <c r="K593" s="29">
        <f t="shared" si="36"/>
        <v>2200</v>
      </c>
      <c r="L593">
        <v>0</v>
      </c>
      <c r="M593">
        <v>0</v>
      </c>
      <c r="N593">
        <v>0</v>
      </c>
      <c r="O593">
        <v>0</v>
      </c>
      <c r="P593">
        <v>100</v>
      </c>
      <c r="Q593">
        <v>0</v>
      </c>
      <c r="R593">
        <v>0</v>
      </c>
      <c r="S593">
        <v>0</v>
      </c>
      <c r="T593">
        <v>0</v>
      </c>
      <c r="U593" t="str">
        <f t="shared" si="37"/>
        <v>45815DEMA 2</v>
      </c>
      <c r="V593" s="33">
        <f t="shared" si="38"/>
        <v>2200</v>
      </c>
      <c r="W593" s="33">
        <f t="shared" si="39"/>
        <v>100</v>
      </c>
    </row>
    <row r="594" spans="1:23" x14ac:dyDescent="0.25">
      <c r="A594" s="27">
        <v>45815</v>
      </c>
      <c r="B594" s="30" t="str">
        <f>+IFERROR(_xlfn.XLOOKUP(C594,Parametres!A:A,Parametres!J:J,"",0),"")</f>
        <v>CHITUNGWIZA</v>
      </c>
      <c r="C594" t="s">
        <v>219</v>
      </c>
      <c r="D594" t="str">
        <f>+IFERROR(VLOOKUP(C594,Parametres!$A$3:$K$545,11,0),"")</f>
        <v>NORMAN</v>
      </c>
      <c r="E594" t="s">
        <v>904</v>
      </c>
      <c r="F594">
        <v>2000</v>
      </c>
      <c r="G594">
        <v>200</v>
      </c>
      <c r="H594">
        <v>200</v>
      </c>
      <c r="I594">
        <v>0</v>
      </c>
      <c r="J594">
        <v>0</v>
      </c>
      <c r="K594" s="29">
        <f t="shared" si="36"/>
        <v>2400</v>
      </c>
      <c r="L594">
        <v>0</v>
      </c>
      <c r="M594">
        <v>0</v>
      </c>
      <c r="N594">
        <v>0</v>
      </c>
      <c r="O594">
        <v>0</v>
      </c>
      <c r="P594">
        <v>100</v>
      </c>
      <c r="Q594">
        <v>0</v>
      </c>
      <c r="R594">
        <v>0</v>
      </c>
      <c r="S594">
        <v>0</v>
      </c>
      <c r="T594">
        <v>0</v>
      </c>
      <c r="U594" t="str">
        <f t="shared" si="37"/>
        <v>45815DEMA 3</v>
      </c>
      <c r="V594" s="33">
        <f t="shared" si="38"/>
        <v>2400</v>
      </c>
      <c r="W594" s="33">
        <f t="shared" si="39"/>
        <v>100</v>
      </c>
    </row>
    <row r="595" spans="1:23" x14ac:dyDescent="0.25">
      <c r="A595" s="27">
        <v>45815</v>
      </c>
      <c r="B595" s="30" t="str">
        <f>+IFERROR(_xlfn.XLOOKUP(C595,Parametres!A:A,Parametres!J:J,"",0),"")</f>
        <v>CHITUNGWIZA</v>
      </c>
      <c r="C595" t="s">
        <v>238</v>
      </c>
      <c r="D595" t="str">
        <f>+IFERROR(VLOOKUP(C595,Parametres!$A$3:$K$545,11,0),"")</f>
        <v>NORMAN</v>
      </c>
      <c r="E595" t="s">
        <v>830</v>
      </c>
      <c r="F595">
        <v>1900</v>
      </c>
      <c r="G595">
        <v>200</v>
      </c>
      <c r="H595">
        <v>100</v>
      </c>
      <c r="I595">
        <v>0</v>
      </c>
      <c r="J595">
        <v>0</v>
      </c>
      <c r="K595" s="29">
        <f t="shared" si="36"/>
        <v>2200</v>
      </c>
      <c r="L595">
        <v>0</v>
      </c>
      <c r="M595">
        <v>0</v>
      </c>
      <c r="N595">
        <v>0</v>
      </c>
      <c r="O595">
        <v>0</v>
      </c>
      <c r="P595">
        <v>100</v>
      </c>
      <c r="Q595">
        <v>0</v>
      </c>
      <c r="R595">
        <v>0</v>
      </c>
      <c r="S595">
        <v>0</v>
      </c>
      <c r="T595">
        <v>0</v>
      </c>
      <c r="U595" t="str">
        <f t="shared" si="37"/>
        <v>45815ST MARYS</v>
      </c>
      <c r="V595" s="33">
        <f t="shared" si="38"/>
        <v>2200</v>
      </c>
      <c r="W595" s="33">
        <f t="shared" si="39"/>
        <v>100</v>
      </c>
    </row>
    <row r="596" spans="1:23" x14ac:dyDescent="0.25">
      <c r="A596" s="27">
        <v>45815</v>
      </c>
      <c r="B596" s="30" t="str">
        <f>+IFERROR(_xlfn.XLOOKUP(C596,Parametres!A:A,Parametres!J:J,"",0),"")</f>
        <v>CHITUNGWIZA</v>
      </c>
      <c r="C596" t="s">
        <v>240</v>
      </c>
      <c r="D596" t="str">
        <f>+IFERROR(VLOOKUP(C596,Parametres!$A$3:$K$545,11,0),"")</f>
        <v>NORMAN</v>
      </c>
      <c r="E596" t="s">
        <v>831</v>
      </c>
      <c r="F596">
        <v>2000</v>
      </c>
      <c r="G596">
        <v>200</v>
      </c>
      <c r="H596">
        <v>150</v>
      </c>
      <c r="I596">
        <v>0</v>
      </c>
      <c r="J596">
        <v>0</v>
      </c>
      <c r="K596" s="29">
        <f t="shared" si="36"/>
        <v>2350</v>
      </c>
      <c r="L596">
        <v>0</v>
      </c>
      <c r="M596">
        <v>0</v>
      </c>
      <c r="N596">
        <v>0</v>
      </c>
      <c r="O596">
        <v>0</v>
      </c>
      <c r="P596">
        <v>200</v>
      </c>
      <c r="Q596">
        <v>0</v>
      </c>
      <c r="R596">
        <v>0</v>
      </c>
      <c r="S596">
        <v>0</v>
      </c>
      <c r="T596">
        <v>0</v>
      </c>
      <c r="U596" t="str">
        <f t="shared" si="37"/>
        <v>45815ST MARYS 2</v>
      </c>
      <c r="V596" s="33">
        <f t="shared" si="38"/>
        <v>2350</v>
      </c>
      <c r="W596" s="33">
        <f t="shared" si="39"/>
        <v>200</v>
      </c>
    </row>
    <row r="597" spans="1:23" x14ac:dyDescent="0.25">
      <c r="A597" s="27">
        <v>45815</v>
      </c>
      <c r="B597" s="30" t="str">
        <f>+IFERROR(_xlfn.XLOOKUP(C597,Parametres!A:A,Parametres!J:J,"",0),"")</f>
        <v>CHITUNGWIZA</v>
      </c>
      <c r="C597" t="s">
        <v>197</v>
      </c>
      <c r="D597" t="str">
        <f>+IFERROR(VLOOKUP(C597,Parametres!$A$3:$K$545,11,0),"")</f>
        <v>NORMAN</v>
      </c>
      <c r="E597" t="s">
        <v>838</v>
      </c>
      <c r="F597">
        <v>1100</v>
      </c>
      <c r="G597">
        <v>150</v>
      </c>
      <c r="H597">
        <v>50</v>
      </c>
      <c r="I597">
        <v>0</v>
      </c>
      <c r="J597">
        <v>0</v>
      </c>
      <c r="K597" s="29">
        <f t="shared" si="36"/>
        <v>1300</v>
      </c>
      <c r="L597">
        <v>0</v>
      </c>
      <c r="M597">
        <v>0</v>
      </c>
      <c r="N597">
        <v>0</v>
      </c>
      <c r="O597">
        <v>0</v>
      </c>
      <c r="P597">
        <v>100</v>
      </c>
      <c r="Q597">
        <v>0</v>
      </c>
      <c r="R597">
        <v>0</v>
      </c>
      <c r="S597">
        <v>0</v>
      </c>
      <c r="T597">
        <v>0</v>
      </c>
      <c r="U597" t="str">
        <f t="shared" si="37"/>
        <v>45815CHITUNGWIZA 7</v>
      </c>
      <c r="V597" s="33">
        <f t="shared" si="38"/>
        <v>1300</v>
      </c>
      <c r="W597" s="33">
        <f t="shared" si="39"/>
        <v>100</v>
      </c>
    </row>
    <row r="598" spans="1:23" x14ac:dyDescent="0.25">
      <c r="A598" s="27">
        <v>45815</v>
      </c>
      <c r="B598" s="30" t="str">
        <f>+IFERROR(_xlfn.XLOOKUP(C598,Parametres!A:A,Parametres!J:J,"",0),"")</f>
        <v>CBD</v>
      </c>
      <c r="C598" t="s">
        <v>797</v>
      </c>
      <c r="D598" t="str">
        <f>+IFERROR(VLOOKUP(C598,Parametres!$A$3:$K$545,11,0),"")</f>
        <v>MARTHA</v>
      </c>
      <c r="E598" t="s">
        <v>809</v>
      </c>
      <c r="F598">
        <v>2380</v>
      </c>
      <c r="G598">
        <v>500</v>
      </c>
      <c r="H598">
        <v>300</v>
      </c>
      <c r="I598">
        <v>0</v>
      </c>
      <c r="J598">
        <v>0</v>
      </c>
      <c r="K598" s="29">
        <f t="shared" si="36"/>
        <v>3180</v>
      </c>
      <c r="L598">
        <v>50</v>
      </c>
      <c r="M598">
        <v>0</v>
      </c>
      <c r="N598">
        <v>0</v>
      </c>
      <c r="O598">
        <v>0</v>
      </c>
      <c r="P598">
        <v>300</v>
      </c>
      <c r="Q598">
        <v>0</v>
      </c>
      <c r="R598">
        <v>0</v>
      </c>
      <c r="S598">
        <v>0</v>
      </c>
      <c r="T598">
        <v>0</v>
      </c>
      <c r="U598" t="str">
        <f t="shared" si="37"/>
        <v>45815Avenues</v>
      </c>
      <c r="V598" s="33">
        <f t="shared" si="38"/>
        <v>3230</v>
      </c>
      <c r="W598" s="33">
        <f t="shared" si="39"/>
        <v>300</v>
      </c>
    </row>
    <row r="599" spans="1:23" x14ac:dyDescent="0.25">
      <c r="A599" s="27">
        <v>45815</v>
      </c>
      <c r="B599" s="30" t="str">
        <f>+IFERROR(_xlfn.XLOOKUP(C599,Parametres!A:A,Parametres!J:J,"",0),"")</f>
        <v>CBD</v>
      </c>
      <c r="C599" t="s">
        <v>798</v>
      </c>
      <c r="D599" t="str">
        <f>+IFERROR(VLOOKUP(C599,Parametres!$A$3:$K$545,11,0),"")</f>
        <v>MARTHA</v>
      </c>
      <c r="E599" t="s">
        <v>801</v>
      </c>
      <c r="F599">
        <v>1750</v>
      </c>
      <c r="G599">
        <v>350</v>
      </c>
      <c r="H599">
        <v>300</v>
      </c>
      <c r="I599">
        <v>0</v>
      </c>
      <c r="J599">
        <v>0</v>
      </c>
      <c r="K599" s="29">
        <f t="shared" si="36"/>
        <v>2400</v>
      </c>
      <c r="L599">
        <v>20</v>
      </c>
      <c r="M599">
        <v>0</v>
      </c>
      <c r="N599">
        <v>0</v>
      </c>
      <c r="O599">
        <v>0</v>
      </c>
      <c r="P599">
        <v>200</v>
      </c>
      <c r="Q599">
        <v>0</v>
      </c>
      <c r="R599">
        <v>0</v>
      </c>
      <c r="S599">
        <v>0</v>
      </c>
      <c r="T599">
        <v>0</v>
      </c>
      <c r="U599" t="str">
        <f t="shared" si="37"/>
        <v>45815Bakers Inn 1</v>
      </c>
      <c r="V599" s="33">
        <f t="shared" si="38"/>
        <v>2420</v>
      </c>
      <c r="W599" s="33">
        <f t="shared" si="39"/>
        <v>200</v>
      </c>
    </row>
    <row r="600" spans="1:23" x14ac:dyDescent="0.25">
      <c r="A600" s="27">
        <v>45815</v>
      </c>
      <c r="B600" s="30" t="str">
        <f>+IFERROR(_xlfn.XLOOKUP(C600,Parametres!A:A,Parametres!J:J,"",0),"")</f>
        <v>CBD</v>
      </c>
      <c r="C600" t="s">
        <v>799</v>
      </c>
      <c r="D600" t="str">
        <f>+IFERROR(VLOOKUP(C600,Parametres!$A$3:$K$545,11,0),"")</f>
        <v>MARTHA</v>
      </c>
      <c r="E600" t="s">
        <v>892</v>
      </c>
      <c r="F600">
        <v>2000</v>
      </c>
      <c r="G600">
        <v>400</v>
      </c>
      <c r="H600">
        <v>400</v>
      </c>
      <c r="I600">
        <v>0</v>
      </c>
      <c r="J600">
        <v>0</v>
      </c>
      <c r="K600" s="29">
        <f t="shared" si="36"/>
        <v>2800</v>
      </c>
      <c r="L600">
        <v>0</v>
      </c>
      <c r="M600">
        <v>0</v>
      </c>
      <c r="N600">
        <v>0</v>
      </c>
      <c r="O600">
        <v>0</v>
      </c>
      <c r="P600">
        <v>100</v>
      </c>
      <c r="Q600">
        <v>0</v>
      </c>
      <c r="R600">
        <v>0</v>
      </c>
      <c r="S600">
        <v>0</v>
      </c>
      <c r="T600">
        <v>0</v>
      </c>
      <c r="U600" t="str">
        <f t="shared" si="37"/>
        <v>45815Bakers Inn 2</v>
      </c>
      <c r="V600" s="33">
        <f t="shared" si="38"/>
        <v>2800</v>
      </c>
      <c r="W600" s="33">
        <f t="shared" si="39"/>
        <v>100</v>
      </c>
    </row>
    <row r="601" spans="1:23" x14ac:dyDescent="0.25">
      <c r="A601" s="27">
        <v>45815</v>
      </c>
      <c r="B601" s="30" t="str">
        <f>+IFERROR(_xlfn.XLOOKUP(C601,Parametres!A:A,Parametres!J:J,"",0),"")</f>
        <v>MBARE EPWORTH</v>
      </c>
      <c r="C601" t="s">
        <v>420</v>
      </c>
      <c r="D601" t="str">
        <f>+IFERROR(VLOOKUP(C601,Parametres!$A$3:$K$545,11,0),"")</f>
        <v>MELODY</v>
      </c>
      <c r="E601" t="s">
        <v>870</v>
      </c>
      <c r="F601">
        <v>2600</v>
      </c>
      <c r="G601">
        <v>250</v>
      </c>
      <c r="H601">
        <v>150</v>
      </c>
      <c r="I601">
        <v>0</v>
      </c>
      <c r="J601">
        <v>0</v>
      </c>
      <c r="K601" s="29">
        <f t="shared" si="36"/>
        <v>3000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tr">
        <f t="shared" si="37"/>
        <v>45815EPWORTH 1</v>
      </c>
      <c r="V601" s="33">
        <f t="shared" si="38"/>
        <v>3000</v>
      </c>
      <c r="W601" s="33">
        <f t="shared" si="39"/>
        <v>0</v>
      </c>
    </row>
    <row r="602" spans="1:23" x14ac:dyDescent="0.25">
      <c r="A602" s="27">
        <v>45815</v>
      </c>
      <c r="B602" s="30" t="str">
        <f>+IFERROR(_xlfn.XLOOKUP(C602,Parametres!A:A,Parametres!J:J,"",0),"")</f>
        <v>MBARE EPWORTH</v>
      </c>
      <c r="C602" t="s">
        <v>422</v>
      </c>
      <c r="D602" t="str">
        <f>+IFERROR(VLOOKUP(C602,Parametres!$A$3:$K$545,11,0),"")</f>
        <v>MELODY</v>
      </c>
      <c r="E602" t="s">
        <v>906</v>
      </c>
      <c r="F602">
        <v>1700</v>
      </c>
      <c r="G602">
        <v>100</v>
      </c>
      <c r="H602">
        <v>100</v>
      </c>
      <c r="I602">
        <v>0</v>
      </c>
      <c r="J602">
        <v>0</v>
      </c>
      <c r="K602" s="29">
        <f t="shared" si="36"/>
        <v>1900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tr">
        <f t="shared" si="37"/>
        <v>45815EPWORTH 2</v>
      </c>
      <c r="V602" s="33">
        <f t="shared" si="38"/>
        <v>1900</v>
      </c>
      <c r="W602" s="33">
        <f t="shared" si="39"/>
        <v>0</v>
      </c>
    </row>
    <row r="603" spans="1:23" x14ac:dyDescent="0.25">
      <c r="A603" s="27">
        <v>45815</v>
      </c>
      <c r="B603" s="30" t="str">
        <f>+IFERROR(_xlfn.XLOOKUP(C603,Parametres!A:A,Parametres!J:J,"",0),"")</f>
        <v>MBARE EPWORTH</v>
      </c>
      <c r="C603" t="s">
        <v>424</v>
      </c>
      <c r="D603" t="str">
        <f>+IFERROR(VLOOKUP(C603,Parametres!$A$3:$K$545,11,0),"")</f>
        <v>MELODY</v>
      </c>
      <c r="E603" t="s">
        <v>915</v>
      </c>
      <c r="F603">
        <v>2300</v>
      </c>
      <c r="G603">
        <v>100</v>
      </c>
      <c r="H603">
        <v>100</v>
      </c>
      <c r="I603">
        <v>0</v>
      </c>
      <c r="J603">
        <v>0</v>
      </c>
      <c r="K603" s="29">
        <f t="shared" si="36"/>
        <v>2500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tr">
        <f t="shared" si="37"/>
        <v>45815EPWORTH 3</v>
      </c>
      <c r="V603" s="33">
        <f t="shared" si="38"/>
        <v>2500</v>
      </c>
      <c r="W603" s="33">
        <f t="shared" si="39"/>
        <v>0</v>
      </c>
    </row>
    <row r="604" spans="1:23" x14ac:dyDescent="0.25">
      <c r="A604" s="27">
        <v>45815</v>
      </c>
      <c r="B604" s="30" t="str">
        <f>+IFERROR(_xlfn.XLOOKUP(C604,Parametres!A:A,Parametres!J:J,"",0),"")</f>
        <v>MBARE EPWORTH</v>
      </c>
      <c r="C604" t="s">
        <v>426</v>
      </c>
      <c r="D604" t="str">
        <f>+IFERROR(VLOOKUP(C604,Parametres!$A$3:$K$545,11,0),"")</f>
        <v>MELODY</v>
      </c>
      <c r="E604" t="s">
        <v>854</v>
      </c>
      <c r="F604">
        <v>2100</v>
      </c>
      <c r="G604">
        <v>300</v>
      </c>
      <c r="H604">
        <v>100</v>
      </c>
      <c r="I604">
        <v>0</v>
      </c>
      <c r="J604">
        <v>0</v>
      </c>
      <c r="K604" s="29">
        <f t="shared" si="36"/>
        <v>2500</v>
      </c>
      <c r="L604">
        <v>0</v>
      </c>
      <c r="M604">
        <v>0</v>
      </c>
      <c r="N604">
        <v>0</v>
      </c>
      <c r="O604">
        <v>0</v>
      </c>
      <c r="P604">
        <v>20</v>
      </c>
      <c r="Q604">
        <v>0</v>
      </c>
      <c r="R604">
        <v>0</v>
      </c>
      <c r="S604">
        <v>0</v>
      </c>
      <c r="T604">
        <v>0</v>
      </c>
      <c r="U604" t="str">
        <f t="shared" si="37"/>
        <v>45815EPWORTH 4</v>
      </c>
      <c r="V604" s="33">
        <f t="shared" si="38"/>
        <v>2500</v>
      </c>
      <c r="W604" s="33">
        <f t="shared" si="39"/>
        <v>20</v>
      </c>
    </row>
    <row r="605" spans="1:23" x14ac:dyDescent="0.25">
      <c r="A605" s="27">
        <v>45815</v>
      </c>
      <c r="B605" s="30" t="str">
        <f>+IFERROR(_xlfn.XLOOKUP(C605,Parametres!A:A,Parametres!J:J,"",0),"")</f>
        <v>MBARE EPWORTH</v>
      </c>
      <c r="C605" t="s">
        <v>221</v>
      </c>
      <c r="D605" t="str">
        <f>+IFERROR(VLOOKUP(C605,Parametres!$A$3:$K$545,11,0),"")</f>
        <v>MELODY</v>
      </c>
      <c r="E605" t="s">
        <v>859</v>
      </c>
      <c r="F605">
        <v>4200</v>
      </c>
      <c r="G605">
        <v>400</v>
      </c>
      <c r="H605">
        <v>400</v>
      </c>
      <c r="I605">
        <v>0</v>
      </c>
      <c r="J605">
        <v>0</v>
      </c>
      <c r="K605" s="29">
        <f t="shared" si="36"/>
        <v>5000</v>
      </c>
      <c r="L605">
        <v>0</v>
      </c>
      <c r="M605">
        <v>0</v>
      </c>
      <c r="N605">
        <v>0</v>
      </c>
      <c r="O605">
        <v>0</v>
      </c>
      <c r="P605">
        <v>500</v>
      </c>
      <c r="Q605">
        <v>0</v>
      </c>
      <c r="R605">
        <v>0</v>
      </c>
      <c r="S605">
        <v>0</v>
      </c>
      <c r="T605">
        <v>0</v>
      </c>
      <c r="U605" t="str">
        <f t="shared" si="37"/>
        <v>45815HOPELY 1</v>
      </c>
      <c r="V605" s="33">
        <f t="shared" si="38"/>
        <v>5000</v>
      </c>
      <c r="W605" s="33">
        <f t="shared" si="39"/>
        <v>500</v>
      </c>
    </row>
    <row r="606" spans="1:23" x14ac:dyDescent="0.25">
      <c r="A606" s="27">
        <v>45815</v>
      </c>
      <c r="B606" s="30" t="str">
        <f>+IFERROR(_xlfn.XLOOKUP(C606,Parametres!A:A,Parametres!J:J,"",0),"")</f>
        <v>MBARE EPWORTH</v>
      </c>
      <c r="C606" t="s">
        <v>230</v>
      </c>
      <c r="D606" t="str">
        <f>+IFERROR(VLOOKUP(C606,Parametres!$A$3:$K$545,11,0),"")</f>
        <v>MELODY</v>
      </c>
      <c r="E606" t="s">
        <v>847</v>
      </c>
      <c r="F606">
        <v>1850</v>
      </c>
      <c r="G606">
        <v>150</v>
      </c>
      <c r="H606">
        <v>100</v>
      </c>
      <c r="I606">
        <v>0</v>
      </c>
      <c r="J606">
        <v>0</v>
      </c>
      <c r="K606" s="29">
        <f t="shared" si="36"/>
        <v>2100</v>
      </c>
      <c r="L606">
        <v>0</v>
      </c>
      <c r="M606">
        <v>0</v>
      </c>
      <c r="N606">
        <v>0</v>
      </c>
      <c r="O606">
        <v>0</v>
      </c>
      <c r="P606">
        <v>100</v>
      </c>
      <c r="Q606">
        <v>0</v>
      </c>
      <c r="R606">
        <v>0</v>
      </c>
      <c r="S606">
        <v>0</v>
      </c>
      <c r="T606">
        <v>0</v>
      </c>
      <c r="U606" t="str">
        <f t="shared" si="37"/>
        <v>45815HOPELY 2</v>
      </c>
      <c r="V606" s="33">
        <f t="shared" si="38"/>
        <v>2100</v>
      </c>
      <c r="W606" s="33">
        <f t="shared" si="39"/>
        <v>100</v>
      </c>
    </row>
    <row r="607" spans="1:23" x14ac:dyDescent="0.25">
      <c r="A607" s="27">
        <v>45815</v>
      </c>
      <c r="B607" s="30" t="str">
        <f>+IFERROR(_xlfn.XLOOKUP(C607,Parametres!A:A,Parametres!J:J,"",0),"")</f>
        <v>MBARE EPWORTH</v>
      </c>
      <c r="C607" t="s">
        <v>433</v>
      </c>
      <c r="D607" t="str">
        <f>+IFERROR(VLOOKUP(C607,Parametres!$A$3:$K$545,11,0),"")</f>
        <v>MELODY</v>
      </c>
      <c r="E607" t="s">
        <v>844</v>
      </c>
      <c r="F607">
        <v>900</v>
      </c>
      <c r="G607">
        <v>50</v>
      </c>
      <c r="H607">
        <v>50</v>
      </c>
      <c r="I607">
        <v>0</v>
      </c>
      <c r="J607">
        <v>0</v>
      </c>
      <c r="K607" s="29">
        <f t="shared" si="36"/>
        <v>1000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tr">
        <f t="shared" si="37"/>
        <v>45815MBARE 1</v>
      </c>
      <c r="V607" s="33">
        <f t="shared" si="38"/>
        <v>1000</v>
      </c>
      <c r="W607" s="33">
        <f t="shared" si="39"/>
        <v>0</v>
      </c>
    </row>
    <row r="608" spans="1:23" x14ac:dyDescent="0.25">
      <c r="A608" s="27">
        <v>45815</v>
      </c>
      <c r="B608" s="30" t="str">
        <f>+IFERROR(_xlfn.XLOOKUP(C608,Parametres!A:A,Parametres!J:J,"",0),"")</f>
        <v>MBARE EPWORTH</v>
      </c>
      <c r="C608" t="s">
        <v>435</v>
      </c>
      <c r="D608" t="str">
        <f>+IFERROR(VLOOKUP(C608,Parametres!$A$3:$K$545,11,0),"")</f>
        <v>MELODY</v>
      </c>
      <c r="E608" t="s">
        <v>865</v>
      </c>
      <c r="F608">
        <v>800</v>
      </c>
      <c r="G608">
        <v>100</v>
      </c>
      <c r="H608">
        <v>100</v>
      </c>
      <c r="I608">
        <v>0</v>
      </c>
      <c r="J608">
        <v>0</v>
      </c>
      <c r="K608" s="29">
        <f t="shared" si="36"/>
        <v>1000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tr">
        <f t="shared" si="37"/>
        <v>45815MBARE 2</v>
      </c>
      <c r="V608" s="33">
        <f t="shared" si="38"/>
        <v>1000</v>
      </c>
      <c r="W608" s="33">
        <f t="shared" si="39"/>
        <v>0</v>
      </c>
    </row>
    <row r="609" spans="1:23" x14ac:dyDescent="0.25">
      <c r="A609" s="27">
        <v>45815</v>
      </c>
      <c r="B609" s="30" t="str">
        <f>+IFERROR(_xlfn.XLOOKUP(C609,Parametres!A:A,Parametres!J:J,"",0),"")</f>
        <v>MBARE EPWORTH</v>
      </c>
      <c r="C609" t="s">
        <v>437</v>
      </c>
      <c r="D609" t="str">
        <f>+IFERROR(VLOOKUP(C609,Parametres!$A$3:$K$545,11,0),"")</f>
        <v>MELODY</v>
      </c>
      <c r="E609" t="s">
        <v>808</v>
      </c>
      <c r="F609">
        <v>1900</v>
      </c>
      <c r="G609">
        <v>150</v>
      </c>
      <c r="H609">
        <v>50</v>
      </c>
      <c r="I609">
        <v>0</v>
      </c>
      <c r="J609">
        <v>0</v>
      </c>
      <c r="K609" s="29">
        <f t="shared" si="36"/>
        <v>2100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tr">
        <f t="shared" si="37"/>
        <v>45815MBARE 3</v>
      </c>
      <c r="V609" s="33">
        <f t="shared" si="38"/>
        <v>2100</v>
      </c>
      <c r="W609" s="33">
        <f t="shared" si="39"/>
        <v>0</v>
      </c>
    </row>
    <row r="610" spans="1:23" x14ac:dyDescent="0.25">
      <c r="A610" s="27">
        <v>45815</v>
      </c>
      <c r="B610" s="30" t="str">
        <f>+IFERROR(_xlfn.XLOOKUP(C610,Parametres!A:A,Parametres!J:J,"",0),"")</f>
        <v>MBARE EPWORTH</v>
      </c>
      <c r="C610" t="s">
        <v>439</v>
      </c>
      <c r="D610" t="str">
        <f>+IFERROR(VLOOKUP(C610,Parametres!$A$3:$K$545,11,0),"")</f>
        <v>MELODY</v>
      </c>
      <c r="E610" t="s">
        <v>924</v>
      </c>
      <c r="F610">
        <v>900</v>
      </c>
      <c r="G610">
        <v>100</v>
      </c>
      <c r="H610">
        <v>100</v>
      </c>
      <c r="I610">
        <v>0</v>
      </c>
      <c r="J610">
        <v>0</v>
      </c>
      <c r="K610" s="29">
        <f t="shared" si="36"/>
        <v>1100</v>
      </c>
      <c r="L610">
        <v>0</v>
      </c>
      <c r="M610">
        <v>0</v>
      </c>
      <c r="N610">
        <v>0</v>
      </c>
      <c r="O610">
        <v>0</v>
      </c>
      <c r="P610">
        <v>60</v>
      </c>
      <c r="Q610">
        <v>0</v>
      </c>
      <c r="R610">
        <v>0</v>
      </c>
      <c r="S610">
        <v>0</v>
      </c>
      <c r="T610">
        <v>0</v>
      </c>
      <c r="U610" t="str">
        <f t="shared" si="37"/>
        <v>45815MBARE 4</v>
      </c>
      <c r="V610" s="33">
        <f t="shared" si="38"/>
        <v>1100</v>
      </c>
      <c r="W610" s="33">
        <f t="shared" si="39"/>
        <v>60</v>
      </c>
    </row>
    <row r="611" spans="1:23" x14ac:dyDescent="0.25">
      <c r="A611" s="27">
        <v>45815</v>
      </c>
      <c r="B611" s="30" t="str">
        <f>+IFERROR(_xlfn.XLOOKUP(C611,Parametres!A:A,Parametres!J:J,"",0),"")</f>
        <v>MBARE EPWORTH</v>
      </c>
      <c r="C611" t="s">
        <v>450</v>
      </c>
      <c r="D611" t="str">
        <f>+IFERROR(VLOOKUP(C611,Parametres!$A$3:$K$545,11,0),"")</f>
        <v>MELODY</v>
      </c>
      <c r="E611" t="s">
        <v>848</v>
      </c>
      <c r="F611">
        <v>1700</v>
      </c>
      <c r="G611">
        <v>200</v>
      </c>
      <c r="H611">
        <v>100</v>
      </c>
      <c r="I611">
        <v>0</v>
      </c>
      <c r="J611">
        <v>0</v>
      </c>
      <c r="K611" s="29">
        <f t="shared" si="36"/>
        <v>2000</v>
      </c>
      <c r="L611">
        <v>0</v>
      </c>
      <c r="M611">
        <v>0</v>
      </c>
      <c r="N611">
        <v>0</v>
      </c>
      <c r="O611">
        <v>0</v>
      </c>
      <c r="P611">
        <v>240</v>
      </c>
      <c r="Q611">
        <v>0</v>
      </c>
      <c r="R611">
        <v>0</v>
      </c>
      <c r="S611">
        <v>0</v>
      </c>
      <c r="T611">
        <v>0</v>
      </c>
      <c r="U611" t="str">
        <f t="shared" si="37"/>
        <v>45815WATERFALLS 1</v>
      </c>
      <c r="V611" s="33">
        <f t="shared" si="38"/>
        <v>2000</v>
      </c>
      <c r="W611" s="33">
        <f t="shared" si="39"/>
        <v>240</v>
      </c>
    </row>
    <row r="612" spans="1:23" x14ac:dyDescent="0.25">
      <c r="A612" s="27">
        <v>45815</v>
      </c>
      <c r="B612" s="30" t="str">
        <f>+IFERROR(_xlfn.XLOOKUP(C612,Parametres!A:A,Parametres!J:J,"",0),"")</f>
        <v>MBARE EPWORTH</v>
      </c>
      <c r="C612" t="s">
        <v>241</v>
      </c>
      <c r="D612" t="str">
        <f>+IFERROR(VLOOKUP(C612,Parametres!$A$3:$K$545,11,0),"")</f>
        <v>MELODY</v>
      </c>
      <c r="E612" t="s">
        <v>839</v>
      </c>
      <c r="F612">
        <v>2200</v>
      </c>
      <c r="G612">
        <v>250</v>
      </c>
      <c r="H612">
        <v>250</v>
      </c>
      <c r="I612">
        <v>0</v>
      </c>
      <c r="J612">
        <v>0</v>
      </c>
      <c r="K612" s="29">
        <f t="shared" si="36"/>
        <v>2700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tr">
        <f t="shared" si="37"/>
        <v>45815WATERFALLS 2</v>
      </c>
      <c r="V612" s="33">
        <f t="shared" si="38"/>
        <v>2700</v>
      </c>
      <c r="W612" s="33">
        <f t="shared" si="39"/>
        <v>0</v>
      </c>
    </row>
    <row r="613" spans="1:23" x14ac:dyDescent="0.25">
      <c r="A613" s="27">
        <v>45815</v>
      </c>
      <c r="B613" s="30" t="str">
        <f>+IFERROR(_xlfn.XLOOKUP(C613,Parametres!A:A,Parametres!J:J,"",0),"")</f>
        <v>MBARE EPWORTH</v>
      </c>
      <c r="C613" t="s">
        <v>243</v>
      </c>
      <c r="D613" t="str">
        <f>+IFERROR(VLOOKUP(C613,Parametres!$A$3:$K$545,11,0),"")</f>
        <v>MELODY</v>
      </c>
      <c r="E613" t="s">
        <v>916</v>
      </c>
      <c r="F613">
        <v>2200</v>
      </c>
      <c r="G613">
        <v>200</v>
      </c>
      <c r="H613">
        <v>200</v>
      </c>
      <c r="I613">
        <v>0</v>
      </c>
      <c r="J613">
        <v>0</v>
      </c>
      <c r="K613" s="29">
        <f t="shared" si="36"/>
        <v>2600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tr">
        <f t="shared" si="37"/>
        <v>45815WATERFALLS 3</v>
      </c>
      <c r="V613" s="33">
        <f t="shared" si="38"/>
        <v>2600</v>
      </c>
      <c r="W613" s="33">
        <f t="shared" si="39"/>
        <v>0</v>
      </c>
    </row>
    <row r="614" spans="1:23" x14ac:dyDescent="0.25">
      <c r="A614" s="27">
        <v>45815</v>
      </c>
      <c r="B614" s="30" t="str">
        <f>+IFERROR(_xlfn.XLOOKUP(C614,Parametres!A:A,Parametres!J:J,"",0),"")</f>
        <v>MBARE EPWORTH</v>
      </c>
      <c r="C614" t="s">
        <v>245</v>
      </c>
      <c r="D614" t="str">
        <f>+IFERROR(VLOOKUP(C614,Parametres!$A$3:$K$545,11,0),"")</f>
        <v>MELODY</v>
      </c>
      <c r="E614" t="s">
        <v>826</v>
      </c>
      <c r="F614">
        <v>2200</v>
      </c>
      <c r="G614">
        <v>200</v>
      </c>
      <c r="H614">
        <v>100</v>
      </c>
      <c r="I614">
        <v>0</v>
      </c>
      <c r="J614">
        <v>0</v>
      </c>
      <c r="K614" s="29">
        <f t="shared" si="36"/>
        <v>2500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tr">
        <f t="shared" si="37"/>
        <v>45815WATERFALLS 4</v>
      </c>
      <c r="V614" s="33">
        <f t="shared" si="38"/>
        <v>2500</v>
      </c>
      <c r="W614" s="33">
        <f t="shared" si="39"/>
        <v>0</v>
      </c>
    </row>
    <row r="615" spans="1:23" x14ac:dyDescent="0.25">
      <c r="A615" s="27">
        <v>45815</v>
      </c>
      <c r="B615" s="30" t="str">
        <f>+IFERROR(_xlfn.XLOOKUP(C615,Parametres!A:A,Parametres!J:J,"",0),"")</f>
        <v>MBARE EPWORTH</v>
      </c>
      <c r="C615" t="s">
        <v>247</v>
      </c>
      <c r="D615" t="str">
        <f>+IFERROR(VLOOKUP(C615,Parametres!$A$3:$K$545,11,0),"")</f>
        <v>MELODY</v>
      </c>
      <c r="E615" t="s">
        <v>917</v>
      </c>
      <c r="F615">
        <v>2100</v>
      </c>
      <c r="G615">
        <v>200</v>
      </c>
      <c r="H615">
        <v>100</v>
      </c>
      <c r="I615">
        <v>0</v>
      </c>
      <c r="J615">
        <v>0</v>
      </c>
      <c r="K615" s="29">
        <f t="shared" si="36"/>
        <v>2400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tr">
        <f t="shared" si="37"/>
        <v>45815WATERFALLS 5</v>
      </c>
      <c r="V615" s="33">
        <f t="shared" si="38"/>
        <v>2400</v>
      </c>
      <c r="W615" s="33">
        <f t="shared" si="39"/>
        <v>0</v>
      </c>
    </row>
    <row r="616" spans="1:23" x14ac:dyDescent="0.25">
      <c r="A616" s="27">
        <v>45815</v>
      </c>
      <c r="B616" s="30" t="str">
        <f>+IFERROR(_xlfn.XLOOKUP(C616,Parametres!A:A,Parametres!J:J,"",0),"")</f>
        <v>MR C (AREA 1)</v>
      </c>
      <c r="C616" t="s">
        <v>569</v>
      </c>
      <c r="D616" t="str">
        <f>+IFERROR(VLOOKUP(C616,Parametres!$A$3:$K$545,11,0),"")</f>
        <v>TONGAI MASIYE</v>
      </c>
      <c r="E616" t="s">
        <v>910</v>
      </c>
      <c r="F616">
        <v>0</v>
      </c>
      <c r="G616">
        <v>0</v>
      </c>
      <c r="H616">
        <v>0</v>
      </c>
      <c r="I616">
        <v>0</v>
      </c>
      <c r="J616">
        <v>0</v>
      </c>
      <c r="K616" s="29">
        <f t="shared" si="36"/>
        <v>0</v>
      </c>
      <c r="L616">
        <v>1600</v>
      </c>
      <c r="M616">
        <v>200</v>
      </c>
      <c r="N616">
        <v>100</v>
      </c>
      <c r="O616">
        <v>0</v>
      </c>
      <c r="P616">
        <v>100</v>
      </c>
      <c r="Q616">
        <v>0</v>
      </c>
      <c r="R616">
        <v>0</v>
      </c>
      <c r="S616">
        <v>0</v>
      </c>
      <c r="T616">
        <v>0</v>
      </c>
      <c r="U616" t="str">
        <f t="shared" si="37"/>
        <v>45815CHI- GLENVIEW 1</v>
      </c>
      <c r="V616" s="33">
        <f t="shared" si="38"/>
        <v>1900</v>
      </c>
      <c r="W616" s="33">
        <f t="shared" si="39"/>
        <v>100</v>
      </c>
    </row>
    <row r="617" spans="1:23" x14ac:dyDescent="0.25">
      <c r="A617" s="27">
        <v>45815</v>
      </c>
      <c r="B617" s="30" t="str">
        <f>+IFERROR(_xlfn.XLOOKUP(C617,Parametres!A:A,Parametres!J:J,"",0),"")</f>
        <v>MR C (AREA 1)</v>
      </c>
      <c r="C617" t="s">
        <v>574</v>
      </c>
      <c r="D617" t="str">
        <f>+IFERROR(VLOOKUP(C617,Parametres!$A$3:$K$545,11,0),"")</f>
        <v>TONGAI MASIYE</v>
      </c>
      <c r="E617" t="s">
        <v>872</v>
      </c>
      <c r="F617">
        <v>0</v>
      </c>
      <c r="G617">
        <v>0</v>
      </c>
      <c r="H617">
        <v>0</v>
      </c>
      <c r="I617">
        <v>0</v>
      </c>
      <c r="J617">
        <v>0</v>
      </c>
      <c r="K617" s="29">
        <f t="shared" si="36"/>
        <v>0</v>
      </c>
      <c r="L617">
        <v>1350</v>
      </c>
      <c r="M617">
        <v>200</v>
      </c>
      <c r="N617">
        <v>150</v>
      </c>
      <c r="O617">
        <v>0</v>
      </c>
      <c r="P617">
        <v>200</v>
      </c>
      <c r="Q617">
        <v>0</v>
      </c>
      <c r="R617">
        <v>0</v>
      </c>
      <c r="S617">
        <v>0</v>
      </c>
      <c r="T617">
        <v>0</v>
      </c>
      <c r="U617" t="str">
        <f t="shared" si="37"/>
        <v>45815CHI- WARREN PARK 1</v>
      </c>
      <c r="V617" s="33">
        <f t="shared" si="38"/>
        <v>1700</v>
      </c>
      <c r="W617" s="33">
        <f t="shared" si="39"/>
        <v>200</v>
      </c>
    </row>
    <row r="618" spans="1:23" x14ac:dyDescent="0.25">
      <c r="A618" s="27">
        <v>45815</v>
      </c>
      <c r="B618" s="30" t="str">
        <f>+IFERROR(_xlfn.XLOOKUP(C618,Parametres!A:A,Parametres!J:J,"",0),"")</f>
        <v>MR C (AREA 1)</v>
      </c>
      <c r="C618" t="s">
        <v>568</v>
      </c>
      <c r="D618" t="str">
        <f>+IFERROR(VLOOKUP(C618,Parametres!$A$3:$K$545,11,0),"")</f>
        <v>TONGAI MASIYE</v>
      </c>
      <c r="E618" t="s">
        <v>861</v>
      </c>
      <c r="F618">
        <v>0</v>
      </c>
      <c r="G618">
        <v>0</v>
      </c>
      <c r="H618">
        <v>0</v>
      </c>
      <c r="I618">
        <v>0</v>
      </c>
      <c r="J618">
        <v>0</v>
      </c>
      <c r="K618" s="29">
        <f t="shared" si="36"/>
        <v>0</v>
      </c>
      <c r="L618">
        <v>1550</v>
      </c>
      <c r="M618">
        <v>200</v>
      </c>
      <c r="N618">
        <v>150</v>
      </c>
      <c r="O618">
        <v>0</v>
      </c>
      <c r="P618">
        <v>200</v>
      </c>
      <c r="Q618">
        <v>0</v>
      </c>
      <c r="R618">
        <v>0</v>
      </c>
      <c r="S618">
        <v>0</v>
      </c>
      <c r="T618">
        <v>0</v>
      </c>
      <c r="U618" t="str">
        <f t="shared" si="37"/>
        <v>45815CHI- BUDIRIRO 1</v>
      </c>
      <c r="V618" s="33">
        <f t="shared" si="38"/>
        <v>1900</v>
      </c>
      <c r="W618" s="33">
        <f t="shared" si="39"/>
        <v>200</v>
      </c>
    </row>
    <row r="619" spans="1:23" x14ac:dyDescent="0.25">
      <c r="A619" s="27">
        <v>45815</v>
      </c>
      <c r="B619" s="30" t="str">
        <f>+IFERROR(_xlfn.XLOOKUP(C619,Parametres!A:A,Parametres!J:J,"",0),"")</f>
        <v>MR C (AREA 1)</v>
      </c>
      <c r="C619" t="s">
        <v>573</v>
      </c>
      <c r="D619" t="str">
        <f>+IFERROR(VLOOKUP(C619,Parametres!$A$3:$K$545,11,0),"")</f>
        <v>TONGAI MASIYE</v>
      </c>
      <c r="E619" t="s">
        <v>880</v>
      </c>
      <c r="F619">
        <v>0</v>
      </c>
      <c r="G619">
        <v>0</v>
      </c>
      <c r="H619">
        <v>0</v>
      </c>
      <c r="I619">
        <v>0</v>
      </c>
      <c r="J619">
        <v>0</v>
      </c>
      <c r="K619" s="29">
        <f t="shared" si="36"/>
        <v>0</v>
      </c>
      <c r="L619">
        <v>1600</v>
      </c>
      <c r="M619">
        <v>200</v>
      </c>
      <c r="N619">
        <v>100</v>
      </c>
      <c r="O619">
        <v>0</v>
      </c>
      <c r="P619">
        <v>100</v>
      </c>
      <c r="Q619">
        <v>0</v>
      </c>
      <c r="R619">
        <v>0</v>
      </c>
      <c r="S619">
        <v>0</v>
      </c>
      <c r="T619">
        <v>0</v>
      </c>
      <c r="U619" t="str">
        <f t="shared" si="37"/>
        <v>45815CHI- MUFAKOSE 1</v>
      </c>
      <c r="V619" s="33">
        <f t="shared" si="38"/>
        <v>1900</v>
      </c>
      <c r="W619" s="33">
        <f t="shared" si="39"/>
        <v>100</v>
      </c>
    </row>
    <row r="620" spans="1:23" x14ac:dyDescent="0.25">
      <c r="A620" s="27">
        <v>45815</v>
      </c>
      <c r="B620" s="30" t="str">
        <f>+IFERROR(_xlfn.XLOOKUP(C620,Parametres!A:A,Parametres!J:J,"",0),"")</f>
        <v>MR C (AREA 1)</v>
      </c>
      <c r="C620" t="s">
        <v>570</v>
      </c>
      <c r="D620" t="str">
        <f>+IFERROR(VLOOKUP(C620,Parametres!$A$3:$K$545,11,0),"")</f>
        <v>TONGAI MASIYE</v>
      </c>
      <c r="E620" t="s">
        <v>857</v>
      </c>
      <c r="F620">
        <v>0</v>
      </c>
      <c r="G620">
        <v>0</v>
      </c>
      <c r="H620">
        <v>0</v>
      </c>
      <c r="I620">
        <v>0</v>
      </c>
      <c r="J620">
        <v>0</v>
      </c>
      <c r="K620" s="29">
        <f t="shared" si="36"/>
        <v>0</v>
      </c>
      <c r="L620">
        <v>1600</v>
      </c>
      <c r="M620">
        <v>200</v>
      </c>
      <c r="N620">
        <v>100</v>
      </c>
      <c r="O620">
        <v>0</v>
      </c>
      <c r="P620">
        <v>200</v>
      </c>
      <c r="Q620">
        <v>0</v>
      </c>
      <c r="R620">
        <v>0</v>
      </c>
      <c r="S620">
        <v>0</v>
      </c>
      <c r="T620">
        <v>0</v>
      </c>
      <c r="U620" t="str">
        <f t="shared" si="37"/>
        <v>45815CHI- HIGHFIELD</v>
      </c>
      <c r="V620" s="33">
        <f t="shared" si="38"/>
        <v>1900</v>
      </c>
      <c r="W620" s="33">
        <f t="shared" si="39"/>
        <v>200</v>
      </c>
    </row>
    <row r="621" spans="1:23" x14ac:dyDescent="0.25">
      <c r="A621" s="27">
        <v>45815</v>
      </c>
      <c r="B621" s="30" t="str">
        <f>+IFERROR(_xlfn.XLOOKUP(C621,Parametres!A:A,Parametres!J:J,"",0),"")</f>
        <v>MR C (AREA 1)</v>
      </c>
      <c r="C621" t="s">
        <v>530</v>
      </c>
      <c r="D621" t="str">
        <f>+IFERROR(VLOOKUP(C621,Parametres!$A$3:$K$545,11,0),"")</f>
        <v>TONGAI MASIYE</v>
      </c>
      <c r="E621" t="s">
        <v>884</v>
      </c>
      <c r="F621">
        <v>0</v>
      </c>
      <c r="G621">
        <v>0</v>
      </c>
      <c r="H621">
        <v>0</v>
      </c>
      <c r="I621">
        <v>0</v>
      </c>
      <c r="J621">
        <v>0</v>
      </c>
      <c r="K621" s="29">
        <f t="shared" si="36"/>
        <v>0</v>
      </c>
      <c r="L621">
        <v>1550</v>
      </c>
      <c r="M621">
        <v>250</v>
      </c>
      <c r="N621">
        <v>50</v>
      </c>
      <c r="O621">
        <v>0</v>
      </c>
      <c r="P621">
        <v>200</v>
      </c>
      <c r="Q621">
        <v>0</v>
      </c>
      <c r="R621">
        <v>0</v>
      </c>
      <c r="S621">
        <v>0</v>
      </c>
      <c r="T621">
        <v>0</v>
      </c>
      <c r="U621" t="str">
        <f t="shared" si="37"/>
        <v>45815CHI- DZIVARASEKWA 1</v>
      </c>
      <c r="V621" s="33">
        <f t="shared" si="38"/>
        <v>1850</v>
      </c>
      <c r="W621" s="33">
        <f t="shared" si="39"/>
        <v>200</v>
      </c>
    </row>
    <row r="622" spans="1:23" x14ac:dyDescent="0.25">
      <c r="A622" s="27">
        <v>45815</v>
      </c>
      <c r="B622" s="30" t="str">
        <f>+IFERROR(_xlfn.XLOOKUP(C622,Parametres!A:A,Parametres!J:J,"",0),"")</f>
        <v>MR C (AREA 1)</v>
      </c>
      <c r="C622" t="s">
        <v>567</v>
      </c>
      <c r="D622" t="str">
        <f>+IFERROR(VLOOKUP(C622,Parametres!$A$3:$K$545,11,0),"")</f>
        <v>TONGAI MASIYE</v>
      </c>
      <c r="E622" t="s">
        <v>902</v>
      </c>
      <c r="F622">
        <v>0</v>
      </c>
      <c r="G622">
        <v>0</v>
      </c>
      <c r="H622">
        <v>0</v>
      </c>
      <c r="I622">
        <v>0</v>
      </c>
      <c r="J622">
        <v>0</v>
      </c>
      <c r="K622" s="29">
        <f t="shared" si="36"/>
        <v>0</v>
      </c>
      <c r="L622">
        <v>1550</v>
      </c>
      <c r="M622">
        <v>100</v>
      </c>
      <c r="N622">
        <v>100</v>
      </c>
      <c r="O622">
        <v>0</v>
      </c>
      <c r="P622">
        <v>100</v>
      </c>
      <c r="Q622">
        <v>0</v>
      </c>
      <c r="R622">
        <v>0</v>
      </c>
      <c r="S622">
        <v>0</v>
      </c>
      <c r="T622">
        <v>0</v>
      </c>
      <c r="U622" t="str">
        <f t="shared" si="37"/>
        <v>45815CHI- USHEWEKUNZE </v>
      </c>
      <c r="V622" s="33">
        <f t="shared" si="38"/>
        <v>1750</v>
      </c>
      <c r="W622" s="33">
        <f t="shared" si="39"/>
        <v>100</v>
      </c>
    </row>
    <row r="623" spans="1:23" x14ac:dyDescent="0.25">
      <c r="A623" s="27">
        <v>45815</v>
      </c>
      <c r="B623" s="30" t="str">
        <f>+IFERROR(_xlfn.XLOOKUP(C623,Parametres!A:A,Parametres!J:J,"",0),"")</f>
        <v>MR C (AREA 1)</v>
      </c>
      <c r="C623" t="s">
        <v>620</v>
      </c>
      <c r="D623" t="str">
        <f>+IFERROR(VLOOKUP(C623,Parametres!$A$3:$K$545,11,0),"")</f>
        <v>TONGAI MASIYE</v>
      </c>
      <c r="E623" t="s">
        <v>824</v>
      </c>
      <c r="F623">
        <v>0</v>
      </c>
      <c r="G623">
        <v>0</v>
      </c>
      <c r="H623">
        <v>0</v>
      </c>
      <c r="I623">
        <v>0</v>
      </c>
      <c r="J623">
        <v>0</v>
      </c>
      <c r="K623" s="29">
        <f t="shared" si="36"/>
        <v>0</v>
      </c>
      <c r="L623">
        <v>1100</v>
      </c>
      <c r="M623">
        <v>150</v>
      </c>
      <c r="N623">
        <v>100</v>
      </c>
      <c r="O623">
        <v>0</v>
      </c>
      <c r="P623">
        <v>100</v>
      </c>
      <c r="Q623">
        <v>0</v>
      </c>
      <c r="R623">
        <v>0</v>
      </c>
      <c r="S623">
        <v>0</v>
      </c>
      <c r="T623">
        <v>0</v>
      </c>
      <c r="U623" t="str">
        <f t="shared" si="37"/>
        <v>45815CHI- KUWADZANA</v>
      </c>
      <c r="V623" s="33">
        <f t="shared" si="38"/>
        <v>1350</v>
      </c>
      <c r="W623" s="33">
        <f t="shared" si="39"/>
        <v>100</v>
      </c>
    </row>
    <row r="624" spans="1:23" x14ac:dyDescent="0.25">
      <c r="A624" s="27">
        <v>45815</v>
      </c>
      <c r="B624" s="30" t="str">
        <f>+IFERROR(_xlfn.XLOOKUP(C624,Parametres!A:A,Parametres!J:J,"",0),"")</f>
        <v>MR C (AREA 1)</v>
      </c>
      <c r="C624" t="s">
        <v>619</v>
      </c>
      <c r="D624" t="str">
        <f>+IFERROR(VLOOKUP(C624,Parametres!$A$3:$K$545,11,0),"")</f>
        <v>TONGAI MASIYE</v>
      </c>
      <c r="E624" t="s">
        <v>886</v>
      </c>
      <c r="F624">
        <v>0</v>
      </c>
      <c r="G624">
        <v>0</v>
      </c>
      <c r="H624">
        <v>0</v>
      </c>
      <c r="I624">
        <v>0</v>
      </c>
      <c r="J624">
        <v>0</v>
      </c>
      <c r="K624" s="29">
        <f t="shared" si="36"/>
        <v>0</v>
      </c>
      <c r="L624">
        <v>1100</v>
      </c>
      <c r="M624">
        <v>150</v>
      </c>
      <c r="N624">
        <v>100</v>
      </c>
      <c r="O624">
        <v>0</v>
      </c>
      <c r="P624">
        <v>100</v>
      </c>
      <c r="Q624">
        <v>0</v>
      </c>
      <c r="R624">
        <v>0</v>
      </c>
      <c r="S624">
        <v>0</v>
      </c>
      <c r="T624">
        <v>0</v>
      </c>
      <c r="U624" t="str">
        <f t="shared" si="37"/>
        <v>45815CHI- GLENNORAH</v>
      </c>
      <c r="V624" s="33">
        <f t="shared" si="38"/>
        <v>1350</v>
      </c>
      <c r="W624" s="33">
        <f t="shared" si="39"/>
        <v>100</v>
      </c>
    </row>
    <row r="625" spans="1:23" x14ac:dyDescent="0.25">
      <c r="A625" s="27">
        <v>45815</v>
      </c>
      <c r="B625" s="30" t="str">
        <f>+IFERROR(_xlfn.XLOOKUP(C625,Parametres!A:A,Parametres!J:J,"",0),"")</f>
        <v>MR C (AREA 2)</v>
      </c>
      <c r="C625" t="s">
        <v>417</v>
      </c>
      <c r="D625" t="str">
        <f>+IFERROR(VLOOKUP(C625,Parametres!$A$3:$K$545,11,0),"")</f>
        <v>TONGAI MASIYE</v>
      </c>
      <c r="E625" t="s">
        <v>856</v>
      </c>
      <c r="F625">
        <v>0</v>
      </c>
      <c r="G625">
        <v>0</v>
      </c>
      <c r="H625">
        <v>0</v>
      </c>
      <c r="I625">
        <v>0</v>
      </c>
      <c r="J625">
        <v>0</v>
      </c>
      <c r="K625" s="29">
        <f t="shared" si="36"/>
        <v>0</v>
      </c>
      <c r="L625">
        <v>1250</v>
      </c>
      <c r="M625">
        <v>100</v>
      </c>
      <c r="N625">
        <v>100</v>
      </c>
      <c r="O625">
        <v>0</v>
      </c>
      <c r="P625">
        <v>100</v>
      </c>
      <c r="Q625">
        <v>0</v>
      </c>
      <c r="R625">
        <v>0</v>
      </c>
      <c r="S625">
        <v>0</v>
      </c>
      <c r="T625">
        <v>0</v>
      </c>
      <c r="U625" t="str">
        <f t="shared" si="37"/>
        <v>45815CHI- MBARE 3</v>
      </c>
      <c r="V625" s="33">
        <f t="shared" si="38"/>
        <v>1450</v>
      </c>
      <c r="W625" s="33">
        <f t="shared" si="39"/>
        <v>100</v>
      </c>
    </row>
    <row r="626" spans="1:23" x14ac:dyDescent="0.25">
      <c r="A626" s="27">
        <v>45815</v>
      </c>
      <c r="B626" s="30" t="str">
        <f>+IFERROR(_xlfn.XLOOKUP(C626,Parametres!A:A,Parametres!J:J,"",0),"")</f>
        <v>MR C (AREA 2)</v>
      </c>
      <c r="C626" t="s">
        <v>185</v>
      </c>
      <c r="D626" t="str">
        <f>+IFERROR(VLOOKUP(C626,Parametres!$A$3:$K$545,11,0),"")</f>
        <v>CECILIA SIPAPATE</v>
      </c>
      <c r="E626" t="s">
        <v>869</v>
      </c>
      <c r="F626">
        <v>0</v>
      </c>
      <c r="G626">
        <v>0</v>
      </c>
      <c r="H626">
        <v>0</v>
      </c>
      <c r="I626">
        <v>0</v>
      </c>
      <c r="J626">
        <v>0</v>
      </c>
      <c r="K626" s="29">
        <f t="shared" si="36"/>
        <v>0</v>
      </c>
      <c r="L626">
        <v>1450</v>
      </c>
      <c r="M626">
        <v>200</v>
      </c>
      <c r="N626">
        <v>150</v>
      </c>
      <c r="O626">
        <v>0</v>
      </c>
      <c r="P626">
        <v>140</v>
      </c>
      <c r="Q626">
        <v>0</v>
      </c>
      <c r="R626">
        <v>0</v>
      </c>
      <c r="S626">
        <v>0</v>
      </c>
      <c r="T626">
        <v>0</v>
      </c>
      <c r="U626" t="str">
        <f t="shared" si="37"/>
        <v>45815CHI- CHITUNGWIZA 2</v>
      </c>
      <c r="V626" s="33">
        <f t="shared" si="38"/>
        <v>1800</v>
      </c>
      <c r="W626" s="33">
        <f t="shared" si="39"/>
        <v>140</v>
      </c>
    </row>
    <row r="627" spans="1:23" x14ac:dyDescent="0.25">
      <c r="A627" s="27">
        <v>45815</v>
      </c>
      <c r="B627" s="30" t="str">
        <f>+IFERROR(_xlfn.XLOOKUP(C627,Parametres!A:A,Parametres!J:J,"",0),"")</f>
        <v>MR C (AREA 2)</v>
      </c>
      <c r="C627" t="s">
        <v>187</v>
      </c>
      <c r="D627" t="str">
        <f>+IFERROR(VLOOKUP(C627,Parametres!$A$3:$K$545,11,0),"")</f>
        <v>CECILIA SIPAPATE</v>
      </c>
      <c r="E627" t="s">
        <v>850</v>
      </c>
      <c r="F627">
        <v>0</v>
      </c>
      <c r="G627">
        <v>0</v>
      </c>
      <c r="H627">
        <v>0</v>
      </c>
      <c r="I627">
        <v>0</v>
      </c>
      <c r="J627">
        <v>0</v>
      </c>
      <c r="K627" s="29">
        <f t="shared" si="36"/>
        <v>0</v>
      </c>
      <c r="L627">
        <v>1400</v>
      </c>
      <c r="M627">
        <v>200</v>
      </c>
      <c r="N627">
        <v>100</v>
      </c>
      <c r="O627">
        <v>0</v>
      </c>
      <c r="P627">
        <v>100</v>
      </c>
      <c r="Q627">
        <v>0</v>
      </c>
      <c r="R627">
        <v>0</v>
      </c>
      <c r="S627">
        <v>0</v>
      </c>
      <c r="T627">
        <v>0</v>
      </c>
      <c r="U627" t="str">
        <f t="shared" si="37"/>
        <v>45815CHI- CHITUNGWIZA 3</v>
      </c>
      <c r="V627" s="33">
        <f t="shared" si="38"/>
        <v>1700</v>
      </c>
      <c r="W627" s="33">
        <f t="shared" si="39"/>
        <v>100</v>
      </c>
    </row>
    <row r="628" spans="1:23" x14ac:dyDescent="0.25">
      <c r="A628" s="27">
        <v>45815</v>
      </c>
      <c r="B628" s="30" t="str">
        <f>+IFERROR(_xlfn.XLOOKUP(C628,Parametres!A:A,Parametres!J:J,"",0),"")</f>
        <v>MR C (AREA 2)</v>
      </c>
      <c r="C628" t="s">
        <v>192</v>
      </c>
      <c r="D628" t="str">
        <f>+IFERROR(VLOOKUP(C628,Parametres!$A$3:$K$545,11,0),"")</f>
        <v>CECILIA SIPAPATE</v>
      </c>
      <c r="E628" t="s">
        <v>873</v>
      </c>
      <c r="F628">
        <v>0</v>
      </c>
      <c r="G628">
        <v>0</v>
      </c>
      <c r="H628">
        <v>0</v>
      </c>
      <c r="I628">
        <v>0</v>
      </c>
      <c r="J628">
        <v>0</v>
      </c>
      <c r="K628" s="29">
        <f t="shared" si="36"/>
        <v>0</v>
      </c>
      <c r="L628">
        <v>1400</v>
      </c>
      <c r="M628">
        <v>200</v>
      </c>
      <c r="N628">
        <v>200</v>
      </c>
      <c r="O628">
        <v>0</v>
      </c>
      <c r="P628">
        <v>200</v>
      </c>
      <c r="Q628">
        <v>0</v>
      </c>
      <c r="R628">
        <v>0</v>
      </c>
      <c r="S628">
        <v>0</v>
      </c>
      <c r="T628">
        <v>0</v>
      </c>
      <c r="U628" t="str">
        <f t="shared" si="37"/>
        <v>45815CHI- CHITUNGWIZA 9</v>
      </c>
      <c r="V628" s="33">
        <f t="shared" si="38"/>
        <v>1800</v>
      </c>
      <c r="W628" s="33">
        <f t="shared" si="39"/>
        <v>200</v>
      </c>
    </row>
    <row r="629" spans="1:23" x14ac:dyDescent="0.25">
      <c r="A629" s="27">
        <v>45815</v>
      </c>
      <c r="B629" s="30" t="str">
        <f>+IFERROR(_xlfn.XLOOKUP(C629,Parametres!A:A,Parametres!J:J,"",0),"")</f>
        <v>MR C (AREA 2)</v>
      </c>
      <c r="C629" t="s">
        <v>413</v>
      </c>
      <c r="D629" t="str">
        <f>+IFERROR(VLOOKUP(C629,Parametres!$A$3:$K$545,11,0),"")</f>
        <v>CECILIA SIPAPATE</v>
      </c>
      <c r="E629" t="s">
        <v>851</v>
      </c>
      <c r="F629">
        <v>0</v>
      </c>
      <c r="G629">
        <v>0</v>
      </c>
      <c r="H629">
        <v>0</v>
      </c>
      <c r="I629">
        <v>0</v>
      </c>
      <c r="J629">
        <v>0</v>
      </c>
      <c r="K629" s="29">
        <f t="shared" si="36"/>
        <v>0</v>
      </c>
      <c r="L629">
        <v>1400</v>
      </c>
      <c r="M629">
        <v>200</v>
      </c>
      <c r="N629">
        <v>200</v>
      </c>
      <c r="O629">
        <v>0</v>
      </c>
      <c r="P629">
        <v>60</v>
      </c>
      <c r="Q629">
        <v>0</v>
      </c>
      <c r="R629">
        <v>0</v>
      </c>
      <c r="S629">
        <v>0</v>
      </c>
      <c r="T629">
        <v>0</v>
      </c>
      <c r="U629" t="str">
        <f t="shared" si="37"/>
        <v>45815CHI- EPWORTH 2</v>
      </c>
      <c r="V629" s="33">
        <f t="shared" si="38"/>
        <v>1800</v>
      </c>
      <c r="W629" s="33">
        <f t="shared" si="39"/>
        <v>60</v>
      </c>
    </row>
    <row r="630" spans="1:23" x14ac:dyDescent="0.25">
      <c r="A630" s="27">
        <v>45815</v>
      </c>
      <c r="B630" s="30" t="str">
        <f>+IFERROR(_xlfn.XLOOKUP(C630,Parametres!A:A,Parametres!J:J,"",0),"")</f>
        <v>MR C (AREA 2)</v>
      </c>
      <c r="C630" t="s">
        <v>415</v>
      </c>
      <c r="D630" t="str">
        <f>+IFERROR(VLOOKUP(C630,Parametres!$A$3:$K$545,11,0),"")</f>
        <v>CECILIA SIPAPATE</v>
      </c>
      <c r="E630" t="s">
        <v>889</v>
      </c>
      <c r="F630">
        <v>0</v>
      </c>
      <c r="G630">
        <v>0</v>
      </c>
      <c r="H630">
        <v>0</v>
      </c>
      <c r="I630">
        <v>0</v>
      </c>
      <c r="J630">
        <v>0</v>
      </c>
      <c r="K630" s="29">
        <f t="shared" si="36"/>
        <v>0</v>
      </c>
      <c r="L630">
        <v>1400</v>
      </c>
      <c r="M630">
        <v>200</v>
      </c>
      <c r="N630">
        <v>100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tr">
        <f t="shared" si="37"/>
        <v>45815CHI- MBARE 1</v>
      </c>
      <c r="V630" s="33">
        <f t="shared" si="38"/>
        <v>1700</v>
      </c>
      <c r="W630" s="33">
        <f t="shared" si="39"/>
        <v>0</v>
      </c>
    </row>
    <row r="631" spans="1:23" x14ac:dyDescent="0.25">
      <c r="A631" s="27">
        <v>45815</v>
      </c>
      <c r="B631" s="30" t="str">
        <f>+IFERROR(_xlfn.XLOOKUP(C631,Parametres!A:A,Parametres!J:J,"",0),"")</f>
        <v>MR C (AREA 2)</v>
      </c>
      <c r="C631" t="s">
        <v>419</v>
      </c>
      <c r="D631" t="str">
        <f>+IFERROR(VLOOKUP(C631,Parametres!$A$3:$K$545,11,0),"")</f>
        <v>CECILIA SIPAPATE</v>
      </c>
      <c r="E631" t="s">
        <v>887</v>
      </c>
      <c r="F631">
        <v>0</v>
      </c>
      <c r="G631">
        <v>0</v>
      </c>
      <c r="H631">
        <v>0</v>
      </c>
      <c r="I631">
        <v>0</v>
      </c>
      <c r="J631">
        <v>0</v>
      </c>
      <c r="K631" s="29">
        <f t="shared" si="36"/>
        <v>0</v>
      </c>
      <c r="L631">
        <v>1400</v>
      </c>
      <c r="M631">
        <v>200</v>
      </c>
      <c r="N631">
        <v>200</v>
      </c>
      <c r="O631">
        <v>0</v>
      </c>
      <c r="P631">
        <v>100</v>
      </c>
      <c r="Q631">
        <v>0</v>
      </c>
      <c r="R631">
        <v>0</v>
      </c>
      <c r="S631">
        <v>0</v>
      </c>
      <c r="T631">
        <v>0</v>
      </c>
      <c r="U631" t="str">
        <f t="shared" si="37"/>
        <v>45815CHI- WATERFALLS 1</v>
      </c>
      <c r="V631" s="33">
        <f t="shared" si="38"/>
        <v>1800</v>
      </c>
      <c r="W631" s="33">
        <f t="shared" si="39"/>
        <v>100</v>
      </c>
    </row>
    <row r="632" spans="1:23" x14ac:dyDescent="0.25">
      <c r="A632" s="27">
        <v>45815</v>
      </c>
      <c r="B632" s="30" t="str">
        <f>+IFERROR(_xlfn.XLOOKUP(C632,Parametres!A:A,Parametres!J:J,"",0),"")</f>
        <v>MR C (AREA 2)</v>
      </c>
      <c r="C632" t="s">
        <v>418</v>
      </c>
      <c r="D632" t="str">
        <f>+IFERROR(VLOOKUP(C632,Parametres!$A$3:$K$545,11,0),"")</f>
        <v>CECILIA SIPAPATE</v>
      </c>
      <c r="E632" t="s">
        <v>864</v>
      </c>
      <c r="F632">
        <v>0</v>
      </c>
      <c r="G632">
        <v>0</v>
      </c>
      <c r="H632">
        <v>0</v>
      </c>
      <c r="I632">
        <v>0</v>
      </c>
      <c r="J632">
        <v>0</v>
      </c>
      <c r="K632" s="29">
        <f t="shared" si="36"/>
        <v>0</v>
      </c>
      <c r="L632">
        <v>1450</v>
      </c>
      <c r="M632">
        <v>200</v>
      </c>
      <c r="N632">
        <v>150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tr">
        <f t="shared" si="37"/>
        <v>45815CHI- SUNNINGDALE 1</v>
      </c>
      <c r="V632" s="33">
        <f t="shared" si="38"/>
        <v>1800</v>
      </c>
      <c r="W632" s="33">
        <f t="shared" si="39"/>
        <v>0</v>
      </c>
    </row>
    <row r="633" spans="1:23" x14ac:dyDescent="0.25">
      <c r="A633" s="27">
        <v>45815</v>
      </c>
      <c r="B633" s="30" t="str">
        <f>+IFERROR(_xlfn.XLOOKUP(C633,Parametres!A:A,Parametres!J:J,"",0),"")</f>
        <v>MR C (AREA 2)</v>
      </c>
      <c r="C633" t="s">
        <v>623</v>
      </c>
      <c r="D633" t="str">
        <f>+IFERROR(VLOOKUP(C633,Parametres!$A$3:$K$545,11,0),"")</f>
        <v>CECILIA SIPAPATE</v>
      </c>
      <c r="E633" t="s">
        <v>876</v>
      </c>
      <c r="F633">
        <v>0</v>
      </c>
      <c r="G633">
        <v>0</v>
      </c>
      <c r="H633">
        <v>0</v>
      </c>
      <c r="I633">
        <v>0</v>
      </c>
      <c r="J633">
        <v>0</v>
      </c>
      <c r="K633" s="29">
        <f t="shared" ref="K633:K693" si="40">+SUM(F633:J633)</f>
        <v>0</v>
      </c>
      <c r="L633">
        <v>1400</v>
      </c>
      <c r="M633">
        <v>200</v>
      </c>
      <c r="N633">
        <v>200</v>
      </c>
      <c r="O633">
        <v>0</v>
      </c>
      <c r="P633">
        <v>200</v>
      </c>
      <c r="Q633">
        <v>0</v>
      </c>
      <c r="R633">
        <v>0</v>
      </c>
      <c r="S633">
        <v>0</v>
      </c>
      <c r="T633">
        <v>0</v>
      </c>
      <c r="U633" t="str">
        <f t="shared" si="37"/>
        <v>45815CHI- MABVUKU</v>
      </c>
      <c r="V633" s="33">
        <f t="shared" si="38"/>
        <v>1800</v>
      </c>
      <c r="W633" s="33">
        <f t="shared" si="39"/>
        <v>200</v>
      </c>
    </row>
    <row r="634" spans="1:23" x14ac:dyDescent="0.25">
      <c r="A634" s="27">
        <v>45815</v>
      </c>
      <c r="B634" s="30" t="str">
        <f>+IFERROR(_xlfn.XLOOKUP(C634,Parametres!A:A,Parametres!J:J,"",0),"")</f>
        <v>MR C (AREA 2)</v>
      </c>
      <c r="C634" t="s">
        <v>621</v>
      </c>
      <c r="D634" t="str">
        <f>+IFERROR(VLOOKUP(C634,Parametres!$A$3:$K$545,11,0),"")</f>
        <v>CECILIA SIPAPATE</v>
      </c>
      <c r="E634" t="s">
        <v>835</v>
      </c>
      <c r="F634">
        <v>0</v>
      </c>
      <c r="G634">
        <v>0</v>
      </c>
      <c r="H634">
        <v>0</v>
      </c>
      <c r="I634">
        <v>0</v>
      </c>
      <c r="J634">
        <v>0</v>
      </c>
      <c r="K634" s="29">
        <f t="shared" si="40"/>
        <v>0</v>
      </c>
      <c r="L634">
        <v>1300</v>
      </c>
      <c r="M634">
        <v>200</v>
      </c>
      <c r="N634">
        <v>150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tr">
        <f t="shared" si="37"/>
        <v>45815CHI- SUNNINGDALE 2</v>
      </c>
      <c r="V634" s="33">
        <f t="shared" si="38"/>
        <v>1650</v>
      </c>
      <c r="W634" s="33">
        <f t="shared" si="39"/>
        <v>0</v>
      </c>
    </row>
    <row r="635" spans="1:23" x14ac:dyDescent="0.25">
      <c r="A635" s="27">
        <v>45815</v>
      </c>
      <c r="B635" s="30" t="str">
        <f>+IFERROR(_xlfn.XLOOKUP(C635,Parametres!A:A,Parametres!J:J,"",0),"")</f>
        <v>MR C (AREA 2)</v>
      </c>
      <c r="C635" t="s">
        <v>412</v>
      </c>
      <c r="D635" t="str">
        <f>+IFERROR(VLOOKUP(C635,Parametres!$A$3:$K$545,11,0),"")</f>
        <v>CECILIA SIPAPATE</v>
      </c>
      <c r="E635" t="s">
        <v>909</v>
      </c>
      <c r="F635">
        <v>0</v>
      </c>
      <c r="G635">
        <v>0</v>
      </c>
      <c r="H635">
        <v>0</v>
      </c>
      <c r="I635">
        <v>0</v>
      </c>
      <c r="J635">
        <v>0</v>
      </c>
      <c r="K635" s="29">
        <f t="shared" si="40"/>
        <v>0</v>
      </c>
      <c r="L635">
        <v>1300</v>
      </c>
      <c r="M635">
        <v>200</v>
      </c>
      <c r="N635">
        <v>150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tr">
        <f t="shared" si="37"/>
        <v>45815CHI- EPWORTH 1</v>
      </c>
      <c r="V635" s="33">
        <f t="shared" si="38"/>
        <v>1650</v>
      </c>
      <c r="W635" s="33">
        <f t="shared" si="39"/>
        <v>0</v>
      </c>
    </row>
    <row r="636" spans="1:23" x14ac:dyDescent="0.25">
      <c r="A636" s="27">
        <v>45816</v>
      </c>
      <c r="B636" s="30" t="str">
        <f>+IFERROR(_xlfn.XLOOKUP(C636,Parametres!A:A,Parametres!J:J,"",0),"")</f>
        <v>DZ-NORTON</v>
      </c>
      <c r="C636" t="s">
        <v>258</v>
      </c>
      <c r="D636" t="str">
        <f>+IFERROR(VLOOKUP(C636,Parametres!$A$3:$K$545,11,0),"")</f>
        <v>RUMBIDZAI KUNAKA</v>
      </c>
      <c r="E636" t="s">
        <v>898</v>
      </c>
      <c r="F636">
        <v>2500</v>
      </c>
      <c r="G636">
        <v>400</v>
      </c>
      <c r="H636">
        <v>100</v>
      </c>
      <c r="I636">
        <v>0</v>
      </c>
      <c r="J636">
        <v>0</v>
      </c>
      <c r="K636" s="29">
        <f t="shared" si="40"/>
        <v>3000</v>
      </c>
      <c r="L636">
        <v>0</v>
      </c>
      <c r="M636">
        <v>0</v>
      </c>
      <c r="N636">
        <v>0</v>
      </c>
      <c r="O636">
        <v>0</v>
      </c>
      <c r="P636">
        <v>40</v>
      </c>
      <c r="Q636">
        <v>0</v>
      </c>
      <c r="R636">
        <v>0</v>
      </c>
      <c r="S636">
        <v>0</v>
      </c>
      <c r="T636">
        <v>0</v>
      </c>
      <c r="U636" t="str">
        <f t="shared" si="37"/>
        <v>45816DZIVARASEKWA 1</v>
      </c>
      <c r="V636" s="33">
        <f t="shared" si="38"/>
        <v>3000</v>
      </c>
      <c r="W636" s="33">
        <f t="shared" si="39"/>
        <v>40</v>
      </c>
    </row>
    <row r="637" spans="1:23" x14ac:dyDescent="0.25">
      <c r="A637" s="27">
        <v>45816</v>
      </c>
      <c r="B637" s="30" t="str">
        <f>+IFERROR(_xlfn.XLOOKUP(C637,Parametres!A:A,Parametres!J:J,"",0),"")</f>
        <v>DZ-NORTON</v>
      </c>
      <c r="C637" t="s">
        <v>260</v>
      </c>
      <c r="D637" t="str">
        <f>+IFERROR(VLOOKUP(C637,Parametres!$A$3:$K$545,11,0),"")</f>
        <v>RUMBIDZAI KUNAKA</v>
      </c>
      <c r="E637" t="s">
        <v>901</v>
      </c>
      <c r="F637">
        <v>2100</v>
      </c>
      <c r="G637">
        <v>200</v>
      </c>
      <c r="H637">
        <v>200</v>
      </c>
      <c r="I637">
        <v>0</v>
      </c>
      <c r="J637">
        <v>0</v>
      </c>
      <c r="K637" s="29">
        <f t="shared" si="40"/>
        <v>2500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tr">
        <f t="shared" si="37"/>
        <v>45816DZIVARASEKWA 2</v>
      </c>
      <c r="V637" s="33">
        <f t="shared" si="38"/>
        <v>2500</v>
      </c>
      <c r="W637" s="33">
        <f t="shared" si="39"/>
        <v>0</v>
      </c>
    </row>
    <row r="638" spans="1:23" x14ac:dyDescent="0.25">
      <c r="A638" s="27">
        <v>45816</v>
      </c>
      <c r="B638" s="30" t="str">
        <f>+IFERROR(_xlfn.XLOOKUP(C638,Parametres!A:A,Parametres!J:J,"",0),"")</f>
        <v>DZ-NORTON</v>
      </c>
      <c r="C638" t="s">
        <v>261</v>
      </c>
      <c r="D638" t="str">
        <f>+IFERROR(VLOOKUP(C638,Parametres!$A$3:$K$545,11,0),"")</f>
        <v>RUMBIDZAI KUNAKA</v>
      </c>
      <c r="E638" t="s">
        <v>927</v>
      </c>
      <c r="F638">
        <v>2000</v>
      </c>
      <c r="G638">
        <v>300</v>
      </c>
      <c r="H638">
        <v>100</v>
      </c>
      <c r="I638">
        <v>0</v>
      </c>
      <c r="J638">
        <v>0</v>
      </c>
      <c r="K638" s="29">
        <f t="shared" si="40"/>
        <v>2400</v>
      </c>
      <c r="L638">
        <v>0</v>
      </c>
      <c r="M638">
        <v>0</v>
      </c>
      <c r="N638">
        <v>0</v>
      </c>
      <c r="O638">
        <v>0</v>
      </c>
      <c r="P638">
        <v>200</v>
      </c>
      <c r="Q638">
        <v>0</v>
      </c>
      <c r="R638">
        <v>0</v>
      </c>
      <c r="S638">
        <v>0</v>
      </c>
      <c r="T638">
        <v>0</v>
      </c>
      <c r="U638" t="str">
        <f t="shared" si="37"/>
        <v>45816DZIVARASEKWA 3</v>
      </c>
      <c r="V638" s="33">
        <f t="shared" si="38"/>
        <v>2400</v>
      </c>
      <c r="W638" s="33">
        <f t="shared" si="39"/>
        <v>200</v>
      </c>
    </row>
    <row r="639" spans="1:23" x14ac:dyDescent="0.25">
      <c r="A639" s="27">
        <v>45816</v>
      </c>
      <c r="B639" s="30" t="str">
        <f>+IFERROR(_xlfn.XLOOKUP(C639,Parametres!A:A,Parametres!J:J,"",0),"")</f>
        <v>DZ-NORTON</v>
      </c>
      <c r="C639" t="s">
        <v>279</v>
      </c>
      <c r="D639" t="str">
        <f>+IFERROR(VLOOKUP(C639,Parametres!$A$3:$K$545,11,0),"")</f>
        <v>RUMBIDZAI KUNAKA</v>
      </c>
      <c r="E639" t="s">
        <v>846</v>
      </c>
      <c r="F639">
        <v>2000</v>
      </c>
      <c r="G639">
        <v>300</v>
      </c>
      <c r="H639">
        <v>100</v>
      </c>
      <c r="I639">
        <v>0</v>
      </c>
      <c r="J639">
        <v>0</v>
      </c>
      <c r="K639" s="29">
        <f t="shared" si="40"/>
        <v>2400</v>
      </c>
      <c r="L639">
        <v>0</v>
      </c>
      <c r="M639">
        <v>0</v>
      </c>
      <c r="N639">
        <v>0</v>
      </c>
      <c r="O639">
        <v>0</v>
      </c>
      <c r="P639">
        <v>100</v>
      </c>
      <c r="Q639">
        <v>0</v>
      </c>
      <c r="R639">
        <v>0</v>
      </c>
      <c r="S639">
        <v>0</v>
      </c>
      <c r="T639">
        <v>0</v>
      </c>
      <c r="U639" t="str">
        <f t="shared" si="37"/>
        <v>45816NORTON 1</v>
      </c>
      <c r="V639" s="33">
        <f t="shared" si="38"/>
        <v>2400</v>
      </c>
      <c r="W639" s="33">
        <f t="shared" si="39"/>
        <v>100</v>
      </c>
    </row>
    <row r="640" spans="1:23" x14ac:dyDescent="0.25">
      <c r="A640" s="27">
        <v>45816</v>
      </c>
      <c r="B640" s="30" t="str">
        <f>+IFERROR(_xlfn.XLOOKUP(C640,Parametres!A:A,Parametres!J:J,"",0),"")</f>
        <v>DZ-NORTON</v>
      </c>
      <c r="C640" t="s">
        <v>281</v>
      </c>
      <c r="D640" t="str">
        <f>+IFERROR(VLOOKUP(C640,Parametres!$A$3:$K$545,11,0),"")</f>
        <v>RUMBIDZAI KUNAKA</v>
      </c>
      <c r="E640" t="s">
        <v>804</v>
      </c>
      <c r="F640">
        <v>2250</v>
      </c>
      <c r="G640">
        <v>200</v>
      </c>
      <c r="H640">
        <v>150</v>
      </c>
      <c r="I640">
        <v>0</v>
      </c>
      <c r="J640">
        <v>0</v>
      </c>
      <c r="K640" s="29">
        <f t="shared" si="40"/>
        <v>2600</v>
      </c>
      <c r="L640">
        <v>50</v>
      </c>
      <c r="M640">
        <v>0</v>
      </c>
      <c r="N640">
        <v>0</v>
      </c>
      <c r="O640">
        <v>0</v>
      </c>
      <c r="P640">
        <v>100</v>
      </c>
      <c r="Q640">
        <v>0</v>
      </c>
      <c r="R640">
        <v>0</v>
      </c>
      <c r="S640">
        <v>0</v>
      </c>
      <c r="T640">
        <v>0</v>
      </c>
      <c r="U640" t="str">
        <f t="shared" si="37"/>
        <v>45816NORTON 2</v>
      </c>
      <c r="V640" s="33">
        <f t="shared" si="38"/>
        <v>2650</v>
      </c>
      <c r="W640" s="33">
        <f t="shared" si="39"/>
        <v>100</v>
      </c>
    </row>
    <row r="641" spans="1:23" x14ac:dyDescent="0.25">
      <c r="A641" s="27">
        <v>45816</v>
      </c>
      <c r="B641" s="30" t="str">
        <f>+IFERROR(_xlfn.XLOOKUP(C641,Parametres!A:A,Parametres!J:J,"",0),"")</f>
        <v>DZ-NORTON</v>
      </c>
      <c r="C641" t="s">
        <v>273</v>
      </c>
      <c r="D641" t="str">
        <f>+IFERROR(VLOOKUP(C641,Parametres!$A$3:$K$545,11,0),"")</f>
        <v>RUMBIDZAI KUNAKA</v>
      </c>
      <c r="E641" t="s">
        <v>881</v>
      </c>
      <c r="F641">
        <v>2100</v>
      </c>
      <c r="G641">
        <v>300</v>
      </c>
      <c r="H641">
        <v>100</v>
      </c>
      <c r="I641">
        <v>0</v>
      </c>
      <c r="J641">
        <v>0</v>
      </c>
      <c r="K641" s="29">
        <f t="shared" si="40"/>
        <v>2500</v>
      </c>
      <c r="L641">
        <v>0</v>
      </c>
      <c r="M641">
        <v>0</v>
      </c>
      <c r="N641">
        <v>0</v>
      </c>
      <c r="O641">
        <v>0</v>
      </c>
      <c r="P641">
        <v>300</v>
      </c>
      <c r="Q641">
        <v>0</v>
      </c>
      <c r="R641">
        <v>0</v>
      </c>
      <c r="S641">
        <v>0</v>
      </c>
      <c r="T641">
        <v>0</v>
      </c>
      <c r="U641" t="str">
        <f t="shared" si="37"/>
        <v>45816KUWADZANA EXT</v>
      </c>
      <c r="V641" s="33">
        <f t="shared" si="38"/>
        <v>2500</v>
      </c>
      <c r="W641" s="33">
        <f t="shared" si="39"/>
        <v>300</v>
      </c>
    </row>
    <row r="642" spans="1:23" x14ac:dyDescent="0.25">
      <c r="A642" s="27">
        <v>45816</v>
      </c>
      <c r="B642" s="30" t="str">
        <f>+IFERROR(_xlfn.XLOOKUP(C642,Parametres!A:A,Parametres!J:J,"",0),"")</f>
        <v>DZ-NORTON</v>
      </c>
      <c r="C642" t="s">
        <v>263</v>
      </c>
      <c r="D642" t="str">
        <f>+IFERROR(VLOOKUP(C642,Parametres!$A$3:$K$545,11,0),"")</f>
        <v>RUMBIDZAI KUNAKA</v>
      </c>
      <c r="E642" t="s">
        <v>877</v>
      </c>
      <c r="F642">
        <v>1800</v>
      </c>
      <c r="G642">
        <v>150</v>
      </c>
      <c r="H642">
        <v>150</v>
      </c>
      <c r="I642">
        <v>0</v>
      </c>
      <c r="J642">
        <v>0</v>
      </c>
      <c r="K642" s="29">
        <f t="shared" si="40"/>
        <v>2100</v>
      </c>
      <c r="L642">
        <v>0</v>
      </c>
      <c r="M642">
        <v>0</v>
      </c>
      <c r="N642">
        <v>0</v>
      </c>
      <c r="O642">
        <v>0</v>
      </c>
      <c r="P642">
        <v>300</v>
      </c>
      <c r="Q642">
        <v>0</v>
      </c>
      <c r="R642">
        <v>0</v>
      </c>
      <c r="S642">
        <v>0</v>
      </c>
      <c r="T642">
        <v>0</v>
      </c>
      <c r="U642" t="str">
        <f t="shared" si="37"/>
        <v>45816GRANARY</v>
      </c>
      <c r="V642" s="33">
        <f t="shared" si="38"/>
        <v>2100</v>
      </c>
      <c r="W642" s="33">
        <f t="shared" si="39"/>
        <v>300</v>
      </c>
    </row>
    <row r="643" spans="1:23" x14ac:dyDescent="0.25">
      <c r="A643" s="27">
        <v>45816</v>
      </c>
      <c r="B643" s="30" t="str">
        <f>+IFERROR(_xlfn.XLOOKUP(C643,Parametres!A:A,Parametres!J:J,"",0),"")</f>
        <v>DZ-NORTON</v>
      </c>
      <c r="C643" t="s">
        <v>277</v>
      </c>
      <c r="D643" t="str">
        <f>+IFERROR(VLOOKUP(C643,Parametres!$A$3:$K$545,11,0),"")</f>
        <v>RUMBIDZAI KUNAKA</v>
      </c>
      <c r="E643" t="s">
        <v>829</v>
      </c>
      <c r="F643">
        <v>3600</v>
      </c>
      <c r="G643">
        <v>200</v>
      </c>
      <c r="H643">
        <v>100</v>
      </c>
      <c r="I643">
        <v>0</v>
      </c>
      <c r="J643">
        <v>0</v>
      </c>
      <c r="K643" s="29">
        <f t="shared" si="40"/>
        <v>3900</v>
      </c>
      <c r="L643">
        <v>0</v>
      </c>
      <c r="M643">
        <v>0</v>
      </c>
      <c r="N643">
        <v>0</v>
      </c>
      <c r="O643">
        <v>0</v>
      </c>
      <c r="P643">
        <v>200</v>
      </c>
      <c r="Q643">
        <v>0</v>
      </c>
      <c r="R643">
        <v>0</v>
      </c>
      <c r="S643">
        <v>0</v>
      </c>
      <c r="T643">
        <v>0</v>
      </c>
      <c r="U643" t="str">
        <f t="shared" ref="U643:U706" si="41">A643&amp;C643</f>
        <v>45816MAZOWE</v>
      </c>
      <c r="V643" s="33">
        <f t="shared" ref="V643:V706" si="42">SUM(L643:O643,F643:I643)</f>
        <v>3900</v>
      </c>
      <c r="W643" s="33">
        <f t="shared" ref="W643:W706" si="43">SUM(P643:T643)</f>
        <v>200</v>
      </c>
    </row>
    <row r="644" spans="1:23" x14ac:dyDescent="0.25">
      <c r="A644" s="27">
        <v>45816</v>
      </c>
      <c r="B644" s="30" t="str">
        <f>+IFERROR(_xlfn.XLOOKUP(C644,Parametres!A:A,Parametres!J:J,"",0),"")</f>
        <v>DZ-NORTON</v>
      </c>
      <c r="C644" t="s">
        <v>255</v>
      </c>
      <c r="D644" t="str">
        <f>+IFERROR(VLOOKUP(C644,Parametres!$A$3:$K$545,11,0),"")</f>
        <v>RUMBIDZAI KUNAKA</v>
      </c>
      <c r="E644" t="s">
        <v>833</v>
      </c>
      <c r="F644">
        <v>2800</v>
      </c>
      <c r="G644">
        <v>200</v>
      </c>
      <c r="H644">
        <v>200</v>
      </c>
      <c r="I644">
        <v>0</v>
      </c>
      <c r="J644">
        <v>0</v>
      </c>
      <c r="K644" s="29">
        <f t="shared" si="40"/>
        <v>3200</v>
      </c>
      <c r="L644">
        <v>0</v>
      </c>
      <c r="M644">
        <v>0</v>
      </c>
      <c r="N644">
        <v>0</v>
      </c>
      <c r="O644">
        <v>0</v>
      </c>
      <c r="P644">
        <v>300</v>
      </c>
      <c r="Q644">
        <v>0</v>
      </c>
      <c r="R644">
        <v>0</v>
      </c>
      <c r="S644">
        <v>0</v>
      </c>
      <c r="T644">
        <v>0</v>
      </c>
      <c r="U644" t="str">
        <f t="shared" si="41"/>
        <v>45816DARWENDALE</v>
      </c>
      <c r="V644" s="33">
        <f t="shared" si="42"/>
        <v>3200</v>
      </c>
      <c r="W644" s="33">
        <f t="shared" si="43"/>
        <v>300</v>
      </c>
    </row>
    <row r="645" spans="1:23" x14ac:dyDescent="0.25">
      <c r="A645" s="27">
        <v>45816</v>
      </c>
      <c r="B645" s="30" t="str">
        <f>+IFERROR(_xlfn.XLOOKUP(C645,Parametres!A:A,Parametres!J:J,"",0),"")</f>
        <v>DZ-NORTON</v>
      </c>
      <c r="C645" t="s">
        <v>275</v>
      </c>
      <c r="D645" t="str">
        <f>+IFERROR(VLOOKUP(C645,Parametres!$A$3:$K$545,11,0),"")</f>
        <v>RUMBIDZAI KUNAKA</v>
      </c>
      <c r="E645" t="s">
        <v>802</v>
      </c>
      <c r="F645">
        <v>1500</v>
      </c>
      <c r="G645">
        <v>200</v>
      </c>
      <c r="H645">
        <v>200</v>
      </c>
      <c r="I645">
        <v>0</v>
      </c>
      <c r="J645">
        <v>0</v>
      </c>
      <c r="K645" s="29">
        <f t="shared" si="40"/>
        <v>1900</v>
      </c>
      <c r="L645">
        <v>0</v>
      </c>
      <c r="M645">
        <v>0</v>
      </c>
      <c r="N645">
        <v>0</v>
      </c>
      <c r="O645">
        <v>0</v>
      </c>
      <c r="P645">
        <v>100</v>
      </c>
      <c r="Q645">
        <v>0</v>
      </c>
      <c r="R645">
        <v>0</v>
      </c>
      <c r="S645">
        <v>0</v>
      </c>
      <c r="T645">
        <v>0</v>
      </c>
      <c r="U645" t="str">
        <f t="shared" si="41"/>
        <v>45816MABLEREIGN</v>
      </c>
      <c r="V645" s="33">
        <f t="shared" si="42"/>
        <v>1900</v>
      </c>
      <c r="W645" s="33">
        <f t="shared" si="43"/>
        <v>100</v>
      </c>
    </row>
    <row r="646" spans="1:23" x14ac:dyDescent="0.25">
      <c r="A646" s="27">
        <v>45816</v>
      </c>
      <c r="B646" s="30" t="str">
        <f>+IFERROR(_xlfn.XLOOKUP(C646,Parametres!A:A,Parametres!J:J,"",0),"")</f>
        <v>DZ-NORTON</v>
      </c>
      <c r="C646" t="s">
        <v>288</v>
      </c>
      <c r="D646" t="str">
        <f>+IFERROR(VLOOKUP(C646,Parametres!$A$3:$K$545,11,0),"")</f>
        <v>RUMBIDZAI KUNAKA</v>
      </c>
      <c r="E646" t="s">
        <v>866</v>
      </c>
      <c r="F646">
        <v>1600</v>
      </c>
      <c r="G646">
        <v>200</v>
      </c>
      <c r="H646">
        <v>100</v>
      </c>
      <c r="I646">
        <v>0</v>
      </c>
      <c r="J646">
        <v>0</v>
      </c>
      <c r="K646" s="29">
        <f t="shared" si="40"/>
        <v>1900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tr">
        <f t="shared" si="41"/>
        <v>45816WESTGATE</v>
      </c>
      <c r="V646" s="33">
        <f t="shared" si="42"/>
        <v>1900</v>
      </c>
      <c r="W646" s="33">
        <f t="shared" si="43"/>
        <v>0</v>
      </c>
    </row>
    <row r="647" spans="1:23" x14ac:dyDescent="0.25">
      <c r="A647" s="27">
        <v>45816</v>
      </c>
      <c r="B647" s="30" t="str">
        <f>+IFERROR(_xlfn.XLOOKUP(C647,Parametres!A:A,Parametres!J:J,"",0),"")</f>
        <v>DZ-NORTON</v>
      </c>
      <c r="C647" t="s">
        <v>290</v>
      </c>
      <c r="D647" t="str">
        <f>+IFERROR(VLOOKUP(C647,Parametres!$A$3:$K$545,11,0),"")</f>
        <v>RUMBIDZAI KUNAKA</v>
      </c>
      <c r="E647" t="s">
        <v>882</v>
      </c>
      <c r="F647">
        <v>1500</v>
      </c>
      <c r="G647">
        <v>200</v>
      </c>
      <c r="H647">
        <v>150</v>
      </c>
      <c r="I647">
        <v>0</v>
      </c>
      <c r="J647">
        <v>0</v>
      </c>
      <c r="K647" s="29">
        <f t="shared" si="40"/>
        <v>1850</v>
      </c>
      <c r="L647">
        <v>0</v>
      </c>
      <c r="M647">
        <v>0</v>
      </c>
      <c r="N647">
        <v>0</v>
      </c>
      <c r="O647">
        <v>0</v>
      </c>
      <c r="P647">
        <v>200</v>
      </c>
      <c r="Q647">
        <v>0</v>
      </c>
      <c r="R647">
        <v>0</v>
      </c>
      <c r="S647">
        <v>0</v>
      </c>
      <c r="T647">
        <v>0</v>
      </c>
      <c r="U647" t="str">
        <f t="shared" si="41"/>
        <v>45816WESTGATE 2</v>
      </c>
      <c r="V647" s="33">
        <f t="shared" si="42"/>
        <v>1850</v>
      </c>
      <c r="W647" s="33">
        <f t="shared" si="43"/>
        <v>200</v>
      </c>
    </row>
    <row r="648" spans="1:23" x14ac:dyDescent="0.25">
      <c r="A648" s="27">
        <v>45816</v>
      </c>
      <c r="B648" s="30" t="str">
        <f>+IFERROR(_xlfn.XLOOKUP(C648,Parametres!A:A,Parametres!J:J,"",0),"")</f>
        <v>DZ-NORTON</v>
      </c>
      <c r="C648" t="s">
        <v>292</v>
      </c>
      <c r="D648" t="str">
        <f>+IFERROR(VLOOKUP(C648,Parametres!$A$3:$K$545,11,0),"")</f>
        <v>RUMBIDZAI KUNAKA</v>
      </c>
      <c r="E648" t="s">
        <v>811</v>
      </c>
      <c r="F648">
        <v>1700</v>
      </c>
      <c r="G648">
        <v>100</v>
      </c>
      <c r="H648">
        <v>100</v>
      </c>
      <c r="I648">
        <v>0</v>
      </c>
      <c r="J648">
        <v>0</v>
      </c>
      <c r="K648" s="29">
        <f t="shared" si="40"/>
        <v>1900</v>
      </c>
      <c r="L648">
        <v>0</v>
      </c>
      <c r="M648">
        <v>0</v>
      </c>
      <c r="N648">
        <v>0</v>
      </c>
      <c r="O648">
        <v>0</v>
      </c>
      <c r="P648">
        <v>100</v>
      </c>
      <c r="Q648">
        <v>0</v>
      </c>
      <c r="R648">
        <v>0</v>
      </c>
      <c r="S648">
        <v>0</v>
      </c>
      <c r="T648">
        <v>0</v>
      </c>
      <c r="U648" t="str">
        <f t="shared" si="41"/>
        <v>45816WHITECLIFF</v>
      </c>
      <c r="V648" s="33">
        <f t="shared" si="42"/>
        <v>1900</v>
      </c>
      <c r="W648" s="33">
        <f t="shared" si="43"/>
        <v>100</v>
      </c>
    </row>
    <row r="649" spans="1:23" x14ac:dyDescent="0.25">
      <c r="A649" s="27">
        <v>45816</v>
      </c>
      <c r="B649" s="30" t="str">
        <f>+IFERROR(_xlfn.XLOOKUP(C649,Parametres!A:A,Parametres!J:J,"",0),"")</f>
        <v>KUWADZANA</v>
      </c>
      <c r="C649" t="s">
        <v>265</v>
      </c>
      <c r="D649" t="str">
        <f>+IFERROR(VLOOKUP(C649,Parametres!$A$3:$K$545,11,0),"")</f>
        <v>PAUL GOWANYIKA</v>
      </c>
      <c r="E649" t="s">
        <v>814</v>
      </c>
      <c r="F649">
        <v>2000</v>
      </c>
      <c r="G649">
        <v>200</v>
      </c>
      <c r="H649">
        <v>100</v>
      </c>
      <c r="I649">
        <v>0</v>
      </c>
      <c r="J649">
        <v>0</v>
      </c>
      <c r="K649" s="29">
        <f t="shared" si="40"/>
        <v>2300</v>
      </c>
      <c r="L649">
        <v>50</v>
      </c>
      <c r="M649">
        <v>10</v>
      </c>
      <c r="N649">
        <v>0</v>
      </c>
      <c r="O649">
        <v>0</v>
      </c>
      <c r="P649">
        <v>200</v>
      </c>
      <c r="Q649">
        <v>0</v>
      </c>
      <c r="R649">
        <v>0</v>
      </c>
      <c r="S649">
        <v>0</v>
      </c>
      <c r="T649">
        <v>0</v>
      </c>
      <c r="U649" t="str">
        <f t="shared" si="41"/>
        <v>45816KAMBUZUMA</v>
      </c>
      <c r="V649" s="33">
        <f t="shared" si="42"/>
        <v>2360</v>
      </c>
      <c r="W649" s="33">
        <f t="shared" si="43"/>
        <v>200</v>
      </c>
    </row>
    <row r="650" spans="1:23" x14ac:dyDescent="0.25">
      <c r="A650" s="27">
        <v>45816</v>
      </c>
      <c r="B650" s="30" t="str">
        <f>+IFERROR(_xlfn.XLOOKUP(C650,Parametres!A:A,Parametres!J:J,"",0),"")</f>
        <v>KUWADZANA</v>
      </c>
      <c r="C650" t="s">
        <v>284</v>
      </c>
      <c r="D650" t="str">
        <f>+IFERROR(VLOOKUP(C650,Parametres!$A$3:$K$545,11,0),"")</f>
        <v>PAUL GOWANYIKA</v>
      </c>
      <c r="E650" t="s">
        <v>841</v>
      </c>
      <c r="F650">
        <v>1800</v>
      </c>
      <c r="G650">
        <v>200</v>
      </c>
      <c r="H650">
        <v>200</v>
      </c>
      <c r="I650">
        <v>0</v>
      </c>
      <c r="J650">
        <v>0</v>
      </c>
      <c r="K650" s="29">
        <f t="shared" si="40"/>
        <v>2200</v>
      </c>
      <c r="L650">
        <v>0</v>
      </c>
      <c r="M650">
        <v>0</v>
      </c>
      <c r="N650">
        <v>0</v>
      </c>
      <c r="O650">
        <v>0</v>
      </c>
      <c r="P650">
        <v>120</v>
      </c>
      <c r="Q650">
        <v>0</v>
      </c>
      <c r="R650">
        <v>0</v>
      </c>
      <c r="S650">
        <v>0</v>
      </c>
      <c r="T650">
        <v>0</v>
      </c>
      <c r="U650" t="str">
        <f t="shared" si="41"/>
        <v>45816WARREN PARK 1</v>
      </c>
      <c r="V650" s="33">
        <f t="shared" si="42"/>
        <v>2200</v>
      </c>
      <c r="W650" s="33">
        <f t="shared" si="43"/>
        <v>120</v>
      </c>
    </row>
    <row r="651" spans="1:23" x14ac:dyDescent="0.25">
      <c r="A651" s="27">
        <v>45816</v>
      </c>
      <c r="B651" s="30" t="str">
        <f>+IFERROR(_xlfn.XLOOKUP(C651,Parametres!A:A,Parametres!J:J,"",0),"")</f>
        <v>KUWADZANA</v>
      </c>
      <c r="C651" t="s">
        <v>286</v>
      </c>
      <c r="D651" t="str">
        <f>+IFERROR(VLOOKUP(C651,Parametres!$A$3:$K$545,11,0),"")</f>
        <v>PAUL GOWANYIKA</v>
      </c>
      <c r="E651" t="s">
        <v>893</v>
      </c>
      <c r="F651">
        <v>1800</v>
      </c>
      <c r="G651">
        <v>300</v>
      </c>
      <c r="H651">
        <v>100</v>
      </c>
      <c r="I651">
        <v>0</v>
      </c>
      <c r="J651">
        <v>0</v>
      </c>
      <c r="K651" s="29">
        <f t="shared" si="40"/>
        <v>2200</v>
      </c>
      <c r="L651">
        <v>0</v>
      </c>
      <c r="M651">
        <v>0</v>
      </c>
      <c r="N651">
        <v>0</v>
      </c>
      <c r="O651">
        <v>0</v>
      </c>
      <c r="P651">
        <v>300</v>
      </c>
      <c r="Q651">
        <v>0</v>
      </c>
      <c r="R651">
        <v>0</v>
      </c>
      <c r="S651">
        <v>0</v>
      </c>
      <c r="T651">
        <v>0</v>
      </c>
      <c r="U651" t="str">
        <f t="shared" si="41"/>
        <v>45816WARREN PARK 2</v>
      </c>
      <c r="V651" s="33">
        <f t="shared" si="42"/>
        <v>2200</v>
      </c>
      <c r="W651" s="33">
        <f t="shared" si="43"/>
        <v>300</v>
      </c>
    </row>
    <row r="652" spans="1:23" x14ac:dyDescent="0.25">
      <c r="A652" s="27">
        <v>45816</v>
      </c>
      <c r="B652" s="30" t="str">
        <f>+IFERROR(_xlfn.XLOOKUP(C652,Parametres!A:A,Parametres!J:J,"",0),"")</f>
        <v>KUWADZANA</v>
      </c>
      <c r="C652" t="s">
        <v>269</v>
      </c>
      <c r="D652" t="str">
        <f>+IFERROR(VLOOKUP(C652,Parametres!$A$3:$K$545,11,0),"")</f>
        <v>PAUL GOWANYIKA</v>
      </c>
      <c r="E652" t="s">
        <v>821</v>
      </c>
      <c r="F652">
        <v>2600</v>
      </c>
      <c r="G652">
        <v>400</v>
      </c>
      <c r="H652">
        <v>100</v>
      </c>
      <c r="I652">
        <v>0</v>
      </c>
      <c r="J652">
        <v>0</v>
      </c>
      <c r="K652" s="29">
        <f t="shared" si="40"/>
        <v>3100</v>
      </c>
      <c r="L652">
        <v>0</v>
      </c>
      <c r="M652">
        <v>0</v>
      </c>
      <c r="N652">
        <v>0</v>
      </c>
      <c r="O652">
        <v>0</v>
      </c>
      <c r="P652">
        <v>200</v>
      </c>
      <c r="Q652">
        <v>0</v>
      </c>
      <c r="R652">
        <v>0</v>
      </c>
      <c r="S652">
        <v>0</v>
      </c>
      <c r="T652">
        <v>0</v>
      </c>
      <c r="U652" t="str">
        <f t="shared" si="41"/>
        <v>45816KUWADZANA 1</v>
      </c>
      <c r="V652" s="33">
        <f t="shared" si="42"/>
        <v>3100</v>
      </c>
      <c r="W652" s="33">
        <f t="shared" si="43"/>
        <v>200</v>
      </c>
    </row>
    <row r="653" spans="1:23" x14ac:dyDescent="0.25">
      <c r="A653" s="27">
        <v>45816</v>
      </c>
      <c r="B653" s="30" t="str">
        <f>+IFERROR(_xlfn.XLOOKUP(C653,Parametres!A:A,Parametres!J:J,"",0),"")</f>
        <v>KUWADZANA</v>
      </c>
      <c r="C653" t="s">
        <v>271</v>
      </c>
      <c r="D653" t="str">
        <f>+IFERROR(VLOOKUP(C653,Parametres!$A$3:$K$545,11,0),"")</f>
        <v>PAUL GOWANYIKA</v>
      </c>
      <c r="E653" t="s">
        <v>912</v>
      </c>
      <c r="F653">
        <v>2500</v>
      </c>
      <c r="G653">
        <v>400</v>
      </c>
      <c r="H653">
        <v>100</v>
      </c>
      <c r="I653">
        <v>0</v>
      </c>
      <c r="J653">
        <v>0</v>
      </c>
      <c r="K653" s="29">
        <f t="shared" si="40"/>
        <v>3000</v>
      </c>
      <c r="L653">
        <v>0</v>
      </c>
      <c r="M653">
        <v>0</v>
      </c>
      <c r="N653">
        <v>0</v>
      </c>
      <c r="O653">
        <v>0</v>
      </c>
      <c r="P653">
        <v>100</v>
      </c>
      <c r="Q653">
        <v>0</v>
      </c>
      <c r="R653">
        <v>0</v>
      </c>
      <c r="S653">
        <v>0</v>
      </c>
      <c r="T653">
        <v>0</v>
      </c>
      <c r="U653" t="str">
        <f t="shared" si="41"/>
        <v>45816KUWADZANA 2</v>
      </c>
      <c r="V653" s="33">
        <f t="shared" si="42"/>
        <v>3000</v>
      </c>
      <c r="W653" s="33">
        <f t="shared" si="43"/>
        <v>100</v>
      </c>
    </row>
    <row r="654" spans="1:23" x14ac:dyDescent="0.25">
      <c r="A654" s="27">
        <v>45816</v>
      </c>
      <c r="B654" s="30" t="str">
        <f>+IFERROR(_xlfn.XLOOKUP(C654,Parametres!A:A,Parametres!J:J,"",0),"")</f>
        <v>KUWADZANA</v>
      </c>
      <c r="C654" t="s">
        <v>559</v>
      </c>
      <c r="D654" t="str">
        <f>+IFERROR(VLOOKUP(C654,Parametres!$A$3:$K$545,11,0),"")</f>
        <v>PAUL GOWANYIKA</v>
      </c>
      <c r="E654" t="s">
        <v>843</v>
      </c>
      <c r="F654">
        <v>1450</v>
      </c>
      <c r="G654">
        <v>200</v>
      </c>
      <c r="H654">
        <v>100</v>
      </c>
      <c r="I654">
        <v>0</v>
      </c>
      <c r="J654">
        <v>0</v>
      </c>
      <c r="K654" s="29">
        <f t="shared" si="40"/>
        <v>1750</v>
      </c>
      <c r="L654">
        <v>0</v>
      </c>
      <c r="M654">
        <v>0</v>
      </c>
      <c r="N654">
        <v>0</v>
      </c>
      <c r="O654">
        <v>0</v>
      </c>
      <c r="P654">
        <v>60</v>
      </c>
      <c r="Q654">
        <v>0</v>
      </c>
      <c r="R654">
        <v>0</v>
      </c>
      <c r="S654">
        <v>0</v>
      </c>
      <c r="T654">
        <v>0</v>
      </c>
      <c r="U654" t="str">
        <f t="shared" si="41"/>
        <v>45816BUDIRIRO 1</v>
      </c>
      <c r="V654" s="33">
        <f t="shared" si="42"/>
        <v>1750</v>
      </c>
      <c r="W654" s="33">
        <f t="shared" si="43"/>
        <v>60</v>
      </c>
    </row>
    <row r="655" spans="1:23" x14ac:dyDescent="0.25">
      <c r="A655" s="27">
        <v>45816</v>
      </c>
      <c r="B655" s="30" t="str">
        <f>+IFERROR(_xlfn.XLOOKUP(C655,Parametres!A:A,Parametres!J:J,"",0),"")</f>
        <v>KUWADZANA</v>
      </c>
      <c r="C655" t="s">
        <v>561</v>
      </c>
      <c r="D655" t="str">
        <f>+IFERROR(VLOOKUP(C655,Parametres!$A$3:$K$545,11,0),"")</f>
        <v>PAUL GOWANYIKA</v>
      </c>
      <c r="E655" t="s">
        <v>920</v>
      </c>
      <c r="F655">
        <v>2000</v>
      </c>
      <c r="G655">
        <v>200</v>
      </c>
      <c r="H655">
        <v>100</v>
      </c>
      <c r="I655">
        <v>0</v>
      </c>
      <c r="J655">
        <v>0</v>
      </c>
      <c r="K655" s="29">
        <f t="shared" si="40"/>
        <v>2300</v>
      </c>
      <c r="L655">
        <v>0</v>
      </c>
      <c r="M655">
        <v>0</v>
      </c>
      <c r="N655">
        <v>0</v>
      </c>
      <c r="O655">
        <v>0</v>
      </c>
      <c r="P655">
        <v>100</v>
      </c>
      <c r="Q655">
        <v>0</v>
      </c>
      <c r="R655">
        <v>0</v>
      </c>
      <c r="S655">
        <v>0</v>
      </c>
      <c r="T655">
        <v>0</v>
      </c>
      <c r="U655" t="str">
        <f t="shared" si="41"/>
        <v>45816BUDIRIRO 2</v>
      </c>
      <c r="V655" s="33">
        <f t="shared" si="42"/>
        <v>2300</v>
      </c>
      <c r="W655" s="33">
        <f t="shared" si="43"/>
        <v>100</v>
      </c>
    </row>
    <row r="656" spans="1:23" x14ac:dyDescent="0.25">
      <c r="A656" s="27">
        <v>45816</v>
      </c>
      <c r="B656" s="30" t="str">
        <f>+IFERROR(_xlfn.XLOOKUP(C656,Parametres!A:A,Parametres!J:J,"",0),"")</f>
        <v>KUWADZANA</v>
      </c>
      <c r="C656" t="s">
        <v>563</v>
      </c>
      <c r="D656" t="str">
        <f>+IFERROR(VLOOKUP(C656,Parametres!$A$3:$K$545,11,0),"")</f>
        <v>PAUL GOWANYIKA</v>
      </c>
      <c r="E656" t="s">
        <v>849</v>
      </c>
      <c r="F656">
        <v>1700</v>
      </c>
      <c r="G656">
        <v>200</v>
      </c>
      <c r="H656">
        <v>200</v>
      </c>
      <c r="I656">
        <v>0</v>
      </c>
      <c r="J656">
        <v>0</v>
      </c>
      <c r="K656" s="29">
        <f t="shared" si="40"/>
        <v>2100</v>
      </c>
      <c r="L656">
        <v>0</v>
      </c>
      <c r="M656">
        <v>0</v>
      </c>
      <c r="N656">
        <v>0</v>
      </c>
      <c r="O656">
        <v>0</v>
      </c>
      <c r="P656">
        <v>100</v>
      </c>
      <c r="Q656">
        <v>0</v>
      </c>
      <c r="R656">
        <v>0</v>
      </c>
      <c r="S656">
        <v>0</v>
      </c>
      <c r="T656">
        <v>0</v>
      </c>
      <c r="U656" t="str">
        <f t="shared" si="41"/>
        <v>45816BUDIRIRO 3</v>
      </c>
      <c r="V656" s="33">
        <f t="shared" si="42"/>
        <v>2100</v>
      </c>
      <c r="W656" s="33">
        <f t="shared" si="43"/>
        <v>100</v>
      </c>
    </row>
    <row r="657" spans="1:23" x14ac:dyDescent="0.25">
      <c r="A657" s="27">
        <v>45816</v>
      </c>
      <c r="B657" s="30" t="str">
        <f>+IFERROR(_xlfn.XLOOKUP(C657,Parametres!A:A,Parametres!J:J,"",0),"")</f>
        <v>KUWADZANA</v>
      </c>
      <c r="C657" t="s">
        <v>565</v>
      </c>
      <c r="D657" t="str">
        <f>+IFERROR(VLOOKUP(C657,Parametres!$A$3:$K$545,11,0),"")</f>
        <v>PAUL GOWANYIKA</v>
      </c>
      <c r="E657" t="s">
        <v>817</v>
      </c>
      <c r="F657">
        <v>2200</v>
      </c>
      <c r="G657">
        <v>200</v>
      </c>
      <c r="H657">
        <v>200</v>
      </c>
      <c r="I657">
        <v>0</v>
      </c>
      <c r="J657">
        <v>0</v>
      </c>
      <c r="K657" s="29">
        <f t="shared" si="40"/>
        <v>2600</v>
      </c>
      <c r="L657">
        <v>0</v>
      </c>
      <c r="M657">
        <v>0</v>
      </c>
      <c r="N657">
        <v>0</v>
      </c>
      <c r="O657">
        <v>0</v>
      </c>
      <c r="P657">
        <v>100</v>
      </c>
      <c r="Q657">
        <v>0</v>
      </c>
      <c r="R657">
        <v>0</v>
      </c>
      <c r="S657">
        <v>0</v>
      </c>
      <c r="T657">
        <v>0</v>
      </c>
      <c r="U657" t="str">
        <f t="shared" si="41"/>
        <v>45816BUDIRIRO 4</v>
      </c>
      <c r="V657" s="33">
        <f t="shared" si="42"/>
        <v>2600</v>
      </c>
      <c r="W657" s="33">
        <f t="shared" si="43"/>
        <v>100</v>
      </c>
    </row>
    <row r="658" spans="1:23" x14ac:dyDescent="0.25">
      <c r="A658" s="27">
        <v>45816</v>
      </c>
      <c r="B658" s="30" t="str">
        <f>+IFERROR(_xlfn.XLOOKUP(C658,Parametres!A:A,Parametres!J:J,"",0),"")</f>
        <v>KUWADZANA</v>
      </c>
      <c r="C658" t="s">
        <v>596</v>
      </c>
      <c r="D658" t="str">
        <f>+IFERROR(VLOOKUP(C658,Parametres!$A$3:$K$545,11,0),"")</f>
        <v>PAUL GOWANYIKA</v>
      </c>
      <c r="E658" t="s">
        <v>897</v>
      </c>
      <c r="F658">
        <v>1550</v>
      </c>
      <c r="G658">
        <v>150</v>
      </c>
      <c r="H658">
        <v>100</v>
      </c>
      <c r="I658">
        <v>0</v>
      </c>
      <c r="J658">
        <v>0</v>
      </c>
      <c r="K658" s="29">
        <f t="shared" si="40"/>
        <v>1800</v>
      </c>
      <c r="L658">
        <v>0</v>
      </c>
      <c r="M658">
        <v>0</v>
      </c>
      <c r="N658">
        <v>0</v>
      </c>
      <c r="O658">
        <v>0</v>
      </c>
      <c r="P658">
        <v>100</v>
      </c>
      <c r="Q658">
        <v>0</v>
      </c>
      <c r="R658">
        <v>0</v>
      </c>
      <c r="S658">
        <v>0</v>
      </c>
      <c r="T658">
        <v>0</v>
      </c>
      <c r="U658" t="str">
        <f t="shared" si="41"/>
        <v>45816MUFAKOSE 1</v>
      </c>
      <c r="V658" s="33">
        <f t="shared" si="42"/>
        <v>1800</v>
      </c>
      <c r="W658" s="33">
        <f t="shared" si="43"/>
        <v>100</v>
      </c>
    </row>
    <row r="659" spans="1:23" x14ac:dyDescent="0.25">
      <c r="A659" s="27">
        <v>45816</v>
      </c>
      <c r="B659" s="30" t="str">
        <f>+IFERROR(_xlfn.XLOOKUP(C659,Parametres!A:A,Parametres!J:J,"",0),"")</f>
        <v>KUWADZANA</v>
      </c>
      <c r="C659" t="s">
        <v>598</v>
      </c>
      <c r="D659" t="str">
        <f>+IFERROR(VLOOKUP(C659,Parametres!$A$3:$K$545,11,0),"")</f>
        <v>PAUL GOWANYIKA</v>
      </c>
      <c r="E659" t="s">
        <v>913</v>
      </c>
      <c r="F659">
        <v>1500</v>
      </c>
      <c r="G659">
        <v>150</v>
      </c>
      <c r="H659">
        <v>100</v>
      </c>
      <c r="I659">
        <v>0</v>
      </c>
      <c r="J659">
        <v>0</v>
      </c>
      <c r="K659" s="29">
        <f t="shared" si="40"/>
        <v>1750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tr">
        <f t="shared" si="41"/>
        <v>45816MUFAKOSE 2</v>
      </c>
      <c r="V659" s="33">
        <f t="shared" si="42"/>
        <v>1750</v>
      </c>
      <c r="W659" s="33">
        <f t="shared" si="43"/>
        <v>0</v>
      </c>
    </row>
    <row r="660" spans="1:23" x14ac:dyDescent="0.25">
      <c r="A660" s="27">
        <v>45816</v>
      </c>
      <c r="B660" s="30" t="str">
        <f>+IFERROR(_xlfn.XLOOKUP(C660,Parametres!A:A,Parametres!J:J,"",0),"")</f>
        <v>SOUTH-WEST 3</v>
      </c>
      <c r="C660" t="s">
        <v>586</v>
      </c>
      <c r="D660" t="str">
        <f>+IFERROR(VLOOKUP(C660,Parametres!$A$3:$K$545,11,0),"")</f>
        <v>ABROAD MACHIGERE</v>
      </c>
      <c r="E660" t="s">
        <v>867</v>
      </c>
      <c r="F660">
        <v>1500</v>
      </c>
      <c r="G660">
        <v>250</v>
      </c>
      <c r="H660">
        <v>100</v>
      </c>
      <c r="I660">
        <v>0</v>
      </c>
      <c r="J660">
        <v>0</v>
      </c>
      <c r="K660" s="29">
        <f t="shared" si="40"/>
        <v>1850</v>
      </c>
      <c r="L660">
        <v>0</v>
      </c>
      <c r="M660">
        <v>0</v>
      </c>
      <c r="N660">
        <v>0</v>
      </c>
      <c r="O660">
        <v>0</v>
      </c>
      <c r="P660">
        <v>100</v>
      </c>
      <c r="Q660">
        <v>0</v>
      </c>
      <c r="R660">
        <v>0</v>
      </c>
      <c r="S660">
        <v>0</v>
      </c>
      <c r="T660">
        <v>0</v>
      </c>
      <c r="U660" t="str">
        <f t="shared" si="41"/>
        <v>45816HIGHFIELDS 1</v>
      </c>
      <c r="V660" s="33">
        <f t="shared" si="42"/>
        <v>1850</v>
      </c>
      <c r="W660" s="33">
        <f t="shared" si="43"/>
        <v>100</v>
      </c>
    </row>
    <row r="661" spans="1:23" x14ac:dyDescent="0.25">
      <c r="A661" s="27">
        <v>45816</v>
      </c>
      <c r="B661" s="30" t="str">
        <f>+IFERROR(_xlfn.XLOOKUP(C661,Parametres!A:A,Parametres!J:J,"",0),"")</f>
        <v>SOUTH-WEST 3</v>
      </c>
      <c r="C661" t="s">
        <v>588</v>
      </c>
      <c r="D661" t="str">
        <f>+IFERROR(VLOOKUP(C661,Parametres!$A$3:$K$545,11,0),"")</f>
        <v>ABROAD MACHIGERE</v>
      </c>
      <c r="E661" t="s">
        <v>828</v>
      </c>
      <c r="F661">
        <v>1500</v>
      </c>
      <c r="G661">
        <v>150</v>
      </c>
      <c r="H661">
        <v>100</v>
      </c>
      <c r="I661">
        <v>0</v>
      </c>
      <c r="J661">
        <v>0</v>
      </c>
      <c r="K661" s="29">
        <f t="shared" si="40"/>
        <v>1750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tr">
        <f t="shared" si="41"/>
        <v>45816HIGHFIELDS 2</v>
      </c>
      <c r="V661" s="33">
        <f t="shared" si="42"/>
        <v>1750</v>
      </c>
      <c r="W661" s="33">
        <f t="shared" si="43"/>
        <v>0</v>
      </c>
    </row>
    <row r="662" spans="1:23" x14ac:dyDescent="0.25">
      <c r="A662" s="27">
        <v>45816</v>
      </c>
      <c r="B662" s="30" t="str">
        <f>+IFERROR(_xlfn.XLOOKUP(C662,Parametres!A:A,Parametres!J:J,"",0),"")</f>
        <v>SOUTH-WEST 3</v>
      </c>
      <c r="C662" t="s">
        <v>590</v>
      </c>
      <c r="D662" t="str">
        <f>+IFERROR(VLOOKUP(C662,Parametres!$A$3:$K$545,11,0),"")</f>
        <v>ABROAD MACHIGERE</v>
      </c>
      <c r="E662" t="s">
        <v>895</v>
      </c>
      <c r="F662">
        <v>1000</v>
      </c>
      <c r="G662">
        <v>150</v>
      </c>
      <c r="H662">
        <v>150</v>
      </c>
      <c r="I662">
        <v>0</v>
      </c>
      <c r="J662">
        <v>0</v>
      </c>
      <c r="K662" s="29">
        <f t="shared" si="40"/>
        <v>1300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tr">
        <f t="shared" si="41"/>
        <v>45816HIGHFIELDS 3</v>
      </c>
      <c r="V662" s="33">
        <f t="shared" si="42"/>
        <v>1300</v>
      </c>
      <c r="W662" s="33">
        <f t="shared" si="43"/>
        <v>0</v>
      </c>
    </row>
    <row r="663" spans="1:23" x14ac:dyDescent="0.25">
      <c r="A663" s="27">
        <v>45816</v>
      </c>
      <c r="B663" s="30" t="str">
        <f>+IFERROR(_xlfn.XLOOKUP(C663,Parametres!A:A,Parametres!J:J,"",0),"")</f>
        <v>SOUTH-WEST 3</v>
      </c>
      <c r="C663" t="s">
        <v>592</v>
      </c>
      <c r="D663" t="str">
        <f>+IFERROR(VLOOKUP(C663,Parametres!$A$3:$K$545,11,0),"")</f>
        <v>ABROAD MACHIGERE</v>
      </c>
      <c r="E663" t="s">
        <v>858</v>
      </c>
      <c r="F663">
        <v>1500</v>
      </c>
      <c r="G663">
        <v>150</v>
      </c>
      <c r="H663">
        <v>100</v>
      </c>
      <c r="I663">
        <v>0</v>
      </c>
      <c r="J663">
        <v>0</v>
      </c>
      <c r="K663" s="29">
        <f t="shared" si="40"/>
        <v>1750</v>
      </c>
      <c r="L663">
        <v>0</v>
      </c>
      <c r="M663">
        <v>0</v>
      </c>
      <c r="N663">
        <v>0</v>
      </c>
      <c r="O663">
        <v>0</v>
      </c>
      <c r="P663">
        <v>200</v>
      </c>
      <c r="Q663">
        <v>0</v>
      </c>
      <c r="R663">
        <v>0</v>
      </c>
      <c r="S663">
        <v>0</v>
      </c>
      <c r="T663">
        <v>0</v>
      </c>
      <c r="U663" t="str">
        <f t="shared" si="41"/>
        <v>45816HIGHFIELDS 4</v>
      </c>
      <c r="V663" s="33">
        <f t="shared" si="42"/>
        <v>1750</v>
      </c>
      <c r="W663" s="33">
        <f t="shared" si="43"/>
        <v>200</v>
      </c>
    </row>
    <row r="664" spans="1:23" x14ac:dyDescent="0.25">
      <c r="A664" s="27">
        <v>45816</v>
      </c>
      <c r="B664" s="30" t="str">
        <f>+IFERROR(_xlfn.XLOOKUP(C664,Parametres!A:A,Parametres!J:J,"",0),"")</f>
        <v>SOUTH-WEST 3</v>
      </c>
      <c r="C664" t="s">
        <v>600</v>
      </c>
      <c r="D664" t="str">
        <f>+IFERROR(VLOOKUP(C664,Parametres!$A$3:$K$545,11,0),"")</f>
        <v>ABROAD MACHIGERE</v>
      </c>
      <c r="E664" t="s">
        <v>832</v>
      </c>
      <c r="F664">
        <v>1500</v>
      </c>
      <c r="G664">
        <v>150</v>
      </c>
      <c r="H664">
        <v>100</v>
      </c>
      <c r="I664">
        <v>0</v>
      </c>
      <c r="J664">
        <v>0</v>
      </c>
      <c r="K664" s="29">
        <f t="shared" si="40"/>
        <v>1750</v>
      </c>
      <c r="L664">
        <v>0</v>
      </c>
      <c r="M664">
        <v>0</v>
      </c>
      <c r="N664">
        <v>0</v>
      </c>
      <c r="O664">
        <v>0</v>
      </c>
      <c r="P664">
        <v>100</v>
      </c>
      <c r="Q664">
        <v>0</v>
      </c>
      <c r="R664">
        <v>0</v>
      </c>
      <c r="S664">
        <v>0</v>
      </c>
      <c r="T664">
        <v>0</v>
      </c>
      <c r="U664" t="str">
        <f t="shared" si="41"/>
        <v>45816USHEWOKUNZE</v>
      </c>
      <c r="V664" s="33">
        <f t="shared" si="42"/>
        <v>1750</v>
      </c>
      <c r="W664" s="33">
        <f t="shared" si="43"/>
        <v>100</v>
      </c>
    </row>
    <row r="665" spans="1:23" x14ac:dyDescent="0.25">
      <c r="A665" s="27">
        <v>45816</v>
      </c>
      <c r="B665" s="30" t="str">
        <f>+IFERROR(_xlfn.XLOOKUP(C665,Parametres!A:A,Parametres!J:J,"",0),"")</f>
        <v>SOUTH-WEST 3</v>
      </c>
      <c r="C665" t="s">
        <v>577</v>
      </c>
      <c r="D665" t="str">
        <f>+IFERROR(VLOOKUP(C665,Parametres!$A$3:$K$545,11,0),"")</f>
        <v>ABROAD MACHIGERE</v>
      </c>
      <c r="E665" t="s">
        <v>905</v>
      </c>
      <c r="F665">
        <v>7000</v>
      </c>
      <c r="G665">
        <v>900</v>
      </c>
      <c r="H665">
        <v>200</v>
      </c>
      <c r="I665">
        <v>0</v>
      </c>
      <c r="J665">
        <v>0</v>
      </c>
      <c r="K665" s="29">
        <f t="shared" si="40"/>
        <v>8100</v>
      </c>
      <c r="L665">
        <v>500</v>
      </c>
      <c r="M665">
        <v>0</v>
      </c>
      <c r="N665">
        <v>0</v>
      </c>
      <c r="O665">
        <v>0</v>
      </c>
      <c r="P665">
        <v>100</v>
      </c>
      <c r="Q665">
        <v>0</v>
      </c>
      <c r="R665">
        <v>0</v>
      </c>
      <c r="S665">
        <v>0</v>
      </c>
      <c r="T665">
        <v>0</v>
      </c>
      <c r="U665" t="str">
        <f t="shared" si="41"/>
        <v>45816CHIVHU 2</v>
      </c>
      <c r="V665" s="33">
        <f t="shared" si="42"/>
        <v>8600</v>
      </c>
      <c r="W665" s="33">
        <f t="shared" si="43"/>
        <v>100</v>
      </c>
    </row>
    <row r="666" spans="1:23" x14ac:dyDescent="0.25">
      <c r="A666" s="27">
        <v>45816</v>
      </c>
      <c r="B666" s="30" t="str">
        <f>+IFERROR(_xlfn.XLOOKUP(C666,Parametres!A:A,Parametres!J:J,"",0),"")</f>
        <v>SOUTH-WEST 3</v>
      </c>
      <c r="C666" t="s">
        <v>584</v>
      </c>
      <c r="D666" t="str">
        <f>+IFERROR(VLOOKUP(C666,Parametres!$A$3:$K$545,11,0),"")</f>
        <v>ABROAD MACHIGERE</v>
      </c>
      <c r="E666" t="s">
        <v>860</v>
      </c>
      <c r="F666">
        <v>1900</v>
      </c>
      <c r="G666">
        <v>300</v>
      </c>
      <c r="H666">
        <v>200</v>
      </c>
      <c r="I666">
        <v>0</v>
      </c>
      <c r="J666">
        <v>0</v>
      </c>
      <c r="K666" s="29">
        <f t="shared" si="40"/>
        <v>2400</v>
      </c>
      <c r="L666">
        <v>0</v>
      </c>
      <c r="M666">
        <v>0</v>
      </c>
      <c r="N666">
        <v>0</v>
      </c>
      <c r="O666">
        <v>0</v>
      </c>
      <c r="P666">
        <v>100</v>
      </c>
      <c r="Q666">
        <v>0</v>
      </c>
      <c r="R666">
        <v>0</v>
      </c>
      <c r="S666">
        <v>0</v>
      </c>
      <c r="T666">
        <v>0</v>
      </c>
      <c r="U666" t="str">
        <f t="shared" si="41"/>
        <v>45816GLENNORAH 2</v>
      </c>
      <c r="V666" s="33">
        <f t="shared" si="42"/>
        <v>2400</v>
      </c>
      <c r="W666" s="33">
        <f t="shared" si="43"/>
        <v>100</v>
      </c>
    </row>
    <row r="667" spans="1:23" x14ac:dyDescent="0.25">
      <c r="A667" s="27">
        <v>45816</v>
      </c>
      <c r="B667" s="30" t="str">
        <f>+IFERROR(_xlfn.XLOOKUP(C667,Parametres!A:A,Parametres!J:J,"",0),"")</f>
        <v>SOUTH-WEST 3</v>
      </c>
      <c r="C667" t="s">
        <v>578</v>
      </c>
      <c r="D667" t="str">
        <f>+IFERROR(VLOOKUP(C667,Parametres!$A$3:$K$545,11,0),"")</f>
        <v>ABROAD MACHIGERE</v>
      </c>
      <c r="E667" t="s">
        <v>903</v>
      </c>
      <c r="F667">
        <v>1650</v>
      </c>
      <c r="G667">
        <v>200</v>
      </c>
      <c r="H667">
        <v>150</v>
      </c>
      <c r="I667">
        <v>0</v>
      </c>
      <c r="J667">
        <v>0</v>
      </c>
      <c r="K667" s="29">
        <f t="shared" si="40"/>
        <v>2000</v>
      </c>
      <c r="L667">
        <v>0</v>
      </c>
      <c r="M667">
        <v>0</v>
      </c>
      <c r="N667">
        <v>0</v>
      </c>
      <c r="O667">
        <v>0</v>
      </c>
      <c r="P667">
        <v>100</v>
      </c>
      <c r="Q667">
        <v>0</v>
      </c>
      <c r="R667">
        <v>0</v>
      </c>
      <c r="S667">
        <v>0</v>
      </c>
      <c r="T667">
        <v>0</v>
      </c>
      <c r="U667" t="str">
        <f t="shared" si="41"/>
        <v>45816GLEN VIEW 1</v>
      </c>
      <c r="V667" s="33">
        <f t="shared" si="42"/>
        <v>2000</v>
      </c>
      <c r="W667" s="33">
        <f t="shared" si="43"/>
        <v>100</v>
      </c>
    </row>
    <row r="668" spans="1:23" x14ac:dyDescent="0.25">
      <c r="A668" s="27">
        <v>45816</v>
      </c>
      <c r="B668" s="30" t="str">
        <f>+IFERROR(_xlfn.XLOOKUP(C668,Parametres!A:A,Parametres!J:J,"",0),"")</f>
        <v>SOUTH-WEST 3</v>
      </c>
      <c r="C668" t="s">
        <v>580</v>
      </c>
      <c r="D668" t="str">
        <f>+IFERROR(VLOOKUP(C668,Parametres!$A$3:$K$545,11,0),"")</f>
        <v>ABROAD MACHIGERE</v>
      </c>
      <c r="E668" t="s">
        <v>813</v>
      </c>
      <c r="F668">
        <v>1600</v>
      </c>
      <c r="G668">
        <v>200</v>
      </c>
      <c r="H668">
        <v>100</v>
      </c>
      <c r="I668">
        <v>0</v>
      </c>
      <c r="J668">
        <v>0</v>
      </c>
      <c r="K668" s="29">
        <f t="shared" si="40"/>
        <v>1900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tr">
        <f t="shared" si="41"/>
        <v>45816GLEN VIEW 2</v>
      </c>
      <c r="V668" s="33">
        <f t="shared" si="42"/>
        <v>1900</v>
      </c>
      <c r="W668" s="33">
        <f t="shared" si="43"/>
        <v>0</v>
      </c>
    </row>
    <row r="669" spans="1:23" x14ac:dyDescent="0.25">
      <c r="A669" s="27">
        <v>45816</v>
      </c>
      <c r="B669" s="30" t="str">
        <f>+IFERROR(_xlfn.XLOOKUP(C669,Parametres!A:A,Parametres!J:J,"",0),"")</f>
        <v>SOUTH-WEST 3</v>
      </c>
      <c r="C669" t="s">
        <v>624</v>
      </c>
      <c r="D669" t="str">
        <f>+IFERROR(VLOOKUP(C669,Parametres!$A$3:$K$545,11,0),"")</f>
        <v>ABROAD MACHIGERE</v>
      </c>
      <c r="E669" t="s">
        <v>871</v>
      </c>
      <c r="F669">
        <v>1450</v>
      </c>
      <c r="G669">
        <v>150</v>
      </c>
      <c r="H669">
        <v>100</v>
      </c>
      <c r="I669">
        <v>0</v>
      </c>
      <c r="J669">
        <v>0</v>
      </c>
      <c r="K669" s="29">
        <f t="shared" si="40"/>
        <v>1700</v>
      </c>
      <c r="L669">
        <v>0</v>
      </c>
      <c r="M669">
        <v>0</v>
      </c>
      <c r="N669">
        <v>0</v>
      </c>
      <c r="O669">
        <v>0</v>
      </c>
      <c r="P669">
        <v>100</v>
      </c>
      <c r="Q669">
        <v>0</v>
      </c>
      <c r="R669">
        <v>0</v>
      </c>
      <c r="S669">
        <v>0</v>
      </c>
      <c r="T669">
        <v>0</v>
      </c>
      <c r="U669" t="str">
        <f t="shared" si="41"/>
        <v>45816GLEN VIEW 3</v>
      </c>
      <c r="V669" s="33">
        <f t="shared" si="42"/>
        <v>1700</v>
      </c>
      <c r="W669" s="33">
        <f t="shared" si="43"/>
        <v>100</v>
      </c>
    </row>
    <row r="670" spans="1:23" x14ac:dyDescent="0.25">
      <c r="A670" s="27">
        <v>45816</v>
      </c>
      <c r="B670" s="30" t="str">
        <f>+IFERROR(_xlfn.XLOOKUP(C670,Parametres!A:A,Parametres!J:J,"",0),"")</f>
        <v>SOUTH-WEST 3</v>
      </c>
      <c r="C670" t="s">
        <v>575</v>
      </c>
      <c r="D670" t="str">
        <f>+IFERROR(VLOOKUP(C670,Parametres!$A$3:$K$545,11,0),"")</f>
        <v>ABROAD MACHIGERE</v>
      </c>
      <c r="E670" t="s">
        <v>803</v>
      </c>
      <c r="F670">
        <v>2550</v>
      </c>
      <c r="G670">
        <v>300</v>
      </c>
      <c r="H670">
        <v>250</v>
      </c>
      <c r="I670">
        <v>0</v>
      </c>
      <c r="J670">
        <v>0</v>
      </c>
      <c r="K670" s="29">
        <f t="shared" si="40"/>
        <v>3100</v>
      </c>
      <c r="L670">
        <v>0</v>
      </c>
      <c r="M670">
        <v>0</v>
      </c>
      <c r="N670">
        <v>0</v>
      </c>
      <c r="O670">
        <v>0</v>
      </c>
      <c r="P670">
        <v>100</v>
      </c>
      <c r="Q670">
        <v>0</v>
      </c>
      <c r="R670">
        <v>0</v>
      </c>
      <c r="S670">
        <v>0</v>
      </c>
      <c r="T670">
        <v>0</v>
      </c>
      <c r="U670" t="str">
        <f t="shared" si="41"/>
        <v>45816CHIOTA</v>
      </c>
      <c r="V670" s="33">
        <f t="shared" si="42"/>
        <v>3100</v>
      </c>
      <c r="W670" s="33">
        <f t="shared" si="43"/>
        <v>100</v>
      </c>
    </row>
    <row r="671" spans="1:23" x14ac:dyDescent="0.25">
      <c r="A671" s="27">
        <v>45816</v>
      </c>
      <c r="B671" s="30" t="str">
        <f>+IFERROR(_xlfn.XLOOKUP(C671,Parametres!A:A,Parametres!J:J,"",0),"")</f>
        <v>SOUTH-WEST 3</v>
      </c>
      <c r="C671" t="s">
        <v>602</v>
      </c>
      <c r="D671" t="str">
        <f>+IFERROR(VLOOKUP(C671,Parametres!$A$3:$K$545,11,0),"")</f>
        <v>ABROAD MACHIGERE</v>
      </c>
      <c r="E671" t="s">
        <v>834</v>
      </c>
      <c r="F671">
        <v>1650</v>
      </c>
      <c r="G671">
        <v>150</v>
      </c>
      <c r="H671">
        <v>100</v>
      </c>
      <c r="I671">
        <v>0</v>
      </c>
      <c r="J671">
        <v>0</v>
      </c>
      <c r="K671" s="29">
        <f t="shared" si="40"/>
        <v>1900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tr">
        <f t="shared" si="41"/>
        <v>45816USHEWOKUNZE 2</v>
      </c>
      <c r="V671" s="33">
        <f t="shared" si="42"/>
        <v>1900</v>
      </c>
      <c r="W671" s="33">
        <f t="shared" si="43"/>
        <v>0</v>
      </c>
    </row>
    <row r="672" spans="1:23" x14ac:dyDescent="0.25">
      <c r="A672" s="27">
        <v>45816</v>
      </c>
      <c r="B672" s="30" t="str">
        <f>+IFERROR(_xlfn.XLOOKUP(C672,Parametres!A:A,Parametres!J:J,"",0),"")</f>
        <v>CHITUNGWIZA</v>
      </c>
      <c r="C672" t="s">
        <v>195</v>
      </c>
      <c r="D672" t="str">
        <f>+IFERROR(VLOOKUP(C672,Parametres!$A$3:$K$545,11,0),"")</f>
        <v>NORMAN</v>
      </c>
      <c r="E672" t="s">
        <v>891</v>
      </c>
      <c r="F672">
        <v>2600</v>
      </c>
      <c r="G672">
        <v>400</v>
      </c>
      <c r="H672">
        <v>100</v>
      </c>
      <c r="I672">
        <v>0</v>
      </c>
      <c r="J672">
        <v>0</v>
      </c>
      <c r="K672" s="29">
        <f t="shared" si="40"/>
        <v>3100</v>
      </c>
      <c r="L672">
        <v>0</v>
      </c>
      <c r="M672">
        <v>0</v>
      </c>
      <c r="N672">
        <v>0</v>
      </c>
      <c r="O672">
        <v>0</v>
      </c>
      <c r="P672">
        <v>60</v>
      </c>
      <c r="Q672">
        <v>0</v>
      </c>
      <c r="R672">
        <v>0</v>
      </c>
      <c r="S672">
        <v>0</v>
      </c>
      <c r="T672">
        <v>0</v>
      </c>
      <c r="U672" t="str">
        <f t="shared" si="41"/>
        <v>45816CHITUNGWIZA 1</v>
      </c>
      <c r="V672" s="33">
        <f t="shared" si="42"/>
        <v>3100</v>
      </c>
      <c r="W672" s="33">
        <f t="shared" si="43"/>
        <v>60</v>
      </c>
    </row>
    <row r="673" spans="1:23" x14ac:dyDescent="0.25">
      <c r="A673" s="27">
        <v>45816</v>
      </c>
      <c r="B673" s="30" t="str">
        <f>+IFERROR(_xlfn.XLOOKUP(C673,Parametres!A:A,Parametres!J:J,"",0),"")</f>
        <v>CHITUNGWIZA</v>
      </c>
      <c r="C673" t="s">
        <v>199</v>
      </c>
      <c r="D673" t="str">
        <f>+IFERROR(VLOOKUP(C673,Parametres!$A$3:$K$545,11,0),"")</f>
        <v>NORMAN</v>
      </c>
      <c r="E673" t="s">
        <v>863</v>
      </c>
      <c r="F673">
        <v>1500</v>
      </c>
      <c r="G673">
        <v>150</v>
      </c>
      <c r="H673">
        <v>150</v>
      </c>
      <c r="I673">
        <v>0</v>
      </c>
      <c r="J673">
        <v>0</v>
      </c>
      <c r="K673" s="29">
        <f t="shared" si="40"/>
        <v>1800</v>
      </c>
      <c r="L673">
        <v>0</v>
      </c>
      <c r="M673">
        <v>0</v>
      </c>
      <c r="N673">
        <v>0</v>
      </c>
      <c r="O673">
        <v>0</v>
      </c>
      <c r="P673">
        <v>60</v>
      </c>
      <c r="Q673">
        <v>0</v>
      </c>
      <c r="R673">
        <v>0</v>
      </c>
      <c r="S673">
        <v>0</v>
      </c>
      <c r="T673">
        <v>0</v>
      </c>
      <c r="U673" t="str">
        <f t="shared" si="41"/>
        <v>45816CHITUNGWIZA 2</v>
      </c>
      <c r="V673" s="33">
        <f t="shared" si="42"/>
        <v>1800</v>
      </c>
      <c r="W673" s="33">
        <f t="shared" si="43"/>
        <v>60</v>
      </c>
    </row>
    <row r="674" spans="1:23" x14ac:dyDescent="0.25">
      <c r="A674" s="27">
        <v>45816</v>
      </c>
      <c r="B674" s="30" t="str">
        <f>+IFERROR(_xlfn.XLOOKUP(C674,Parametres!A:A,Parametres!J:J,"",0),"")</f>
        <v>CHITUNGWIZA</v>
      </c>
      <c r="C674" t="s">
        <v>201</v>
      </c>
      <c r="D674" t="str">
        <f>+IFERROR(VLOOKUP(C674,Parametres!$A$3:$K$545,11,0),"")</f>
        <v>NORMAN</v>
      </c>
      <c r="E674" t="s">
        <v>874</v>
      </c>
      <c r="F674">
        <v>1450</v>
      </c>
      <c r="G674">
        <v>150</v>
      </c>
      <c r="H674">
        <v>150</v>
      </c>
      <c r="I674">
        <v>0</v>
      </c>
      <c r="J674">
        <v>0</v>
      </c>
      <c r="K674" s="29">
        <f t="shared" si="40"/>
        <v>1750</v>
      </c>
      <c r="L674">
        <v>0</v>
      </c>
      <c r="M674">
        <v>0</v>
      </c>
      <c r="N674">
        <v>0</v>
      </c>
      <c r="O674">
        <v>0</v>
      </c>
      <c r="P674">
        <v>100</v>
      </c>
      <c r="Q674">
        <v>0</v>
      </c>
      <c r="R674">
        <v>0</v>
      </c>
      <c r="S674">
        <v>0</v>
      </c>
      <c r="T674">
        <v>0</v>
      </c>
      <c r="U674" t="str">
        <f t="shared" si="41"/>
        <v>45816CHITUNGWIZA 3</v>
      </c>
      <c r="V674" s="33">
        <f t="shared" si="42"/>
        <v>1750</v>
      </c>
      <c r="W674" s="33">
        <f t="shared" si="43"/>
        <v>100</v>
      </c>
    </row>
    <row r="675" spans="1:23" x14ac:dyDescent="0.25">
      <c r="A675" s="27">
        <v>45816</v>
      </c>
      <c r="B675" s="30" t="str">
        <f>+IFERROR(_xlfn.XLOOKUP(C675,Parametres!A:A,Parametres!J:J,"",0),"")</f>
        <v>CHITUNGWIZA</v>
      </c>
      <c r="C675" t="s">
        <v>203</v>
      </c>
      <c r="D675" t="str">
        <f>+IFERROR(VLOOKUP(C675,Parametres!$A$3:$K$545,11,0),"")</f>
        <v>NORMAN</v>
      </c>
      <c r="E675" t="s">
        <v>806</v>
      </c>
      <c r="F675">
        <v>1350</v>
      </c>
      <c r="G675">
        <v>200</v>
      </c>
      <c r="H675">
        <v>150</v>
      </c>
      <c r="I675">
        <v>0</v>
      </c>
      <c r="J675">
        <v>0</v>
      </c>
      <c r="K675" s="29">
        <f t="shared" si="40"/>
        <v>1700</v>
      </c>
      <c r="L675">
        <v>0</v>
      </c>
      <c r="M675">
        <v>0</v>
      </c>
      <c r="N675">
        <v>0</v>
      </c>
      <c r="O675">
        <v>0</v>
      </c>
      <c r="P675">
        <v>60</v>
      </c>
      <c r="Q675">
        <v>0</v>
      </c>
      <c r="R675">
        <v>0</v>
      </c>
      <c r="S675">
        <v>0</v>
      </c>
      <c r="T675">
        <v>0</v>
      </c>
      <c r="U675" t="str">
        <f t="shared" si="41"/>
        <v>45816CHITUNGWIZA 4</v>
      </c>
      <c r="V675" s="33">
        <f t="shared" si="42"/>
        <v>1700</v>
      </c>
      <c r="W675" s="33">
        <f t="shared" si="43"/>
        <v>60</v>
      </c>
    </row>
    <row r="676" spans="1:23" x14ac:dyDescent="0.25">
      <c r="A676" s="27">
        <v>45816</v>
      </c>
      <c r="B676" s="30" t="str">
        <f>+IFERROR(_xlfn.XLOOKUP(C676,Parametres!A:A,Parametres!J:J,"",0),"")</f>
        <v>CHITUNGWIZA</v>
      </c>
      <c r="C676" t="s">
        <v>205</v>
      </c>
      <c r="D676" t="str">
        <f>+IFERROR(VLOOKUP(C676,Parametres!$A$3:$K$545,11,0),"")</f>
        <v>NORMAN</v>
      </c>
      <c r="E676" t="s">
        <v>805</v>
      </c>
      <c r="F676">
        <v>2500</v>
      </c>
      <c r="G676">
        <v>200</v>
      </c>
      <c r="H676">
        <v>100</v>
      </c>
      <c r="I676">
        <v>0</v>
      </c>
      <c r="J676">
        <v>0</v>
      </c>
      <c r="K676" s="29">
        <f t="shared" si="40"/>
        <v>2800</v>
      </c>
      <c r="L676">
        <v>0</v>
      </c>
      <c r="M676">
        <v>0</v>
      </c>
      <c r="N676">
        <v>0</v>
      </c>
      <c r="O676">
        <v>0</v>
      </c>
      <c r="P676">
        <v>60</v>
      </c>
      <c r="Q676">
        <v>0</v>
      </c>
      <c r="R676">
        <v>0</v>
      </c>
      <c r="S676">
        <v>0</v>
      </c>
      <c r="T676">
        <v>0</v>
      </c>
      <c r="U676" t="str">
        <f t="shared" si="41"/>
        <v>45816CHITUNGWIZA 5</v>
      </c>
      <c r="V676" s="33">
        <f t="shared" si="42"/>
        <v>2800</v>
      </c>
      <c r="W676" s="33">
        <f t="shared" si="43"/>
        <v>60</v>
      </c>
    </row>
    <row r="677" spans="1:23" x14ac:dyDescent="0.25">
      <c r="A677" s="27">
        <v>45816</v>
      </c>
      <c r="B677" s="30" t="str">
        <f>+IFERROR(_xlfn.XLOOKUP(C677,Parametres!A:A,Parametres!J:J,"",0),"")</f>
        <v>CHITUNGWIZA</v>
      </c>
      <c r="C677" t="s">
        <v>207</v>
      </c>
      <c r="D677" t="str">
        <f>+IFERROR(VLOOKUP(C677,Parametres!$A$3:$K$545,11,0),"")</f>
        <v>NORMAN</v>
      </c>
      <c r="E677" t="s">
        <v>820</v>
      </c>
      <c r="F677">
        <v>2000</v>
      </c>
      <c r="G677">
        <v>200</v>
      </c>
      <c r="H677">
        <v>200</v>
      </c>
      <c r="I677">
        <v>0</v>
      </c>
      <c r="J677">
        <v>0</v>
      </c>
      <c r="K677" s="29">
        <f t="shared" si="40"/>
        <v>2400</v>
      </c>
      <c r="L677">
        <v>0</v>
      </c>
      <c r="M677">
        <v>0</v>
      </c>
      <c r="N677">
        <v>0</v>
      </c>
      <c r="O677">
        <v>0</v>
      </c>
      <c r="P677">
        <v>100</v>
      </c>
      <c r="Q677">
        <v>0</v>
      </c>
      <c r="R677">
        <v>0</v>
      </c>
      <c r="S677">
        <v>0</v>
      </c>
      <c r="T677">
        <v>0</v>
      </c>
      <c r="U677" t="str">
        <f t="shared" si="41"/>
        <v>45816CHITUNGWIZA 6</v>
      </c>
      <c r="V677" s="33">
        <f t="shared" si="42"/>
        <v>2400</v>
      </c>
      <c r="W677" s="33">
        <f t="shared" si="43"/>
        <v>100</v>
      </c>
    </row>
    <row r="678" spans="1:23" x14ac:dyDescent="0.25">
      <c r="A678" s="27">
        <v>45816</v>
      </c>
      <c r="B678" s="30" t="str">
        <f>+IFERROR(_xlfn.XLOOKUP(C678,Parametres!A:A,Parametres!J:J,"",0),"")</f>
        <v>CHITUNGWIZA</v>
      </c>
      <c r="C678" t="s">
        <v>209</v>
      </c>
      <c r="D678" t="str">
        <f>+IFERROR(VLOOKUP(C678,Parametres!$A$3:$K$545,11,0),"")</f>
        <v>NORMAN</v>
      </c>
      <c r="E678" t="s">
        <v>904</v>
      </c>
      <c r="F678">
        <v>2500</v>
      </c>
      <c r="G678">
        <v>250</v>
      </c>
      <c r="H678">
        <v>250</v>
      </c>
      <c r="I678">
        <v>0</v>
      </c>
      <c r="J678">
        <v>0</v>
      </c>
      <c r="K678" s="29">
        <f t="shared" si="40"/>
        <v>3000</v>
      </c>
      <c r="L678">
        <v>0</v>
      </c>
      <c r="M678">
        <v>0</v>
      </c>
      <c r="N678">
        <v>0</v>
      </c>
      <c r="O678">
        <v>0</v>
      </c>
      <c r="P678">
        <v>100</v>
      </c>
      <c r="Q678">
        <v>0</v>
      </c>
      <c r="R678">
        <v>0</v>
      </c>
      <c r="S678">
        <v>0</v>
      </c>
      <c r="T678">
        <v>0</v>
      </c>
      <c r="U678" t="str">
        <f t="shared" si="41"/>
        <v>45816CHITUNGWIZA 8</v>
      </c>
      <c r="V678" s="33">
        <f t="shared" si="42"/>
        <v>3000</v>
      </c>
      <c r="W678" s="33">
        <f t="shared" si="43"/>
        <v>100</v>
      </c>
    </row>
    <row r="679" spans="1:23" x14ac:dyDescent="0.25">
      <c r="A679" s="27">
        <v>45816</v>
      </c>
      <c r="B679" s="30" t="str">
        <f>+IFERROR(_xlfn.XLOOKUP(C679,Parametres!A:A,Parametres!J:J,"",0),"")</f>
        <v>CHITUNGWIZA</v>
      </c>
      <c r="C679" t="s">
        <v>211</v>
      </c>
      <c r="D679" t="str">
        <f>+IFERROR(VLOOKUP(C679,Parametres!$A$3:$K$545,11,0),"")</f>
        <v>NORMAN</v>
      </c>
      <c r="E679" t="s">
        <v>819</v>
      </c>
      <c r="F679">
        <v>2000</v>
      </c>
      <c r="G679">
        <v>400</v>
      </c>
      <c r="H679">
        <v>100</v>
      </c>
      <c r="I679">
        <v>0</v>
      </c>
      <c r="J679">
        <v>0</v>
      </c>
      <c r="K679" s="29">
        <f t="shared" si="40"/>
        <v>2500</v>
      </c>
      <c r="L679">
        <v>0</v>
      </c>
      <c r="M679">
        <v>0</v>
      </c>
      <c r="N679">
        <v>0</v>
      </c>
      <c r="O679">
        <v>0</v>
      </c>
      <c r="P679">
        <v>100</v>
      </c>
      <c r="Q679">
        <v>0</v>
      </c>
      <c r="R679">
        <v>0</v>
      </c>
      <c r="S679">
        <v>0</v>
      </c>
      <c r="T679">
        <v>0</v>
      </c>
      <c r="U679" t="str">
        <f t="shared" si="41"/>
        <v>45816CHITUNGWIZA 9</v>
      </c>
      <c r="V679" s="33">
        <f t="shared" si="42"/>
        <v>2500</v>
      </c>
      <c r="W679" s="33">
        <f t="shared" si="43"/>
        <v>100</v>
      </c>
    </row>
    <row r="680" spans="1:23" x14ac:dyDescent="0.25">
      <c r="A680" s="27">
        <v>45816</v>
      </c>
      <c r="B680" s="30" t="str">
        <f>+IFERROR(_xlfn.XLOOKUP(C680,Parametres!A:A,Parametres!J:J,"",0),"")</f>
        <v>CHITUNGWIZA</v>
      </c>
      <c r="C680" t="s">
        <v>231</v>
      </c>
      <c r="D680" t="str">
        <f>+IFERROR(VLOOKUP(C680,Parametres!$A$3:$K$545,11,0),"")</f>
        <v>NORMAN</v>
      </c>
      <c r="E680" t="s">
        <v>853</v>
      </c>
      <c r="F680">
        <v>1700</v>
      </c>
      <c r="G680">
        <v>150</v>
      </c>
      <c r="H680">
        <v>150</v>
      </c>
      <c r="I680">
        <v>0</v>
      </c>
      <c r="J680">
        <v>0</v>
      </c>
      <c r="K680" s="29">
        <f t="shared" si="40"/>
        <v>2000</v>
      </c>
      <c r="L680">
        <v>0</v>
      </c>
      <c r="M680">
        <v>0</v>
      </c>
      <c r="N680">
        <v>0</v>
      </c>
      <c r="O680">
        <v>0</v>
      </c>
      <c r="P680">
        <v>60</v>
      </c>
      <c r="Q680">
        <v>0</v>
      </c>
      <c r="R680">
        <v>0</v>
      </c>
      <c r="S680">
        <v>0</v>
      </c>
      <c r="T680">
        <v>0</v>
      </c>
      <c r="U680" t="str">
        <f t="shared" si="41"/>
        <v>45816MANYAME</v>
      </c>
      <c r="V680" s="33">
        <f t="shared" si="42"/>
        <v>2000</v>
      </c>
      <c r="W680" s="33">
        <f t="shared" si="43"/>
        <v>60</v>
      </c>
    </row>
    <row r="681" spans="1:23" x14ac:dyDescent="0.25">
      <c r="A681" s="27">
        <v>45816</v>
      </c>
      <c r="B681" s="30" t="str">
        <f>+IFERROR(_xlfn.XLOOKUP(C681,Parametres!A:A,Parametres!J:J,"",0),"")</f>
        <v>CHITUNGWIZA</v>
      </c>
      <c r="C681" t="s">
        <v>215</v>
      </c>
      <c r="D681" t="str">
        <f>+IFERROR(VLOOKUP(C681,Parametres!$A$3:$K$545,11,0),"")</f>
        <v>NORMAN</v>
      </c>
      <c r="E681" t="s">
        <v>914</v>
      </c>
      <c r="F681">
        <v>2100</v>
      </c>
      <c r="G681">
        <v>150</v>
      </c>
      <c r="H681">
        <v>150</v>
      </c>
      <c r="I681">
        <v>0</v>
      </c>
      <c r="J681">
        <v>0</v>
      </c>
      <c r="K681" s="29">
        <f t="shared" si="40"/>
        <v>2400</v>
      </c>
      <c r="L681">
        <v>0</v>
      </c>
      <c r="M681">
        <v>0</v>
      </c>
      <c r="N681">
        <v>0</v>
      </c>
      <c r="O681">
        <v>0</v>
      </c>
      <c r="P681">
        <v>200</v>
      </c>
      <c r="Q681">
        <v>0</v>
      </c>
      <c r="R681">
        <v>0</v>
      </c>
      <c r="S681">
        <v>0</v>
      </c>
      <c r="T681">
        <v>0</v>
      </c>
      <c r="U681" t="str">
        <f t="shared" si="41"/>
        <v>45816DEMA 1</v>
      </c>
      <c r="V681" s="33">
        <f t="shared" si="42"/>
        <v>2400</v>
      </c>
      <c r="W681" s="33">
        <f t="shared" si="43"/>
        <v>200</v>
      </c>
    </row>
    <row r="682" spans="1:23" x14ac:dyDescent="0.25">
      <c r="A682" s="27">
        <v>45816</v>
      </c>
      <c r="B682" s="30" t="str">
        <f>+IFERROR(_xlfn.XLOOKUP(C682,Parametres!A:A,Parametres!J:J,"",0),"")</f>
        <v>CHITUNGWIZA</v>
      </c>
      <c r="C682" t="s">
        <v>217</v>
      </c>
      <c r="D682" t="str">
        <f>+IFERROR(VLOOKUP(C682,Parametres!$A$3:$K$545,11,0),"")</f>
        <v>NORMAN</v>
      </c>
      <c r="E682" t="s">
        <v>840</v>
      </c>
      <c r="F682">
        <v>1900</v>
      </c>
      <c r="G682">
        <v>200</v>
      </c>
      <c r="H682">
        <v>100</v>
      </c>
      <c r="I682">
        <v>0</v>
      </c>
      <c r="J682">
        <v>0</v>
      </c>
      <c r="K682" s="29">
        <f t="shared" si="40"/>
        <v>2200</v>
      </c>
      <c r="L682">
        <v>0</v>
      </c>
      <c r="M682">
        <v>0</v>
      </c>
      <c r="N682">
        <v>0</v>
      </c>
      <c r="O682">
        <v>0</v>
      </c>
      <c r="P682">
        <v>100</v>
      </c>
      <c r="Q682">
        <v>0</v>
      </c>
      <c r="R682">
        <v>0</v>
      </c>
      <c r="S682">
        <v>0</v>
      </c>
      <c r="T682">
        <v>0</v>
      </c>
      <c r="U682" t="str">
        <f t="shared" si="41"/>
        <v>45816DEMA 2</v>
      </c>
      <c r="V682" s="33">
        <f t="shared" si="42"/>
        <v>2200</v>
      </c>
      <c r="W682" s="33">
        <f t="shared" si="43"/>
        <v>100</v>
      </c>
    </row>
    <row r="683" spans="1:23" x14ac:dyDescent="0.25">
      <c r="A683" s="27">
        <v>45816</v>
      </c>
      <c r="B683" s="30" t="str">
        <f>+IFERROR(_xlfn.XLOOKUP(C683,Parametres!A:A,Parametres!J:J,"",0),"")</f>
        <v>CHITUNGWIZA</v>
      </c>
      <c r="C683" t="s">
        <v>219</v>
      </c>
      <c r="D683" t="str">
        <f>+IFERROR(VLOOKUP(C683,Parametres!$A$3:$K$545,11,0),"")</f>
        <v>NORMAN</v>
      </c>
      <c r="E683" t="s">
        <v>862</v>
      </c>
      <c r="F683">
        <v>2000</v>
      </c>
      <c r="G683">
        <v>200</v>
      </c>
      <c r="H683">
        <v>200</v>
      </c>
      <c r="I683">
        <v>0</v>
      </c>
      <c r="J683">
        <v>0</v>
      </c>
      <c r="K683" s="29">
        <f t="shared" si="40"/>
        <v>2400</v>
      </c>
      <c r="L683">
        <v>0</v>
      </c>
      <c r="M683">
        <v>0</v>
      </c>
      <c r="N683">
        <v>0</v>
      </c>
      <c r="O683">
        <v>0</v>
      </c>
      <c r="P683">
        <v>100</v>
      </c>
      <c r="Q683">
        <v>0</v>
      </c>
      <c r="R683">
        <v>0</v>
      </c>
      <c r="S683">
        <v>0</v>
      </c>
      <c r="T683">
        <v>0</v>
      </c>
      <c r="U683" t="str">
        <f t="shared" si="41"/>
        <v>45816DEMA 3</v>
      </c>
      <c r="V683" s="33">
        <f t="shared" si="42"/>
        <v>2400</v>
      </c>
      <c r="W683" s="33">
        <f t="shared" si="43"/>
        <v>100</v>
      </c>
    </row>
    <row r="684" spans="1:23" x14ac:dyDescent="0.25">
      <c r="A684" s="27">
        <v>45816</v>
      </c>
      <c r="B684" s="30" t="str">
        <f>+IFERROR(_xlfn.XLOOKUP(C684,Parametres!A:A,Parametres!J:J,"",0),"")</f>
        <v>CHITUNGWIZA</v>
      </c>
      <c r="C684" t="s">
        <v>238</v>
      </c>
      <c r="D684" t="str">
        <f>+IFERROR(VLOOKUP(C684,Parametres!$A$3:$K$545,11,0),"")</f>
        <v>NORMAN</v>
      </c>
      <c r="E684" t="s">
        <v>830</v>
      </c>
      <c r="F684">
        <v>1000</v>
      </c>
      <c r="G684">
        <v>200</v>
      </c>
      <c r="H684">
        <v>100</v>
      </c>
      <c r="I684">
        <v>0</v>
      </c>
      <c r="J684">
        <v>0</v>
      </c>
      <c r="K684" s="29">
        <f t="shared" si="40"/>
        <v>1300</v>
      </c>
      <c r="L684">
        <v>0</v>
      </c>
      <c r="M684">
        <v>0</v>
      </c>
      <c r="N684">
        <v>0</v>
      </c>
      <c r="O684">
        <v>0</v>
      </c>
      <c r="P684">
        <v>100</v>
      </c>
      <c r="Q684">
        <v>0</v>
      </c>
      <c r="R684">
        <v>0</v>
      </c>
      <c r="S684">
        <v>0</v>
      </c>
      <c r="T684">
        <v>0</v>
      </c>
      <c r="U684" t="str">
        <f t="shared" si="41"/>
        <v>45816ST MARYS</v>
      </c>
      <c r="V684" s="33">
        <f t="shared" si="42"/>
        <v>1300</v>
      </c>
      <c r="W684" s="33">
        <f t="shared" si="43"/>
        <v>100</v>
      </c>
    </row>
    <row r="685" spans="1:23" x14ac:dyDescent="0.25">
      <c r="A685" s="27">
        <v>45816</v>
      </c>
      <c r="B685" s="30" t="str">
        <f>+IFERROR(_xlfn.XLOOKUP(C685,Parametres!A:A,Parametres!J:J,"",0),"")</f>
        <v>CHITUNGWIZA</v>
      </c>
      <c r="C685" t="s">
        <v>240</v>
      </c>
      <c r="D685" t="str">
        <f>+IFERROR(VLOOKUP(C685,Parametres!$A$3:$K$545,11,0),"")</f>
        <v>NORMAN</v>
      </c>
      <c r="E685" t="s">
        <v>831</v>
      </c>
      <c r="F685">
        <v>1900</v>
      </c>
      <c r="G685">
        <v>200</v>
      </c>
      <c r="H685">
        <v>100</v>
      </c>
      <c r="I685">
        <v>0</v>
      </c>
      <c r="J685">
        <v>0</v>
      </c>
      <c r="K685" s="29">
        <f t="shared" si="40"/>
        <v>2200</v>
      </c>
      <c r="L685">
        <v>0</v>
      </c>
      <c r="M685">
        <v>0</v>
      </c>
      <c r="N685">
        <v>0</v>
      </c>
      <c r="O685">
        <v>0</v>
      </c>
      <c r="P685">
        <v>100</v>
      </c>
      <c r="Q685">
        <v>0</v>
      </c>
      <c r="R685">
        <v>0</v>
      </c>
      <c r="S685">
        <v>0</v>
      </c>
      <c r="T685">
        <v>0</v>
      </c>
      <c r="U685" t="str">
        <f t="shared" si="41"/>
        <v>45816ST MARYS 2</v>
      </c>
      <c r="V685" s="33">
        <f t="shared" si="42"/>
        <v>2200</v>
      </c>
      <c r="W685" s="33">
        <f t="shared" si="43"/>
        <v>100</v>
      </c>
    </row>
    <row r="686" spans="1:23" x14ac:dyDescent="0.25">
      <c r="A686" s="27">
        <v>45816</v>
      </c>
      <c r="B686" s="30" t="str">
        <f>+IFERROR(_xlfn.XLOOKUP(C686,Parametres!A:A,Parametres!J:J,"",0),"")</f>
        <v>CHITUNGWIZA</v>
      </c>
      <c r="C686" t="s">
        <v>197</v>
      </c>
      <c r="D686" t="str">
        <f>+IFERROR(VLOOKUP(C686,Parametres!$A$3:$K$545,11,0),"")</f>
        <v>NORMAN</v>
      </c>
      <c r="E686" t="s">
        <v>900</v>
      </c>
      <c r="F686">
        <v>1150</v>
      </c>
      <c r="G686">
        <v>150</v>
      </c>
      <c r="H686">
        <v>50</v>
      </c>
      <c r="I686">
        <v>0</v>
      </c>
      <c r="J686">
        <v>0</v>
      </c>
      <c r="K686" s="29">
        <f t="shared" si="40"/>
        <v>1350</v>
      </c>
      <c r="L686">
        <v>0</v>
      </c>
      <c r="M686">
        <v>0</v>
      </c>
      <c r="N686">
        <v>0</v>
      </c>
      <c r="O686">
        <v>0</v>
      </c>
      <c r="P686">
        <v>100</v>
      </c>
      <c r="Q686">
        <v>0</v>
      </c>
      <c r="R686">
        <v>0</v>
      </c>
      <c r="S686">
        <v>0</v>
      </c>
      <c r="T686">
        <v>0</v>
      </c>
      <c r="U686" t="str">
        <f t="shared" si="41"/>
        <v>45816CHITUNGWIZA 7</v>
      </c>
      <c r="V686" s="33">
        <f t="shared" si="42"/>
        <v>1350</v>
      </c>
      <c r="W686" s="33">
        <f t="shared" si="43"/>
        <v>100</v>
      </c>
    </row>
    <row r="687" spans="1:23" x14ac:dyDescent="0.25">
      <c r="A687" s="27">
        <v>45816</v>
      </c>
      <c r="B687" s="30" t="str">
        <f>+IFERROR(_xlfn.XLOOKUP(C687,Parametres!A:A,Parametres!J:J,"",0),"")</f>
        <v>CBD</v>
      </c>
      <c r="C687" t="s">
        <v>797</v>
      </c>
      <c r="D687" t="str">
        <f>+IFERROR(VLOOKUP(C687,Parametres!$A$3:$K$545,11,0),"")</f>
        <v>MARTHA</v>
      </c>
      <c r="E687" t="s">
        <v>809</v>
      </c>
      <c r="F687">
        <v>2250</v>
      </c>
      <c r="G687">
        <v>350</v>
      </c>
      <c r="H687">
        <v>300</v>
      </c>
      <c r="I687">
        <v>0</v>
      </c>
      <c r="J687">
        <v>0</v>
      </c>
      <c r="K687" s="29">
        <f t="shared" si="40"/>
        <v>2900</v>
      </c>
      <c r="L687">
        <v>20</v>
      </c>
      <c r="M687">
        <v>0</v>
      </c>
      <c r="N687">
        <v>0</v>
      </c>
      <c r="O687">
        <v>0</v>
      </c>
      <c r="P687">
        <v>300</v>
      </c>
      <c r="Q687">
        <v>0</v>
      </c>
      <c r="R687">
        <v>0</v>
      </c>
      <c r="S687">
        <v>0</v>
      </c>
      <c r="T687">
        <v>0</v>
      </c>
      <c r="U687" t="str">
        <f t="shared" si="41"/>
        <v>45816Avenues</v>
      </c>
      <c r="V687" s="33">
        <f t="shared" si="42"/>
        <v>2920</v>
      </c>
      <c r="W687" s="33">
        <f t="shared" si="43"/>
        <v>300</v>
      </c>
    </row>
    <row r="688" spans="1:23" x14ac:dyDescent="0.25">
      <c r="A688" s="27">
        <v>45816</v>
      </c>
      <c r="B688" s="30" t="str">
        <f>+IFERROR(_xlfn.XLOOKUP(C688,Parametres!A:A,Parametres!J:J,"",0),"")</f>
        <v>CBD</v>
      </c>
      <c r="C688" t="s">
        <v>799</v>
      </c>
      <c r="D688" t="str">
        <f>+IFERROR(VLOOKUP(C688,Parametres!$A$3:$K$545,11,0),"")</f>
        <v>MARTHA</v>
      </c>
      <c r="E688" t="s">
        <v>892</v>
      </c>
      <c r="F688">
        <v>2000</v>
      </c>
      <c r="G688">
        <v>400</v>
      </c>
      <c r="H688">
        <v>400</v>
      </c>
      <c r="I688">
        <v>0</v>
      </c>
      <c r="J688">
        <v>0</v>
      </c>
      <c r="K688" s="29">
        <f t="shared" si="40"/>
        <v>2800</v>
      </c>
      <c r="L688">
        <v>0</v>
      </c>
      <c r="M688">
        <v>0</v>
      </c>
      <c r="N688">
        <v>0</v>
      </c>
      <c r="O688">
        <v>0</v>
      </c>
      <c r="P688">
        <v>100</v>
      </c>
      <c r="Q688">
        <v>0</v>
      </c>
      <c r="R688">
        <v>0</v>
      </c>
      <c r="S688">
        <v>0</v>
      </c>
      <c r="T688">
        <v>0</v>
      </c>
      <c r="U688" t="str">
        <f t="shared" si="41"/>
        <v>45816Bakers Inn 2</v>
      </c>
      <c r="V688" s="33">
        <f t="shared" si="42"/>
        <v>2800</v>
      </c>
      <c r="W688" s="33">
        <f t="shared" si="43"/>
        <v>100</v>
      </c>
    </row>
    <row r="689" spans="1:23" x14ac:dyDescent="0.25">
      <c r="A689" s="27">
        <v>45816</v>
      </c>
      <c r="B689" s="30" t="str">
        <f>+IFERROR(_xlfn.XLOOKUP(C689,Parametres!A:A,Parametres!J:J,"",0),"")</f>
        <v>CBD</v>
      </c>
      <c r="C689" t="s">
        <v>800</v>
      </c>
      <c r="D689" t="str">
        <f>+IFERROR(VLOOKUP(C689,Parametres!$A$3:$K$545,11,0),"")</f>
        <v>MARTHA</v>
      </c>
      <c r="E689" t="s">
        <v>855</v>
      </c>
      <c r="F689">
        <v>2250</v>
      </c>
      <c r="G689">
        <v>350</v>
      </c>
      <c r="H689">
        <v>300</v>
      </c>
      <c r="I689">
        <v>0</v>
      </c>
      <c r="J689">
        <v>0</v>
      </c>
      <c r="K689" s="29">
        <f t="shared" si="40"/>
        <v>2900</v>
      </c>
      <c r="L689">
        <v>20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tr">
        <f t="shared" si="41"/>
        <v>45816Bakers Inn 3</v>
      </c>
      <c r="V689" s="33">
        <f t="shared" si="42"/>
        <v>2920</v>
      </c>
      <c r="W689" s="33">
        <f t="shared" si="43"/>
        <v>0</v>
      </c>
    </row>
    <row r="690" spans="1:23" x14ac:dyDescent="0.25">
      <c r="A690" s="27">
        <v>45816</v>
      </c>
      <c r="B690" s="30" t="str">
        <f>+IFERROR(_xlfn.XLOOKUP(C690,Parametres!A:A,Parametres!J:J,"",0),"")</f>
        <v>MBARE EPWORTH</v>
      </c>
      <c r="C690" t="s">
        <v>420</v>
      </c>
      <c r="D690" t="str">
        <f>+IFERROR(VLOOKUP(C690,Parametres!$A$3:$K$545,11,0),"")</f>
        <v>MELODY</v>
      </c>
      <c r="E690" t="s">
        <v>870</v>
      </c>
      <c r="F690">
        <v>2100</v>
      </c>
      <c r="G690">
        <v>50</v>
      </c>
      <c r="H690">
        <v>50</v>
      </c>
      <c r="I690">
        <v>0</v>
      </c>
      <c r="J690">
        <v>0</v>
      </c>
      <c r="K690" s="29">
        <f t="shared" si="40"/>
        <v>2200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tr">
        <f t="shared" si="41"/>
        <v>45816EPWORTH 1</v>
      </c>
      <c r="V690" s="33">
        <f t="shared" si="42"/>
        <v>2200</v>
      </c>
      <c r="W690" s="33">
        <f t="shared" si="43"/>
        <v>0</v>
      </c>
    </row>
    <row r="691" spans="1:23" x14ac:dyDescent="0.25">
      <c r="A691" s="27">
        <v>45816</v>
      </c>
      <c r="B691" s="30" t="str">
        <f>+IFERROR(_xlfn.XLOOKUP(C691,Parametres!A:A,Parametres!J:J,"",0),"")</f>
        <v>MBARE EPWORTH</v>
      </c>
      <c r="C691" t="s">
        <v>422</v>
      </c>
      <c r="D691" t="str">
        <f>+IFERROR(VLOOKUP(C691,Parametres!$A$3:$K$545,11,0),"")</f>
        <v>MELODY</v>
      </c>
      <c r="E691" t="s">
        <v>906</v>
      </c>
      <c r="F691">
        <v>1500</v>
      </c>
      <c r="G691">
        <v>200</v>
      </c>
      <c r="H691">
        <v>100</v>
      </c>
      <c r="I691">
        <v>0</v>
      </c>
      <c r="J691">
        <v>0</v>
      </c>
      <c r="K691" s="29">
        <f t="shared" si="40"/>
        <v>1800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str">
        <f t="shared" si="41"/>
        <v>45816EPWORTH 2</v>
      </c>
      <c r="V691" s="33">
        <f t="shared" si="42"/>
        <v>1800</v>
      </c>
      <c r="W691" s="33">
        <f t="shared" si="43"/>
        <v>0</v>
      </c>
    </row>
    <row r="692" spans="1:23" x14ac:dyDescent="0.25">
      <c r="A692" s="27">
        <v>45816</v>
      </c>
      <c r="B692" s="30" t="str">
        <f>+IFERROR(_xlfn.XLOOKUP(C692,Parametres!A:A,Parametres!J:J,"",0),"")</f>
        <v>MBARE EPWORTH</v>
      </c>
      <c r="C692" t="s">
        <v>424</v>
      </c>
      <c r="D692" t="str">
        <f>+IFERROR(VLOOKUP(C692,Parametres!$A$3:$K$545,11,0),"")</f>
        <v>MELODY</v>
      </c>
      <c r="E692" t="s">
        <v>915</v>
      </c>
      <c r="F692">
        <v>2500</v>
      </c>
      <c r="G692">
        <v>200</v>
      </c>
      <c r="H692">
        <v>100</v>
      </c>
      <c r="I692">
        <v>0</v>
      </c>
      <c r="J692">
        <v>0</v>
      </c>
      <c r="K692" s="29">
        <f t="shared" si="40"/>
        <v>2800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str">
        <f t="shared" si="41"/>
        <v>45816EPWORTH 3</v>
      </c>
      <c r="V692" s="33">
        <f t="shared" si="42"/>
        <v>2800</v>
      </c>
      <c r="W692" s="33">
        <f t="shared" si="43"/>
        <v>0</v>
      </c>
    </row>
    <row r="693" spans="1:23" x14ac:dyDescent="0.25">
      <c r="A693" s="27">
        <v>45816</v>
      </c>
      <c r="B693" s="30" t="str">
        <f>+IFERROR(_xlfn.XLOOKUP(C693,Parametres!A:A,Parametres!J:J,"",0),"")</f>
        <v>MBARE EPWORTH</v>
      </c>
      <c r="C693" t="s">
        <v>426</v>
      </c>
      <c r="D693" t="str">
        <f>+IFERROR(VLOOKUP(C693,Parametres!$A$3:$K$545,11,0),"")</f>
        <v>MELODY</v>
      </c>
      <c r="E693" t="s">
        <v>854</v>
      </c>
      <c r="F693">
        <v>1900</v>
      </c>
      <c r="G693">
        <v>200</v>
      </c>
      <c r="H693">
        <v>100</v>
      </c>
      <c r="I693">
        <v>0</v>
      </c>
      <c r="J693">
        <v>0</v>
      </c>
      <c r="K693" s="29">
        <f t="shared" si="40"/>
        <v>2200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tr">
        <f t="shared" si="41"/>
        <v>45816EPWORTH 4</v>
      </c>
      <c r="V693" s="33">
        <f t="shared" si="42"/>
        <v>2200</v>
      </c>
      <c r="W693" s="33">
        <f t="shared" si="43"/>
        <v>0</v>
      </c>
    </row>
    <row r="694" spans="1:23" x14ac:dyDescent="0.25">
      <c r="A694" s="27">
        <v>45816</v>
      </c>
      <c r="B694" s="30" t="str">
        <f>+IFERROR(_xlfn.XLOOKUP(C694,Parametres!A:A,Parametres!J:J,"",0),"")</f>
        <v>MBARE EPWORTH</v>
      </c>
      <c r="C694" t="s">
        <v>221</v>
      </c>
      <c r="D694" t="str">
        <f>+IFERROR(VLOOKUP(C694,Parametres!$A$3:$K$545,11,0),"")</f>
        <v>MELODY</v>
      </c>
      <c r="E694" t="s">
        <v>859</v>
      </c>
      <c r="F694">
        <v>3500</v>
      </c>
      <c r="G694">
        <v>250</v>
      </c>
      <c r="H694">
        <v>250</v>
      </c>
      <c r="I694">
        <v>0</v>
      </c>
      <c r="J694">
        <v>0</v>
      </c>
      <c r="K694" s="29">
        <f t="shared" ref="K694:K756" si="44">+SUM(F694:J694)</f>
        <v>4000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str">
        <f t="shared" si="41"/>
        <v>45816HOPELY 1</v>
      </c>
      <c r="V694" s="33">
        <f t="shared" si="42"/>
        <v>4000</v>
      </c>
      <c r="W694" s="33">
        <f t="shared" si="43"/>
        <v>0</v>
      </c>
    </row>
    <row r="695" spans="1:23" x14ac:dyDescent="0.25">
      <c r="A695" s="27">
        <v>45816</v>
      </c>
      <c r="B695" s="30" t="str">
        <f>+IFERROR(_xlfn.XLOOKUP(C695,Parametres!A:A,Parametres!J:J,"",0),"")</f>
        <v>MBARE EPWORTH</v>
      </c>
      <c r="C695" t="s">
        <v>230</v>
      </c>
      <c r="D695" t="str">
        <f>+IFERROR(VLOOKUP(C695,Parametres!$A$3:$K$545,11,0),"")</f>
        <v>MELODY</v>
      </c>
      <c r="E695" t="s">
        <v>847</v>
      </c>
      <c r="F695">
        <v>2000</v>
      </c>
      <c r="G695">
        <v>150</v>
      </c>
      <c r="H695">
        <v>100</v>
      </c>
      <c r="I695">
        <v>0</v>
      </c>
      <c r="J695">
        <v>0</v>
      </c>
      <c r="K695" s="29">
        <f t="shared" si="44"/>
        <v>2250</v>
      </c>
      <c r="L695">
        <v>0</v>
      </c>
      <c r="M695">
        <v>0</v>
      </c>
      <c r="N695">
        <v>0</v>
      </c>
      <c r="O695">
        <v>0</v>
      </c>
      <c r="P695">
        <v>200</v>
      </c>
      <c r="Q695">
        <v>0</v>
      </c>
      <c r="R695">
        <v>0</v>
      </c>
      <c r="S695">
        <v>0</v>
      </c>
      <c r="T695">
        <v>0</v>
      </c>
      <c r="U695" t="str">
        <f t="shared" si="41"/>
        <v>45816HOPELY 2</v>
      </c>
      <c r="V695" s="33">
        <f t="shared" si="42"/>
        <v>2250</v>
      </c>
      <c r="W695" s="33">
        <f t="shared" si="43"/>
        <v>200</v>
      </c>
    </row>
    <row r="696" spans="1:23" x14ac:dyDescent="0.25">
      <c r="A696" s="27">
        <v>45816</v>
      </c>
      <c r="B696" s="30" t="str">
        <f>+IFERROR(_xlfn.XLOOKUP(C696,Parametres!A:A,Parametres!J:J,"",0),"")</f>
        <v>MBARE EPWORTH</v>
      </c>
      <c r="C696" t="s">
        <v>433</v>
      </c>
      <c r="D696" t="str">
        <f>+IFERROR(VLOOKUP(C696,Parametres!$A$3:$K$545,11,0),"")</f>
        <v>MELODY</v>
      </c>
      <c r="E696" t="s">
        <v>844</v>
      </c>
      <c r="F696">
        <v>900</v>
      </c>
      <c r="G696">
        <v>50</v>
      </c>
      <c r="H696">
        <v>50</v>
      </c>
      <c r="I696">
        <v>0</v>
      </c>
      <c r="J696">
        <v>0</v>
      </c>
      <c r="K696" s="29">
        <f t="shared" si="44"/>
        <v>1000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str">
        <f t="shared" si="41"/>
        <v>45816MBARE 1</v>
      </c>
      <c r="V696" s="33">
        <f t="shared" si="42"/>
        <v>1000</v>
      </c>
      <c r="W696" s="33">
        <f t="shared" si="43"/>
        <v>0</v>
      </c>
    </row>
    <row r="697" spans="1:23" x14ac:dyDescent="0.25">
      <c r="A697" s="27">
        <v>45816</v>
      </c>
      <c r="B697" s="30" t="str">
        <f>+IFERROR(_xlfn.XLOOKUP(C697,Parametres!A:A,Parametres!J:J,"",0),"")</f>
        <v>MBARE EPWORTH</v>
      </c>
      <c r="C697" t="s">
        <v>435</v>
      </c>
      <c r="D697" t="str">
        <f>+IFERROR(VLOOKUP(C697,Parametres!$A$3:$K$545,11,0),"")</f>
        <v>MELODY</v>
      </c>
      <c r="E697" t="s">
        <v>865</v>
      </c>
      <c r="F697">
        <v>800</v>
      </c>
      <c r="G697">
        <v>100</v>
      </c>
      <c r="H697">
        <v>100</v>
      </c>
      <c r="I697">
        <v>0</v>
      </c>
      <c r="J697">
        <v>0</v>
      </c>
      <c r="K697" s="29">
        <f t="shared" si="44"/>
        <v>1000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tr">
        <f t="shared" si="41"/>
        <v>45816MBARE 2</v>
      </c>
      <c r="V697" s="33">
        <f t="shared" si="42"/>
        <v>1000</v>
      </c>
      <c r="W697" s="33">
        <f t="shared" si="43"/>
        <v>0</v>
      </c>
    </row>
    <row r="698" spans="1:23" x14ac:dyDescent="0.25">
      <c r="A698" s="27">
        <v>45816</v>
      </c>
      <c r="B698" s="30" t="str">
        <f>+IFERROR(_xlfn.XLOOKUP(C698,Parametres!A:A,Parametres!J:J,"",0),"")</f>
        <v>MBARE EPWORTH</v>
      </c>
      <c r="C698" t="s">
        <v>437</v>
      </c>
      <c r="D698" t="str">
        <f>+IFERROR(VLOOKUP(C698,Parametres!$A$3:$K$545,11,0),"")</f>
        <v>MELODY</v>
      </c>
      <c r="E698" t="s">
        <v>808</v>
      </c>
      <c r="F698">
        <v>1850</v>
      </c>
      <c r="G698">
        <v>150</v>
      </c>
      <c r="H698">
        <v>50</v>
      </c>
      <c r="I698">
        <v>0</v>
      </c>
      <c r="J698">
        <v>0</v>
      </c>
      <c r="K698" s="29">
        <f t="shared" si="44"/>
        <v>2050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tr">
        <f t="shared" si="41"/>
        <v>45816MBARE 3</v>
      </c>
      <c r="V698" s="33">
        <f t="shared" si="42"/>
        <v>2050</v>
      </c>
      <c r="W698" s="33">
        <f t="shared" si="43"/>
        <v>0</v>
      </c>
    </row>
    <row r="699" spans="1:23" x14ac:dyDescent="0.25">
      <c r="A699" s="27">
        <v>45816</v>
      </c>
      <c r="B699" s="30" t="str">
        <f>+IFERROR(_xlfn.XLOOKUP(C699,Parametres!A:A,Parametres!J:J,"",0),"")</f>
        <v>MBARE EPWORTH</v>
      </c>
      <c r="C699" t="s">
        <v>439</v>
      </c>
      <c r="D699" t="str">
        <f>+IFERROR(VLOOKUP(C699,Parametres!$A$3:$K$545,11,0),"")</f>
        <v>MELODY</v>
      </c>
      <c r="E699" t="s">
        <v>924</v>
      </c>
      <c r="F699">
        <v>900</v>
      </c>
      <c r="G699">
        <v>100</v>
      </c>
      <c r="H699">
        <v>100</v>
      </c>
      <c r="I699">
        <v>0</v>
      </c>
      <c r="J699">
        <v>0</v>
      </c>
      <c r="K699" s="29">
        <f t="shared" si="44"/>
        <v>1100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str">
        <f t="shared" si="41"/>
        <v>45816MBARE 4</v>
      </c>
      <c r="V699" s="33">
        <f t="shared" si="42"/>
        <v>1100</v>
      </c>
      <c r="W699" s="33">
        <f t="shared" si="43"/>
        <v>0</v>
      </c>
    </row>
    <row r="700" spans="1:23" x14ac:dyDescent="0.25">
      <c r="A700" s="27">
        <v>45816</v>
      </c>
      <c r="B700" s="30" t="str">
        <f>+IFERROR(_xlfn.XLOOKUP(C700,Parametres!A:A,Parametres!J:J,"",0),"")</f>
        <v>MBARE EPWORTH</v>
      </c>
      <c r="C700" t="s">
        <v>450</v>
      </c>
      <c r="D700" t="str">
        <f>+IFERROR(VLOOKUP(C700,Parametres!$A$3:$K$545,11,0),"")</f>
        <v>MELODY</v>
      </c>
      <c r="E700" t="s">
        <v>896</v>
      </c>
      <c r="F700">
        <v>1400</v>
      </c>
      <c r="G700">
        <v>200</v>
      </c>
      <c r="H700">
        <v>100</v>
      </c>
      <c r="I700">
        <v>0</v>
      </c>
      <c r="J700">
        <v>0</v>
      </c>
      <c r="K700" s="29">
        <f t="shared" si="44"/>
        <v>1700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str">
        <f t="shared" si="41"/>
        <v>45816WATERFALLS 1</v>
      </c>
      <c r="V700" s="33">
        <f t="shared" si="42"/>
        <v>1700</v>
      </c>
      <c r="W700" s="33">
        <f t="shared" si="43"/>
        <v>0</v>
      </c>
    </row>
    <row r="701" spans="1:23" x14ac:dyDescent="0.25">
      <c r="A701" s="27">
        <v>45816</v>
      </c>
      <c r="B701" s="30" t="str">
        <f>+IFERROR(_xlfn.XLOOKUP(C701,Parametres!A:A,Parametres!J:J,"",0),"")</f>
        <v>MBARE EPWORTH</v>
      </c>
      <c r="C701" t="s">
        <v>241</v>
      </c>
      <c r="D701" t="str">
        <f>+IFERROR(VLOOKUP(C701,Parametres!$A$3:$K$545,11,0),"")</f>
        <v>MELODY</v>
      </c>
      <c r="E701" t="s">
        <v>839</v>
      </c>
      <c r="F701">
        <v>2200</v>
      </c>
      <c r="G701">
        <v>200</v>
      </c>
      <c r="H701">
        <v>200</v>
      </c>
      <c r="I701">
        <v>0</v>
      </c>
      <c r="J701">
        <v>0</v>
      </c>
      <c r="K701" s="29">
        <f t="shared" si="44"/>
        <v>2600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tr">
        <f t="shared" si="41"/>
        <v>45816WATERFALLS 2</v>
      </c>
      <c r="V701" s="33">
        <f t="shared" si="42"/>
        <v>2600</v>
      </c>
      <c r="W701" s="33">
        <f t="shared" si="43"/>
        <v>0</v>
      </c>
    </row>
    <row r="702" spans="1:23" x14ac:dyDescent="0.25">
      <c r="A702" s="27">
        <v>45816</v>
      </c>
      <c r="B702" s="30" t="str">
        <f>+IFERROR(_xlfn.XLOOKUP(C702,Parametres!A:A,Parametres!J:J,"",0),"")</f>
        <v>MBARE EPWORTH</v>
      </c>
      <c r="C702" t="s">
        <v>243</v>
      </c>
      <c r="D702" t="str">
        <f>+IFERROR(VLOOKUP(C702,Parametres!$A$3:$K$545,11,0),"")</f>
        <v>MELODY</v>
      </c>
      <c r="E702" t="s">
        <v>916</v>
      </c>
      <c r="F702">
        <v>1700</v>
      </c>
      <c r="G702">
        <v>250</v>
      </c>
      <c r="H702">
        <v>150</v>
      </c>
      <c r="I702">
        <v>0</v>
      </c>
      <c r="J702">
        <v>0</v>
      </c>
      <c r="K702" s="29">
        <f t="shared" si="44"/>
        <v>2100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tr">
        <f t="shared" si="41"/>
        <v>45816WATERFALLS 3</v>
      </c>
      <c r="V702" s="33">
        <f t="shared" si="42"/>
        <v>2100</v>
      </c>
      <c r="W702" s="33">
        <f t="shared" si="43"/>
        <v>0</v>
      </c>
    </row>
    <row r="703" spans="1:23" x14ac:dyDescent="0.25">
      <c r="A703" s="27">
        <v>45816</v>
      </c>
      <c r="B703" s="30" t="str">
        <f>+IFERROR(_xlfn.XLOOKUP(C703,Parametres!A:A,Parametres!J:J,"",0),"")</f>
        <v>MBARE EPWORTH</v>
      </c>
      <c r="C703" t="s">
        <v>245</v>
      </c>
      <c r="D703" t="str">
        <f>+IFERROR(VLOOKUP(C703,Parametres!$A$3:$K$545,11,0),"")</f>
        <v>MELODY</v>
      </c>
      <c r="E703" t="s">
        <v>878</v>
      </c>
      <c r="F703">
        <v>1800</v>
      </c>
      <c r="G703">
        <v>200</v>
      </c>
      <c r="H703">
        <v>200</v>
      </c>
      <c r="I703">
        <v>0</v>
      </c>
      <c r="J703">
        <v>0</v>
      </c>
      <c r="K703" s="29">
        <f t="shared" si="44"/>
        <v>2200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tr">
        <f t="shared" si="41"/>
        <v>45816WATERFALLS 4</v>
      </c>
      <c r="V703" s="33">
        <f t="shared" si="42"/>
        <v>2200</v>
      </c>
      <c r="W703" s="33">
        <f t="shared" si="43"/>
        <v>0</v>
      </c>
    </row>
    <row r="704" spans="1:23" x14ac:dyDescent="0.25">
      <c r="A704" s="27">
        <v>45816</v>
      </c>
      <c r="B704" s="30" t="str">
        <f>+IFERROR(_xlfn.XLOOKUP(C704,Parametres!A:A,Parametres!J:J,"",0),"")</f>
        <v>MBARE EPWORTH</v>
      </c>
      <c r="C704" t="s">
        <v>247</v>
      </c>
      <c r="D704" t="str">
        <f>+IFERROR(VLOOKUP(C704,Parametres!$A$3:$K$545,11,0),"")</f>
        <v>MELODY</v>
      </c>
      <c r="E704" t="s">
        <v>917</v>
      </c>
      <c r="F704">
        <v>1900</v>
      </c>
      <c r="G704">
        <v>100</v>
      </c>
      <c r="H704">
        <v>100</v>
      </c>
      <c r="I704">
        <v>0</v>
      </c>
      <c r="J704">
        <v>0</v>
      </c>
      <c r="K704" s="29">
        <f t="shared" si="44"/>
        <v>2100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tr">
        <f t="shared" si="41"/>
        <v>45816WATERFALLS 5</v>
      </c>
      <c r="V704" s="33">
        <f t="shared" si="42"/>
        <v>2100</v>
      </c>
      <c r="W704" s="33">
        <f t="shared" si="43"/>
        <v>0</v>
      </c>
    </row>
    <row r="705" spans="1:23" x14ac:dyDescent="0.25">
      <c r="A705" s="27">
        <v>45816</v>
      </c>
      <c r="B705" s="30" t="str">
        <f>+IFERROR(_xlfn.XLOOKUP(C705,Parametres!A:A,Parametres!J:J,"",0),"")</f>
        <v>MR C (AREA 1)</v>
      </c>
      <c r="C705" t="s">
        <v>569</v>
      </c>
      <c r="D705" t="str">
        <f>+IFERROR(VLOOKUP(C705,Parametres!$A$3:$K$545,11,0),"")</f>
        <v>TONGAI MASIYE</v>
      </c>
      <c r="E705" t="s">
        <v>910</v>
      </c>
      <c r="F705">
        <v>0</v>
      </c>
      <c r="G705">
        <v>0</v>
      </c>
      <c r="H705">
        <v>0</v>
      </c>
      <c r="I705">
        <v>0</v>
      </c>
      <c r="J705">
        <v>0</v>
      </c>
      <c r="K705" s="29">
        <f t="shared" si="44"/>
        <v>0</v>
      </c>
      <c r="L705">
        <v>1600</v>
      </c>
      <c r="M705">
        <v>200</v>
      </c>
      <c r="N705">
        <v>100</v>
      </c>
      <c r="O705">
        <v>0</v>
      </c>
      <c r="P705">
        <v>100</v>
      </c>
      <c r="Q705">
        <v>0</v>
      </c>
      <c r="R705">
        <v>0</v>
      </c>
      <c r="S705">
        <v>0</v>
      </c>
      <c r="T705">
        <v>0</v>
      </c>
      <c r="U705" t="str">
        <f t="shared" si="41"/>
        <v>45816CHI- GLENVIEW 1</v>
      </c>
      <c r="V705" s="33">
        <f t="shared" si="42"/>
        <v>1900</v>
      </c>
      <c r="W705" s="33">
        <f t="shared" si="43"/>
        <v>100</v>
      </c>
    </row>
    <row r="706" spans="1:23" x14ac:dyDescent="0.25">
      <c r="A706" s="27">
        <v>45816</v>
      </c>
      <c r="B706" s="30" t="str">
        <f>+IFERROR(_xlfn.XLOOKUP(C706,Parametres!A:A,Parametres!J:J,"",0),"")</f>
        <v>MR C (AREA 1)</v>
      </c>
      <c r="C706" t="s">
        <v>574</v>
      </c>
      <c r="D706" t="str">
        <f>+IFERROR(VLOOKUP(C706,Parametres!$A$3:$K$545,11,0),"")</f>
        <v>TONGAI MASIYE</v>
      </c>
      <c r="E706" t="s">
        <v>872</v>
      </c>
      <c r="F706">
        <v>0</v>
      </c>
      <c r="G706">
        <v>0</v>
      </c>
      <c r="H706">
        <v>0</v>
      </c>
      <c r="I706">
        <v>0</v>
      </c>
      <c r="J706">
        <v>0</v>
      </c>
      <c r="K706" s="29">
        <f t="shared" si="44"/>
        <v>0</v>
      </c>
      <c r="L706">
        <v>1350</v>
      </c>
      <c r="M706">
        <v>200</v>
      </c>
      <c r="N706">
        <v>150</v>
      </c>
      <c r="O706">
        <v>0</v>
      </c>
      <c r="P706">
        <v>200</v>
      </c>
      <c r="Q706">
        <v>0</v>
      </c>
      <c r="R706">
        <v>0</v>
      </c>
      <c r="S706">
        <v>0</v>
      </c>
      <c r="T706">
        <v>0</v>
      </c>
      <c r="U706" t="str">
        <f t="shared" si="41"/>
        <v>45816CHI- WARREN PARK 1</v>
      </c>
      <c r="V706" s="33">
        <f t="shared" si="42"/>
        <v>1700</v>
      </c>
      <c r="W706" s="33">
        <f t="shared" si="43"/>
        <v>200</v>
      </c>
    </row>
    <row r="707" spans="1:23" x14ac:dyDescent="0.25">
      <c r="A707" s="27">
        <v>45816</v>
      </c>
      <c r="B707" s="30" t="str">
        <f>+IFERROR(_xlfn.XLOOKUP(C707,Parametres!A:A,Parametres!J:J,"",0),"")</f>
        <v>MR C (AREA 1)</v>
      </c>
      <c r="C707" t="s">
        <v>568</v>
      </c>
      <c r="D707" t="str">
        <f>+IFERROR(VLOOKUP(C707,Parametres!$A$3:$K$545,11,0),"")</f>
        <v>TONGAI MASIYE</v>
      </c>
      <c r="E707" t="s">
        <v>861</v>
      </c>
      <c r="F707">
        <v>0</v>
      </c>
      <c r="G707">
        <v>0</v>
      </c>
      <c r="H707">
        <v>0</v>
      </c>
      <c r="I707">
        <v>0</v>
      </c>
      <c r="J707">
        <v>0</v>
      </c>
      <c r="K707" s="29">
        <f t="shared" si="44"/>
        <v>0</v>
      </c>
      <c r="L707">
        <v>1550</v>
      </c>
      <c r="M707">
        <v>200</v>
      </c>
      <c r="N707">
        <v>150</v>
      </c>
      <c r="O707">
        <v>0</v>
      </c>
      <c r="P707">
        <v>200</v>
      </c>
      <c r="Q707">
        <v>0</v>
      </c>
      <c r="R707">
        <v>0</v>
      </c>
      <c r="S707">
        <v>0</v>
      </c>
      <c r="T707">
        <v>0</v>
      </c>
      <c r="U707" t="str">
        <f t="shared" ref="U707:U770" si="45">A707&amp;C707</f>
        <v>45816CHI- BUDIRIRO 1</v>
      </c>
      <c r="V707" s="33">
        <f t="shared" ref="V707:V770" si="46">SUM(L707:O707,F707:I707)</f>
        <v>1900</v>
      </c>
      <c r="W707" s="33">
        <f t="shared" ref="W707:W770" si="47">SUM(P707:T707)</f>
        <v>200</v>
      </c>
    </row>
    <row r="708" spans="1:23" x14ac:dyDescent="0.25">
      <c r="A708" s="27">
        <v>45816</v>
      </c>
      <c r="B708" s="30" t="str">
        <f>+IFERROR(_xlfn.XLOOKUP(C708,Parametres!A:A,Parametres!J:J,"",0),"")</f>
        <v>MR C (AREA 1)</v>
      </c>
      <c r="C708" t="s">
        <v>573</v>
      </c>
      <c r="D708" t="str">
        <f>+IFERROR(VLOOKUP(C708,Parametres!$A$3:$K$545,11,0),"")</f>
        <v>TONGAI MASIYE</v>
      </c>
      <c r="E708" t="s">
        <v>880</v>
      </c>
      <c r="F708">
        <v>0</v>
      </c>
      <c r="G708">
        <v>0</v>
      </c>
      <c r="H708">
        <v>0</v>
      </c>
      <c r="I708">
        <v>0</v>
      </c>
      <c r="J708">
        <v>0</v>
      </c>
      <c r="K708" s="29">
        <f t="shared" si="44"/>
        <v>0</v>
      </c>
      <c r="L708">
        <v>1600</v>
      </c>
      <c r="M708">
        <v>200</v>
      </c>
      <c r="N708">
        <v>100</v>
      </c>
      <c r="O708">
        <v>0</v>
      </c>
      <c r="P708">
        <v>100</v>
      </c>
      <c r="Q708">
        <v>0</v>
      </c>
      <c r="R708">
        <v>0</v>
      </c>
      <c r="S708">
        <v>0</v>
      </c>
      <c r="T708">
        <v>0</v>
      </c>
      <c r="U708" t="str">
        <f t="shared" si="45"/>
        <v>45816CHI- MUFAKOSE 1</v>
      </c>
      <c r="V708" s="33">
        <f t="shared" si="46"/>
        <v>1900</v>
      </c>
      <c r="W708" s="33">
        <f t="shared" si="47"/>
        <v>100</v>
      </c>
    </row>
    <row r="709" spans="1:23" x14ac:dyDescent="0.25">
      <c r="A709" s="27">
        <v>45816</v>
      </c>
      <c r="B709" s="30" t="str">
        <f>+IFERROR(_xlfn.XLOOKUP(C709,Parametres!A:A,Parametres!J:J,"",0),"")</f>
        <v>MR C (AREA 1)</v>
      </c>
      <c r="C709" t="s">
        <v>570</v>
      </c>
      <c r="D709" t="str">
        <f>+IFERROR(VLOOKUP(C709,Parametres!$A$3:$K$545,11,0),"")</f>
        <v>TONGAI MASIYE</v>
      </c>
      <c r="E709" t="s">
        <v>857</v>
      </c>
      <c r="F709">
        <v>0</v>
      </c>
      <c r="G709">
        <v>0</v>
      </c>
      <c r="H709">
        <v>0</v>
      </c>
      <c r="I709">
        <v>0</v>
      </c>
      <c r="J709">
        <v>0</v>
      </c>
      <c r="K709" s="29">
        <f t="shared" si="44"/>
        <v>0</v>
      </c>
      <c r="L709">
        <v>1600</v>
      </c>
      <c r="M709">
        <v>200</v>
      </c>
      <c r="N709">
        <v>100</v>
      </c>
      <c r="O709">
        <v>0</v>
      </c>
      <c r="P709">
        <v>200</v>
      </c>
      <c r="Q709">
        <v>0</v>
      </c>
      <c r="R709">
        <v>0</v>
      </c>
      <c r="S709">
        <v>0</v>
      </c>
      <c r="T709">
        <v>0</v>
      </c>
      <c r="U709" t="str">
        <f t="shared" si="45"/>
        <v>45816CHI- HIGHFIELD</v>
      </c>
      <c r="V709" s="33">
        <f t="shared" si="46"/>
        <v>1900</v>
      </c>
      <c r="W709" s="33">
        <f t="shared" si="47"/>
        <v>200</v>
      </c>
    </row>
    <row r="710" spans="1:23" x14ac:dyDescent="0.25">
      <c r="A710" s="27">
        <v>45816</v>
      </c>
      <c r="B710" s="30" t="str">
        <f>+IFERROR(_xlfn.XLOOKUP(C710,Parametres!A:A,Parametres!J:J,"",0),"")</f>
        <v>MR C (AREA 1)</v>
      </c>
      <c r="C710" t="s">
        <v>530</v>
      </c>
      <c r="D710" t="str">
        <f>+IFERROR(VLOOKUP(C710,Parametres!$A$3:$K$545,11,0),"")</f>
        <v>TONGAI MASIYE</v>
      </c>
      <c r="E710" t="s">
        <v>884</v>
      </c>
      <c r="F710">
        <v>0</v>
      </c>
      <c r="G710">
        <v>0</v>
      </c>
      <c r="H710">
        <v>0</v>
      </c>
      <c r="I710">
        <v>0</v>
      </c>
      <c r="J710">
        <v>0</v>
      </c>
      <c r="K710" s="29">
        <f t="shared" si="44"/>
        <v>0</v>
      </c>
      <c r="L710">
        <v>1550</v>
      </c>
      <c r="M710">
        <v>250</v>
      </c>
      <c r="N710">
        <v>50</v>
      </c>
      <c r="O710">
        <v>0</v>
      </c>
      <c r="P710">
        <v>200</v>
      </c>
      <c r="Q710">
        <v>0</v>
      </c>
      <c r="R710">
        <v>0</v>
      </c>
      <c r="S710">
        <v>0</v>
      </c>
      <c r="T710">
        <v>0</v>
      </c>
      <c r="U710" t="str">
        <f t="shared" si="45"/>
        <v>45816CHI- DZIVARASEKWA 1</v>
      </c>
      <c r="V710" s="33">
        <f t="shared" si="46"/>
        <v>1850</v>
      </c>
      <c r="W710" s="33">
        <f t="shared" si="47"/>
        <v>200</v>
      </c>
    </row>
    <row r="711" spans="1:23" x14ac:dyDescent="0.25">
      <c r="A711" s="27">
        <v>45816</v>
      </c>
      <c r="B711" s="30" t="str">
        <f>+IFERROR(_xlfn.XLOOKUP(C711,Parametres!A:A,Parametres!J:J,"",0),"")</f>
        <v>MR C (AREA 1)</v>
      </c>
      <c r="C711" t="s">
        <v>567</v>
      </c>
      <c r="D711" t="str">
        <f>+IFERROR(VLOOKUP(C711,Parametres!$A$3:$K$545,11,0),"")</f>
        <v>TONGAI MASIYE</v>
      </c>
      <c r="E711" t="s">
        <v>902</v>
      </c>
      <c r="F711">
        <v>0</v>
      </c>
      <c r="G711">
        <v>0</v>
      </c>
      <c r="H711">
        <v>0</v>
      </c>
      <c r="I711">
        <v>0</v>
      </c>
      <c r="J711">
        <v>0</v>
      </c>
      <c r="K711" s="29">
        <f t="shared" si="44"/>
        <v>0</v>
      </c>
      <c r="L711">
        <v>1550</v>
      </c>
      <c r="M711">
        <v>100</v>
      </c>
      <c r="N711">
        <v>100</v>
      </c>
      <c r="O711">
        <v>0</v>
      </c>
      <c r="P711">
        <v>100</v>
      </c>
      <c r="Q711">
        <v>0</v>
      </c>
      <c r="R711">
        <v>0</v>
      </c>
      <c r="S711">
        <v>0</v>
      </c>
      <c r="T711">
        <v>0</v>
      </c>
      <c r="U711" t="str">
        <f t="shared" si="45"/>
        <v>45816CHI- USHEWEKUNZE </v>
      </c>
      <c r="V711" s="33">
        <f t="shared" si="46"/>
        <v>1750</v>
      </c>
      <c r="W711" s="33">
        <f t="shared" si="47"/>
        <v>100</v>
      </c>
    </row>
    <row r="712" spans="1:23" x14ac:dyDescent="0.25">
      <c r="A712" s="27">
        <v>45816</v>
      </c>
      <c r="B712" s="30" t="str">
        <f>+IFERROR(_xlfn.XLOOKUP(C712,Parametres!A:A,Parametres!J:J,"",0),"")</f>
        <v>MR C (AREA 1)</v>
      </c>
      <c r="C712" t="s">
        <v>620</v>
      </c>
      <c r="D712" t="str">
        <f>+IFERROR(VLOOKUP(C712,Parametres!$A$3:$K$545,11,0),"")</f>
        <v>TONGAI MASIYE</v>
      </c>
      <c r="E712" t="s">
        <v>824</v>
      </c>
      <c r="F712">
        <v>0</v>
      </c>
      <c r="G712">
        <v>0</v>
      </c>
      <c r="H712">
        <v>0</v>
      </c>
      <c r="I712">
        <v>0</v>
      </c>
      <c r="J712">
        <v>0</v>
      </c>
      <c r="K712" s="29">
        <f t="shared" si="44"/>
        <v>0</v>
      </c>
      <c r="L712">
        <v>1100</v>
      </c>
      <c r="M712">
        <v>150</v>
      </c>
      <c r="N712">
        <v>100</v>
      </c>
      <c r="O712">
        <v>0</v>
      </c>
      <c r="P712">
        <v>100</v>
      </c>
      <c r="Q712">
        <v>0</v>
      </c>
      <c r="R712">
        <v>0</v>
      </c>
      <c r="S712">
        <v>0</v>
      </c>
      <c r="T712">
        <v>0</v>
      </c>
      <c r="U712" t="str">
        <f t="shared" si="45"/>
        <v>45816CHI- KUWADZANA</v>
      </c>
      <c r="V712" s="33">
        <f t="shared" si="46"/>
        <v>1350</v>
      </c>
      <c r="W712" s="33">
        <f t="shared" si="47"/>
        <v>100</v>
      </c>
    </row>
    <row r="713" spans="1:23" x14ac:dyDescent="0.25">
      <c r="A713" s="27">
        <v>45816</v>
      </c>
      <c r="B713" s="30" t="str">
        <f>+IFERROR(_xlfn.XLOOKUP(C713,Parametres!A:A,Parametres!J:J,"",0),"")</f>
        <v>MR C (AREA 1)</v>
      </c>
      <c r="C713" t="s">
        <v>619</v>
      </c>
      <c r="D713" t="str">
        <f>+IFERROR(VLOOKUP(C713,Parametres!$A$3:$K$545,11,0),"")</f>
        <v>TONGAI MASIYE</v>
      </c>
      <c r="E713" t="s">
        <v>886</v>
      </c>
      <c r="F713">
        <v>0</v>
      </c>
      <c r="G713">
        <v>0</v>
      </c>
      <c r="H713">
        <v>0</v>
      </c>
      <c r="I713">
        <v>0</v>
      </c>
      <c r="J713">
        <v>0</v>
      </c>
      <c r="K713" s="29">
        <f t="shared" si="44"/>
        <v>0</v>
      </c>
      <c r="L713">
        <v>1100</v>
      </c>
      <c r="M713">
        <v>150</v>
      </c>
      <c r="N713">
        <v>100</v>
      </c>
      <c r="O713">
        <v>0</v>
      </c>
      <c r="P713">
        <v>100</v>
      </c>
      <c r="Q713">
        <v>0</v>
      </c>
      <c r="R713">
        <v>0</v>
      </c>
      <c r="S713">
        <v>0</v>
      </c>
      <c r="T713">
        <v>0</v>
      </c>
      <c r="U713" t="str">
        <f t="shared" si="45"/>
        <v>45816CHI- GLENNORAH</v>
      </c>
      <c r="V713" s="33">
        <f t="shared" si="46"/>
        <v>1350</v>
      </c>
      <c r="W713" s="33">
        <f t="shared" si="47"/>
        <v>100</v>
      </c>
    </row>
    <row r="714" spans="1:23" x14ac:dyDescent="0.25">
      <c r="A714" s="27">
        <v>45816</v>
      </c>
      <c r="B714" s="30" t="str">
        <f>+IFERROR(_xlfn.XLOOKUP(C714,Parametres!A:A,Parametres!J:J,"",0),"")</f>
        <v>MR C (AREA 2)</v>
      </c>
      <c r="C714" t="s">
        <v>417</v>
      </c>
      <c r="D714" t="str">
        <f>+IFERROR(VLOOKUP(C714,Parametres!$A$3:$K$545,11,0),"")</f>
        <v>TONGAI MASIYE</v>
      </c>
      <c r="E714" t="s">
        <v>856</v>
      </c>
      <c r="F714">
        <v>0</v>
      </c>
      <c r="G714">
        <v>0</v>
      </c>
      <c r="H714">
        <v>0</v>
      </c>
      <c r="I714">
        <v>0</v>
      </c>
      <c r="J714">
        <v>0</v>
      </c>
      <c r="K714" s="29">
        <f t="shared" si="44"/>
        <v>0</v>
      </c>
      <c r="L714">
        <v>1250</v>
      </c>
      <c r="M714">
        <v>100</v>
      </c>
      <c r="N714">
        <v>100</v>
      </c>
      <c r="O714">
        <v>0</v>
      </c>
      <c r="P714">
        <v>100</v>
      </c>
      <c r="Q714">
        <v>0</v>
      </c>
      <c r="R714">
        <v>0</v>
      </c>
      <c r="S714">
        <v>0</v>
      </c>
      <c r="T714">
        <v>0</v>
      </c>
      <c r="U714" t="str">
        <f t="shared" si="45"/>
        <v>45816CHI- MBARE 3</v>
      </c>
      <c r="V714" s="33">
        <f t="shared" si="46"/>
        <v>1450</v>
      </c>
      <c r="W714" s="33">
        <f t="shared" si="47"/>
        <v>100</v>
      </c>
    </row>
    <row r="715" spans="1:23" x14ac:dyDescent="0.25">
      <c r="A715" s="27">
        <v>45816</v>
      </c>
      <c r="B715" s="30" t="str">
        <f>+IFERROR(_xlfn.XLOOKUP(C715,Parametres!A:A,Parametres!J:J,"",0),"")</f>
        <v>MR C (AREA 2)</v>
      </c>
      <c r="C715" t="s">
        <v>185</v>
      </c>
      <c r="D715" t="str">
        <f>+IFERROR(VLOOKUP(C715,Parametres!$A$3:$K$545,11,0),"")</f>
        <v>CECILIA SIPAPATE</v>
      </c>
      <c r="E715" t="s">
        <v>869</v>
      </c>
      <c r="F715">
        <v>0</v>
      </c>
      <c r="G715">
        <v>0</v>
      </c>
      <c r="H715">
        <v>0</v>
      </c>
      <c r="I715">
        <v>0</v>
      </c>
      <c r="J715">
        <v>0</v>
      </c>
      <c r="K715" s="29">
        <f t="shared" si="44"/>
        <v>0</v>
      </c>
      <c r="L715">
        <v>1250</v>
      </c>
      <c r="M715">
        <v>100</v>
      </c>
      <c r="N715">
        <v>100</v>
      </c>
      <c r="O715">
        <v>0</v>
      </c>
      <c r="P715">
        <v>140</v>
      </c>
      <c r="Q715">
        <v>0</v>
      </c>
      <c r="R715">
        <v>0</v>
      </c>
      <c r="S715">
        <v>0</v>
      </c>
      <c r="T715">
        <v>0</v>
      </c>
      <c r="U715" t="str">
        <f t="shared" si="45"/>
        <v>45816CHI- CHITUNGWIZA 2</v>
      </c>
      <c r="V715" s="33">
        <f t="shared" si="46"/>
        <v>1450</v>
      </c>
      <c r="W715" s="33">
        <f t="shared" si="47"/>
        <v>140</v>
      </c>
    </row>
    <row r="716" spans="1:23" x14ac:dyDescent="0.25">
      <c r="A716" s="27">
        <v>45816</v>
      </c>
      <c r="B716" s="30" t="str">
        <f>+IFERROR(_xlfn.XLOOKUP(C716,Parametres!A:A,Parametres!J:J,"",0),"")</f>
        <v>MR C (AREA 2)</v>
      </c>
      <c r="C716" t="s">
        <v>187</v>
      </c>
      <c r="D716" t="str">
        <f>+IFERROR(VLOOKUP(C716,Parametres!$A$3:$K$545,11,0),"")</f>
        <v>CECILIA SIPAPATE</v>
      </c>
      <c r="E716" t="s">
        <v>850</v>
      </c>
      <c r="F716">
        <v>0</v>
      </c>
      <c r="G716">
        <v>0</v>
      </c>
      <c r="H716">
        <v>0</v>
      </c>
      <c r="I716">
        <v>0</v>
      </c>
      <c r="J716">
        <v>0</v>
      </c>
      <c r="K716" s="29">
        <f t="shared" si="44"/>
        <v>0</v>
      </c>
      <c r="L716">
        <v>1000</v>
      </c>
      <c r="M716">
        <v>50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tr">
        <f t="shared" si="45"/>
        <v>45816CHI- CHITUNGWIZA 3</v>
      </c>
      <c r="V716" s="33">
        <f t="shared" si="46"/>
        <v>1050</v>
      </c>
      <c r="W716" s="33">
        <f t="shared" si="47"/>
        <v>0</v>
      </c>
    </row>
    <row r="717" spans="1:23" x14ac:dyDescent="0.25">
      <c r="A717" s="27">
        <v>45816</v>
      </c>
      <c r="B717" s="30" t="str">
        <f>+IFERROR(_xlfn.XLOOKUP(C717,Parametres!A:A,Parametres!J:J,"",0),"")</f>
        <v>MR C (AREA 2)</v>
      </c>
      <c r="C717" t="s">
        <v>192</v>
      </c>
      <c r="D717" t="str">
        <f>+IFERROR(VLOOKUP(C717,Parametres!$A$3:$K$545,11,0),"")</f>
        <v>CECILIA SIPAPATE</v>
      </c>
      <c r="E717" t="s">
        <v>873</v>
      </c>
      <c r="F717">
        <v>0</v>
      </c>
      <c r="G717">
        <v>0</v>
      </c>
      <c r="H717">
        <v>0</v>
      </c>
      <c r="I717">
        <v>0</v>
      </c>
      <c r="J717">
        <v>0</v>
      </c>
      <c r="K717" s="29">
        <f t="shared" si="44"/>
        <v>0</v>
      </c>
      <c r="L717">
        <v>1300</v>
      </c>
      <c r="M717">
        <v>50</v>
      </c>
      <c r="N717">
        <v>50</v>
      </c>
      <c r="O717">
        <v>0</v>
      </c>
      <c r="P717">
        <v>200</v>
      </c>
      <c r="Q717">
        <v>0</v>
      </c>
      <c r="R717">
        <v>0</v>
      </c>
      <c r="S717">
        <v>0</v>
      </c>
      <c r="T717">
        <v>0</v>
      </c>
      <c r="U717" t="str">
        <f t="shared" si="45"/>
        <v>45816CHI- CHITUNGWIZA 9</v>
      </c>
      <c r="V717" s="33">
        <f t="shared" si="46"/>
        <v>1400</v>
      </c>
      <c r="W717" s="33">
        <f t="shared" si="47"/>
        <v>200</v>
      </c>
    </row>
    <row r="718" spans="1:23" x14ac:dyDescent="0.25">
      <c r="A718" s="27">
        <v>45816</v>
      </c>
      <c r="B718" s="30" t="str">
        <f>+IFERROR(_xlfn.XLOOKUP(C718,Parametres!A:A,Parametres!J:J,"",0),"")</f>
        <v>MR C (AREA 2)</v>
      </c>
      <c r="C718" t="s">
        <v>413</v>
      </c>
      <c r="D718" t="str">
        <f>+IFERROR(VLOOKUP(C718,Parametres!$A$3:$K$545,11,0),"")</f>
        <v>CECILIA SIPAPATE</v>
      </c>
      <c r="E718" t="s">
        <v>851</v>
      </c>
      <c r="F718">
        <v>0</v>
      </c>
      <c r="G718">
        <v>0</v>
      </c>
      <c r="H718">
        <v>0</v>
      </c>
      <c r="I718">
        <v>0</v>
      </c>
      <c r="J718">
        <v>0</v>
      </c>
      <c r="K718" s="29">
        <f t="shared" si="44"/>
        <v>0</v>
      </c>
      <c r="L718">
        <v>1100</v>
      </c>
      <c r="M718">
        <v>100</v>
      </c>
      <c r="N718">
        <v>100</v>
      </c>
      <c r="O718">
        <v>0</v>
      </c>
      <c r="P718">
        <v>60</v>
      </c>
      <c r="Q718">
        <v>0</v>
      </c>
      <c r="R718">
        <v>0</v>
      </c>
      <c r="S718">
        <v>0</v>
      </c>
      <c r="T718">
        <v>0</v>
      </c>
      <c r="U718" t="str">
        <f t="shared" si="45"/>
        <v>45816CHI- EPWORTH 2</v>
      </c>
      <c r="V718" s="33">
        <f t="shared" si="46"/>
        <v>1300</v>
      </c>
      <c r="W718" s="33">
        <f t="shared" si="47"/>
        <v>60</v>
      </c>
    </row>
    <row r="719" spans="1:23" x14ac:dyDescent="0.25">
      <c r="A719" s="27">
        <v>45816</v>
      </c>
      <c r="B719" s="30" t="str">
        <f>+IFERROR(_xlfn.XLOOKUP(C719,Parametres!A:A,Parametres!J:J,"",0),"")</f>
        <v>MR C (AREA 2)</v>
      </c>
      <c r="C719" t="s">
        <v>415</v>
      </c>
      <c r="D719" t="str">
        <f>+IFERROR(VLOOKUP(C719,Parametres!$A$3:$K$545,11,0),"")</f>
        <v>CECILIA SIPAPATE</v>
      </c>
      <c r="E719" t="s">
        <v>889</v>
      </c>
      <c r="F719">
        <v>0</v>
      </c>
      <c r="G719">
        <v>0</v>
      </c>
      <c r="H719">
        <v>0</v>
      </c>
      <c r="I719">
        <v>0</v>
      </c>
      <c r="J719">
        <v>0</v>
      </c>
      <c r="K719" s="29">
        <f t="shared" si="44"/>
        <v>0</v>
      </c>
      <c r="L719">
        <v>1000</v>
      </c>
      <c r="M719">
        <v>100</v>
      </c>
      <c r="N719">
        <v>100</v>
      </c>
      <c r="O719">
        <v>0</v>
      </c>
      <c r="P719">
        <v>100</v>
      </c>
      <c r="Q719">
        <v>0</v>
      </c>
      <c r="R719">
        <v>0</v>
      </c>
      <c r="S719">
        <v>0</v>
      </c>
      <c r="T719">
        <v>0</v>
      </c>
      <c r="U719" t="str">
        <f t="shared" si="45"/>
        <v>45816CHI- MBARE 1</v>
      </c>
      <c r="V719" s="33">
        <f t="shared" si="46"/>
        <v>1200</v>
      </c>
      <c r="W719" s="33">
        <f t="shared" si="47"/>
        <v>100</v>
      </c>
    </row>
    <row r="720" spans="1:23" x14ac:dyDescent="0.25">
      <c r="A720" s="27">
        <v>45816</v>
      </c>
      <c r="B720" s="30" t="str">
        <f>+IFERROR(_xlfn.XLOOKUP(C720,Parametres!A:A,Parametres!J:J,"",0),"")</f>
        <v>MR C (AREA 2)</v>
      </c>
      <c r="C720" t="s">
        <v>419</v>
      </c>
      <c r="D720" t="str">
        <f>+IFERROR(VLOOKUP(C720,Parametres!$A$3:$K$545,11,0),"")</f>
        <v>CECILIA SIPAPATE</v>
      </c>
      <c r="E720" t="s">
        <v>836</v>
      </c>
      <c r="F720">
        <v>0</v>
      </c>
      <c r="G720">
        <v>0</v>
      </c>
      <c r="H720">
        <v>0</v>
      </c>
      <c r="I720">
        <v>0</v>
      </c>
      <c r="J720">
        <v>0</v>
      </c>
      <c r="K720" s="29">
        <f t="shared" si="44"/>
        <v>0</v>
      </c>
      <c r="L720">
        <v>1200</v>
      </c>
      <c r="M720">
        <v>100</v>
      </c>
      <c r="N720">
        <v>100</v>
      </c>
      <c r="O720">
        <v>0</v>
      </c>
      <c r="P720">
        <v>100</v>
      </c>
      <c r="Q720">
        <v>0</v>
      </c>
      <c r="R720">
        <v>0</v>
      </c>
      <c r="S720">
        <v>0</v>
      </c>
      <c r="T720">
        <v>0</v>
      </c>
      <c r="U720" t="str">
        <f t="shared" si="45"/>
        <v>45816CHI- WATERFALLS 1</v>
      </c>
      <c r="V720" s="33">
        <f t="shared" si="46"/>
        <v>1400</v>
      </c>
      <c r="W720" s="33">
        <f t="shared" si="47"/>
        <v>100</v>
      </c>
    </row>
    <row r="721" spans="1:23" x14ac:dyDescent="0.25">
      <c r="A721" s="27">
        <v>45816</v>
      </c>
      <c r="B721" s="30" t="str">
        <f>+IFERROR(_xlfn.XLOOKUP(C721,Parametres!A:A,Parametres!J:J,"",0),"")</f>
        <v>MR C (AREA 2)</v>
      </c>
      <c r="C721" t="s">
        <v>418</v>
      </c>
      <c r="D721" t="str">
        <f>+IFERROR(VLOOKUP(C721,Parametres!$A$3:$K$545,11,0),"")</f>
        <v>CECILIA SIPAPATE</v>
      </c>
      <c r="E721" t="s">
        <v>864</v>
      </c>
      <c r="F721">
        <v>0</v>
      </c>
      <c r="G721">
        <v>0</v>
      </c>
      <c r="H721">
        <v>0</v>
      </c>
      <c r="I721">
        <v>0</v>
      </c>
      <c r="J721">
        <v>0</v>
      </c>
      <c r="K721" s="29">
        <f t="shared" si="44"/>
        <v>0</v>
      </c>
      <c r="L721">
        <v>1200</v>
      </c>
      <c r="M721">
        <v>100</v>
      </c>
      <c r="N721">
        <v>100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str">
        <f t="shared" si="45"/>
        <v>45816CHI- SUNNINGDALE 1</v>
      </c>
      <c r="V721" s="33">
        <f t="shared" si="46"/>
        <v>1400</v>
      </c>
      <c r="W721" s="33">
        <f t="shared" si="47"/>
        <v>0</v>
      </c>
    </row>
    <row r="722" spans="1:23" x14ac:dyDescent="0.25">
      <c r="A722" s="27">
        <v>45816</v>
      </c>
      <c r="B722" s="30" t="str">
        <f>+IFERROR(_xlfn.XLOOKUP(C722,Parametres!A:A,Parametres!J:J,"",0),"")</f>
        <v>MR C (AREA 2)</v>
      </c>
      <c r="C722" t="s">
        <v>623</v>
      </c>
      <c r="D722" t="str">
        <f>+IFERROR(VLOOKUP(C722,Parametres!$A$3:$K$545,11,0),"")</f>
        <v>CECILIA SIPAPATE</v>
      </c>
      <c r="E722" t="s">
        <v>876</v>
      </c>
      <c r="F722">
        <v>0</v>
      </c>
      <c r="G722">
        <v>0</v>
      </c>
      <c r="H722">
        <v>0</v>
      </c>
      <c r="I722">
        <v>0</v>
      </c>
      <c r="J722">
        <v>0</v>
      </c>
      <c r="K722" s="29">
        <f t="shared" si="44"/>
        <v>0</v>
      </c>
      <c r="L722">
        <v>1100</v>
      </c>
      <c r="M722">
        <v>200</v>
      </c>
      <c r="N722">
        <v>50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tr">
        <f t="shared" si="45"/>
        <v>45816CHI- MABVUKU</v>
      </c>
      <c r="V722" s="33">
        <f t="shared" si="46"/>
        <v>1350</v>
      </c>
      <c r="W722" s="33">
        <f t="shared" si="47"/>
        <v>0</v>
      </c>
    </row>
    <row r="723" spans="1:23" x14ac:dyDescent="0.25">
      <c r="A723" s="27">
        <v>45816</v>
      </c>
      <c r="B723" s="30" t="str">
        <f>+IFERROR(_xlfn.XLOOKUP(C723,Parametres!A:A,Parametres!J:J,"",0),"")</f>
        <v>MR C (AREA 2)</v>
      </c>
      <c r="C723" t="s">
        <v>621</v>
      </c>
      <c r="D723" t="str">
        <f>+IFERROR(VLOOKUP(C723,Parametres!$A$3:$K$545,11,0),"")</f>
        <v>CECILIA SIPAPATE</v>
      </c>
      <c r="E723" t="s">
        <v>835</v>
      </c>
      <c r="F723">
        <v>0</v>
      </c>
      <c r="G723">
        <v>0</v>
      </c>
      <c r="H723">
        <v>0</v>
      </c>
      <c r="I723">
        <v>0</v>
      </c>
      <c r="J723">
        <v>0</v>
      </c>
      <c r="K723" s="29">
        <f t="shared" si="44"/>
        <v>0</v>
      </c>
      <c r="L723">
        <v>1000</v>
      </c>
      <c r="M723">
        <v>100</v>
      </c>
      <c r="N723">
        <v>100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tr">
        <f t="shared" si="45"/>
        <v>45816CHI- SUNNINGDALE 2</v>
      </c>
      <c r="V723" s="33">
        <f t="shared" si="46"/>
        <v>1200</v>
      </c>
      <c r="W723" s="33">
        <f t="shared" si="47"/>
        <v>0</v>
      </c>
    </row>
    <row r="724" spans="1:23" x14ac:dyDescent="0.25">
      <c r="A724" s="27">
        <v>45816</v>
      </c>
      <c r="B724" s="30" t="str">
        <f>+IFERROR(_xlfn.XLOOKUP(C724,Parametres!A:A,Parametres!J:J,"",0),"")</f>
        <v>MR C (AREA 2)</v>
      </c>
      <c r="C724" t="s">
        <v>412</v>
      </c>
      <c r="D724" t="str">
        <f>+IFERROR(VLOOKUP(C724,Parametres!$A$3:$K$545,11,0),"")</f>
        <v>CECILIA SIPAPATE</v>
      </c>
      <c r="E724" t="s">
        <v>909</v>
      </c>
      <c r="F724">
        <v>0</v>
      </c>
      <c r="G724">
        <v>0</v>
      </c>
      <c r="H724">
        <v>0</v>
      </c>
      <c r="I724">
        <v>0</v>
      </c>
      <c r="J724">
        <v>0</v>
      </c>
      <c r="K724" s="29">
        <f t="shared" si="44"/>
        <v>0</v>
      </c>
      <c r="L724">
        <v>1000</v>
      </c>
      <c r="M724">
        <v>50</v>
      </c>
      <c r="N724">
        <v>50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tr">
        <f t="shared" si="45"/>
        <v>45816CHI- EPWORTH 1</v>
      </c>
      <c r="V724" s="33">
        <f t="shared" si="46"/>
        <v>1100</v>
      </c>
      <c r="W724" s="33">
        <f t="shared" si="47"/>
        <v>0</v>
      </c>
    </row>
    <row r="725" spans="1:23" x14ac:dyDescent="0.25">
      <c r="A725" s="27">
        <v>45817</v>
      </c>
      <c r="B725" s="30" t="str">
        <f>+IFERROR(_xlfn.XLOOKUP(C725,Parametres!A:A,Parametres!J:J,"",0),"")</f>
        <v>DZ-NORTON</v>
      </c>
      <c r="C725" t="s">
        <v>258</v>
      </c>
      <c r="D725" t="str">
        <f>+IFERROR(VLOOKUP(C725,Parametres!$A$3:$K$545,11,0),"")</f>
        <v>RUMBIDZAI KUNAKA</v>
      </c>
      <c r="E725" t="s">
        <v>898</v>
      </c>
      <c r="F725">
        <v>2500</v>
      </c>
      <c r="G725">
        <v>400</v>
      </c>
      <c r="H725">
        <v>100</v>
      </c>
      <c r="I725">
        <v>0</v>
      </c>
      <c r="J725">
        <v>0</v>
      </c>
      <c r="K725" s="29">
        <f t="shared" si="44"/>
        <v>3000</v>
      </c>
      <c r="L725">
        <v>0</v>
      </c>
      <c r="M725">
        <v>0</v>
      </c>
      <c r="N725">
        <v>0</v>
      </c>
      <c r="O725">
        <v>0</v>
      </c>
      <c r="P725">
        <v>40</v>
      </c>
      <c r="Q725">
        <v>0</v>
      </c>
      <c r="R725">
        <v>0</v>
      </c>
      <c r="S725">
        <v>0</v>
      </c>
      <c r="T725">
        <v>0</v>
      </c>
      <c r="U725" t="str">
        <f t="shared" si="45"/>
        <v>45817DZIVARASEKWA 1</v>
      </c>
      <c r="V725" s="33">
        <f t="shared" si="46"/>
        <v>3000</v>
      </c>
      <c r="W725" s="33">
        <f t="shared" si="47"/>
        <v>40</v>
      </c>
    </row>
    <row r="726" spans="1:23" x14ac:dyDescent="0.25">
      <c r="A726" s="27">
        <v>45817</v>
      </c>
      <c r="B726" s="30" t="str">
        <f>+IFERROR(_xlfn.XLOOKUP(C726,Parametres!A:A,Parametres!J:J,"",0),"")</f>
        <v>DZ-NORTON</v>
      </c>
      <c r="C726" t="s">
        <v>260</v>
      </c>
      <c r="D726" t="str">
        <f>+IFERROR(VLOOKUP(C726,Parametres!$A$3:$K$545,11,0),"")</f>
        <v>RUMBIDZAI KUNAKA</v>
      </c>
      <c r="E726" t="s">
        <v>928</v>
      </c>
      <c r="F726">
        <v>2100</v>
      </c>
      <c r="G726">
        <v>300</v>
      </c>
      <c r="H726">
        <v>100</v>
      </c>
      <c r="I726">
        <v>0</v>
      </c>
      <c r="J726">
        <v>0</v>
      </c>
      <c r="K726" s="29">
        <f t="shared" si="44"/>
        <v>2500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tr">
        <f t="shared" si="45"/>
        <v>45817DZIVARASEKWA 2</v>
      </c>
      <c r="V726" s="33">
        <f t="shared" si="46"/>
        <v>2500</v>
      </c>
      <c r="W726" s="33">
        <f t="shared" si="47"/>
        <v>0</v>
      </c>
    </row>
    <row r="727" spans="1:23" x14ac:dyDescent="0.25">
      <c r="A727" s="27">
        <v>45817</v>
      </c>
      <c r="B727" s="30" t="str">
        <f>+IFERROR(_xlfn.XLOOKUP(C727,Parametres!A:A,Parametres!J:J,"",0),"")</f>
        <v>DZ-NORTON</v>
      </c>
      <c r="C727" t="s">
        <v>261</v>
      </c>
      <c r="D727" t="str">
        <f>+IFERROR(VLOOKUP(C727,Parametres!$A$3:$K$545,11,0),"")</f>
        <v>RUMBIDZAI KUNAKA</v>
      </c>
      <c r="E727" t="s">
        <v>868</v>
      </c>
      <c r="F727">
        <v>2200</v>
      </c>
      <c r="G727">
        <v>300</v>
      </c>
      <c r="H727">
        <v>100</v>
      </c>
      <c r="I727">
        <v>0</v>
      </c>
      <c r="J727">
        <v>0</v>
      </c>
      <c r="K727" s="29">
        <f t="shared" si="44"/>
        <v>2600</v>
      </c>
      <c r="L727">
        <v>0</v>
      </c>
      <c r="M727">
        <v>0</v>
      </c>
      <c r="N727">
        <v>0</v>
      </c>
      <c r="O727">
        <v>0</v>
      </c>
      <c r="P727">
        <v>200</v>
      </c>
      <c r="Q727">
        <v>0</v>
      </c>
      <c r="R727">
        <v>0</v>
      </c>
      <c r="S727">
        <v>0</v>
      </c>
      <c r="T727">
        <v>0</v>
      </c>
      <c r="U727" t="str">
        <f t="shared" si="45"/>
        <v>45817DZIVARASEKWA 3</v>
      </c>
      <c r="V727" s="33">
        <f t="shared" si="46"/>
        <v>2600</v>
      </c>
      <c r="W727" s="33">
        <f t="shared" si="47"/>
        <v>200</v>
      </c>
    </row>
    <row r="728" spans="1:23" x14ac:dyDescent="0.25">
      <c r="A728" s="27">
        <v>45817</v>
      </c>
      <c r="B728" s="30" t="str">
        <f>+IFERROR(_xlfn.XLOOKUP(C728,Parametres!A:A,Parametres!J:J,"",0),"")</f>
        <v>DZ-NORTON</v>
      </c>
      <c r="C728" t="s">
        <v>279</v>
      </c>
      <c r="D728" t="str">
        <f>+IFERROR(VLOOKUP(C728,Parametres!$A$3:$K$545,11,0),"")</f>
        <v>RUMBIDZAI KUNAKA</v>
      </c>
      <c r="E728" t="s">
        <v>846</v>
      </c>
      <c r="F728">
        <v>1950</v>
      </c>
      <c r="G728">
        <v>200</v>
      </c>
      <c r="H728">
        <v>100</v>
      </c>
      <c r="I728">
        <v>0</v>
      </c>
      <c r="J728">
        <v>0</v>
      </c>
      <c r="K728" s="29">
        <f t="shared" si="44"/>
        <v>2250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tr">
        <f t="shared" si="45"/>
        <v>45817NORTON 1</v>
      </c>
      <c r="V728" s="33">
        <f t="shared" si="46"/>
        <v>2250</v>
      </c>
      <c r="W728" s="33">
        <f t="shared" si="47"/>
        <v>0</v>
      </c>
    </row>
    <row r="729" spans="1:23" x14ac:dyDescent="0.25">
      <c r="A729" s="27">
        <v>45817</v>
      </c>
      <c r="B729" s="30" t="str">
        <f>+IFERROR(_xlfn.XLOOKUP(C729,Parametres!A:A,Parametres!J:J,"",0),"")</f>
        <v>DZ-NORTON</v>
      </c>
      <c r="C729" t="s">
        <v>281</v>
      </c>
      <c r="D729" t="str">
        <f>+IFERROR(VLOOKUP(C729,Parametres!$A$3:$K$545,11,0),"")</f>
        <v>RUMBIDZAI KUNAKA</v>
      </c>
      <c r="E729" t="s">
        <v>804</v>
      </c>
      <c r="F729">
        <v>2350</v>
      </c>
      <c r="G729">
        <v>200</v>
      </c>
      <c r="H729">
        <v>100</v>
      </c>
      <c r="I729">
        <v>0</v>
      </c>
      <c r="J729">
        <v>0</v>
      </c>
      <c r="K729" s="29">
        <f t="shared" si="44"/>
        <v>2650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str">
        <f t="shared" si="45"/>
        <v>45817NORTON 2</v>
      </c>
      <c r="V729" s="33">
        <f t="shared" si="46"/>
        <v>2650</v>
      </c>
      <c r="W729" s="33">
        <f t="shared" si="47"/>
        <v>0</v>
      </c>
    </row>
    <row r="730" spans="1:23" x14ac:dyDescent="0.25">
      <c r="A730" s="27">
        <v>45817</v>
      </c>
      <c r="B730" s="30" t="str">
        <f>+IFERROR(_xlfn.XLOOKUP(C730,Parametres!A:A,Parametres!J:J,"",0),"")</f>
        <v>DZ-NORTON</v>
      </c>
      <c r="C730" t="s">
        <v>273</v>
      </c>
      <c r="D730" t="str">
        <f>+IFERROR(VLOOKUP(C730,Parametres!$A$3:$K$545,11,0),"")</f>
        <v>RUMBIDZAI KUNAKA</v>
      </c>
      <c r="E730" t="s">
        <v>881</v>
      </c>
      <c r="F730">
        <v>2150</v>
      </c>
      <c r="G730">
        <v>300</v>
      </c>
      <c r="H730">
        <v>100</v>
      </c>
      <c r="I730">
        <v>0</v>
      </c>
      <c r="J730">
        <v>0</v>
      </c>
      <c r="K730" s="29">
        <f t="shared" si="44"/>
        <v>2550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tr">
        <f t="shared" si="45"/>
        <v>45817KUWADZANA EXT</v>
      </c>
      <c r="V730" s="33">
        <f t="shared" si="46"/>
        <v>2550</v>
      </c>
      <c r="W730" s="33">
        <f t="shared" si="47"/>
        <v>0</v>
      </c>
    </row>
    <row r="731" spans="1:23" x14ac:dyDescent="0.25">
      <c r="A731" s="27">
        <v>45817</v>
      </c>
      <c r="B731" s="30" t="str">
        <f>+IFERROR(_xlfn.XLOOKUP(C731,Parametres!A:A,Parametres!J:J,"",0),"")</f>
        <v>DZ-NORTON</v>
      </c>
      <c r="C731" t="s">
        <v>263</v>
      </c>
      <c r="D731" t="str">
        <f>+IFERROR(VLOOKUP(C731,Parametres!$A$3:$K$545,11,0),"")</f>
        <v>RUMBIDZAI KUNAKA</v>
      </c>
      <c r="E731" t="s">
        <v>877</v>
      </c>
      <c r="F731">
        <v>1750</v>
      </c>
      <c r="G731">
        <v>150</v>
      </c>
      <c r="H731">
        <v>150</v>
      </c>
      <c r="I731">
        <v>0</v>
      </c>
      <c r="J731">
        <v>0</v>
      </c>
      <c r="K731" s="29">
        <f t="shared" si="44"/>
        <v>2050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tr">
        <f t="shared" si="45"/>
        <v>45817GRANARY</v>
      </c>
      <c r="V731" s="33">
        <f t="shared" si="46"/>
        <v>2050</v>
      </c>
      <c r="W731" s="33">
        <f t="shared" si="47"/>
        <v>0</v>
      </c>
    </row>
    <row r="732" spans="1:23" x14ac:dyDescent="0.25">
      <c r="A732" s="27">
        <v>45817</v>
      </c>
      <c r="B732" s="30" t="str">
        <f>+IFERROR(_xlfn.XLOOKUP(C732,Parametres!A:A,Parametres!J:J,"",0),"")</f>
        <v>DZ-NORTON</v>
      </c>
      <c r="C732" t="s">
        <v>277</v>
      </c>
      <c r="D732" t="str">
        <f>+IFERROR(VLOOKUP(C732,Parametres!$A$3:$K$545,11,0),"")</f>
        <v>RUMBIDZAI KUNAKA</v>
      </c>
      <c r="E732" t="s">
        <v>829</v>
      </c>
      <c r="F732">
        <v>4350</v>
      </c>
      <c r="G732">
        <v>100</v>
      </c>
      <c r="H732">
        <v>100</v>
      </c>
      <c r="I732">
        <v>0</v>
      </c>
      <c r="J732">
        <v>0</v>
      </c>
      <c r="K732" s="29">
        <f t="shared" si="44"/>
        <v>4550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tr">
        <f t="shared" si="45"/>
        <v>45817MAZOWE</v>
      </c>
      <c r="V732" s="33">
        <f t="shared" si="46"/>
        <v>4550</v>
      </c>
      <c r="W732" s="33">
        <f t="shared" si="47"/>
        <v>0</v>
      </c>
    </row>
    <row r="733" spans="1:23" x14ac:dyDescent="0.25">
      <c r="A733" s="27">
        <v>45817</v>
      </c>
      <c r="B733" s="30" t="str">
        <f>+IFERROR(_xlfn.XLOOKUP(C733,Parametres!A:A,Parametres!J:J,"",0),"")</f>
        <v>DZ-NORTON</v>
      </c>
      <c r="C733" t="s">
        <v>255</v>
      </c>
      <c r="D733" t="str">
        <f>+IFERROR(VLOOKUP(C733,Parametres!$A$3:$K$545,11,0),"")</f>
        <v>RUMBIDZAI KUNAKA</v>
      </c>
      <c r="E733" t="s">
        <v>866</v>
      </c>
      <c r="F733">
        <v>2250</v>
      </c>
      <c r="G733">
        <v>100</v>
      </c>
      <c r="H733">
        <v>100</v>
      </c>
      <c r="I733">
        <v>0</v>
      </c>
      <c r="J733">
        <v>0</v>
      </c>
      <c r="K733" s="29">
        <f t="shared" si="44"/>
        <v>2450</v>
      </c>
      <c r="L733">
        <v>0</v>
      </c>
      <c r="M733">
        <v>0</v>
      </c>
      <c r="N733">
        <v>0</v>
      </c>
      <c r="O733">
        <v>0</v>
      </c>
      <c r="P733">
        <v>200</v>
      </c>
      <c r="Q733">
        <v>0</v>
      </c>
      <c r="R733">
        <v>0</v>
      </c>
      <c r="S733">
        <v>0</v>
      </c>
      <c r="T733">
        <v>0</v>
      </c>
      <c r="U733" t="str">
        <f t="shared" si="45"/>
        <v>45817DARWENDALE</v>
      </c>
      <c r="V733" s="33">
        <f t="shared" si="46"/>
        <v>2450</v>
      </c>
      <c r="W733" s="33">
        <f t="shared" si="47"/>
        <v>200</v>
      </c>
    </row>
    <row r="734" spans="1:23" x14ac:dyDescent="0.25">
      <c r="A734" s="27">
        <v>45817</v>
      </c>
      <c r="B734" s="30" t="str">
        <f>+IFERROR(_xlfn.XLOOKUP(C734,Parametres!A:A,Parametres!J:J,"",0),"")</f>
        <v>DZ-NORTON</v>
      </c>
      <c r="C734" t="s">
        <v>275</v>
      </c>
      <c r="D734" t="str">
        <f>+IFERROR(VLOOKUP(C734,Parametres!$A$3:$K$545,11,0),"")</f>
        <v>RUMBIDZAI KUNAKA</v>
      </c>
      <c r="E734" t="s">
        <v>802</v>
      </c>
      <c r="F734">
        <v>1650</v>
      </c>
      <c r="G734">
        <v>200</v>
      </c>
      <c r="H734">
        <v>200</v>
      </c>
      <c r="I734">
        <v>0</v>
      </c>
      <c r="J734">
        <v>0</v>
      </c>
      <c r="K734" s="29">
        <f t="shared" si="44"/>
        <v>2050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tr">
        <f t="shared" si="45"/>
        <v>45817MABLEREIGN</v>
      </c>
      <c r="V734" s="33">
        <f t="shared" si="46"/>
        <v>2050</v>
      </c>
      <c r="W734" s="33">
        <f t="shared" si="47"/>
        <v>0</v>
      </c>
    </row>
    <row r="735" spans="1:23" x14ac:dyDescent="0.25">
      <c r="A735" s="27">
        <v>45817</v>
      </c>
      <c r="B735" s="30" t="str">
        <f>+IFERROR(_xlfn.XLOOKUP(C735,Parametres!A:A,Parametres!J:J,"",0),"")</f>
        <v>DZ-NORTON</v>
      </c>
      <c r="C735" t="s">
        <v>288</v>
      </c>
      <c r="D735" t="str">
        <f>+IFERROR(VLOOKUP(C735,Parametres!$A$3:$K$545,11,0),"")</f>
        <v>RUMBIDZAI KUNAKA</v>
      </c>
      <c r="E735" t="s">
        <v>894</v>
      </c>
      <c r="F735">
        <v>1650</v>
      </c>
      <c r="G735">
        <v>200</v>
      </c>
      <c r="H735">
        <v>100</v>
      </c>
      <c r="I735">
        <v>0</v>
      </c>
      <c r="J735">
        <v>0</v>
      </c>
      <c r="K735" s="29">
        <f t="shared" si="44"/>
        <v>1950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tr">
        <f t="shared" si="45"/>
        <v>45817WESTGATE</v>
      </c>
      <c r="V735" s="33">
        <f t="shared" si="46"/>
        <v>1950</v>
      </c>
      <c r="W735" s="33">
        <f t="shared" si="47"/>
        <v>0</v>
      </c>
    </row>
    <row r="736" spans="1:23" x14ac:dyDescent="0.25">
      <c r="A736" s="27">
        <v>45817</v>
      </c>
      <c r="B736" s="30" t="str">
        <f>+IFERROR(_xlfn.XLOOKUP(C736,Parametres!A:A,Parametres!J:J,"",0),"")</f>
        <v>DZ-NORTON</v>
      </c>
      <c r="C736" t="s">
        <v>290</v>
      </c>
      <c r="D736" t="str">
        <f>+IFERROR(VLOOKUP(C736,Parametres!$A$3:$K$545,11,0),"")</f>
        <v>RUMBIDZAI KUNAKA</v>
      </c>
      <c r="E736" t="s">
        <v>882</v>
      </c>
      <c r="F736">
        <v>1850</v>
      </c>
      <c r="G736">
        <v>100</v>
      </c>
      <c r="H736">
        <v>100</v>
      </c>
      <c r="I736">
        <v>0</v>
      </c>
      <c r="J736">
        <v>0</v>
      </c>
      <c r="K736" s="29">
        <f t="shared" si="44"/>
        <v>2050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tr">
        <f t="shared" si="45"/>
        <v>45817WESTGATE 2</v>
      </c>
      <c r="V736" s="33">
        <f t="shared" si="46"/>
        <v>2050</v>
      </c>
      <c r="W736" s="33">
        <f t="shared" si="47"/>
        <v>0</v>
      </c>
    </row>
    <row r="737" spans="1:23" x14ac:dyDescent="0.25">
      <c r="A737" s="27">
        <v>45817</v>
      </c>
      <c r="B737" s="30" t="str">
        <f>+IFERROR(_xlfn.XLOOKUP(C737,Parametres!A:A,Parametres!J:J,"",0),"")</f>
        <v>DZ-NORTON</v>
      </c>
      <c r="C737" t="s">
        <v>292</v>
      </c>
      <c r="D737" t="str">
        <f>+IFERROR(VLOOKUP(C737,Parametres!$A$3:$K$545,11,0),"")</f>
        <v>RUMBIDZAI KUNAKA</v>
      </c>
      <c r="E737" t="s">
        <v>811</v>
      </c>
      <c r="F737">
        <v>1750</v>
      </c>
      <c r="G737">
        <v>100</v>
      </c>
      <c r="H737">
        <v>100</v>
      </c>
      <c r="I737">
        <v>0</v>
      </c>
      <c r="J737">
        <v>0</v>
      </c>
      <c r="K737" s="29">
        <f t="shared" si="44"/>
        <v>1950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str">
        <f t="shared" si="45"/>
        <v>45817WHITECLIFF</v>
      </c>
      <c r="V737" s="33">
        <f t="shared" si="46"/>
        <v>1950</v>
      </c>
      <c r="W737" s="33">
        <f t="shared" si="47"/>
        <v>0</v>
      </c>
    </row>
    <row r="738" spans="1:23" x14ac:dyDescent="0.25">
      <c r="A738" s="27">
        <v>45817</v>
      </c>
      <c r="B738" s="30" t="str">
        <f>+IFERROR(_xlfn.XLOOKUP(C738,Parametres!A:A,Parametres!J:J,"",0),"")</f>
        <v>KUWADZANA</v>
      </c>
      <c r="C738" t="s">
        <v>265</v>
      </c>
      <c r="D738" t="str">
        <f>+IFERROR(VLOOKUP(C738,Parametres!$A$3:$K$545,11,0),"")</f>
        <v>PAUL GOWANYIKA</v>
      </c>
      <c r="E738" t="s">
        <v>814</v>
      </c>
      <c r="F738">
        <v>2300</v>
      </c>
      <c r="G738">
        <v>200</v>
      </c>
      <c r="H738">
        <v>100</v>
      </c>
      <c r="I738">
        <v>0</v>
      </c>
      <c r="J738">
        <v>0</v>
      </c>
      <c r="K738" s="29">
        <f t="shared" si="44"/>
        <v>2600</v>
      </c>
      <c r="L738">
        <v>50</v>
      </c>
      <c r="M738">
        <v>10</v>
      </c>
      <c r="N738">
        <v>0</v>
      </c>
      <c r="O738">
        <v>0</v>
      </c>
      <c r="P738">
        <v>200</v>
      </c>
      <c r="Q738">
        <v>0</v>
      </c>
      <c r="R738">
        <v>0</v>
      </c>
      <c r="S738">
        <v>0</v>
      </c>
      <c r="T738">
        <v>0</v>
      </c>
      <c r="U738" t="str">
        <f t="shared" si="45"/>
        <v>45817KAMBUZUMA</v>
      </c>
      <c r="V738" s="33">
        <f t="shared" si="46"/>
        <v>2660</v>
      </c>
      <c r="W738" s="33">
        <f t="shared" si="47"/>
        <v>200</v>
      </c>
    </row>
    <row r="739" spans="1:23" x14ac:dyDescent="0.25">
      <c r="A739" s="27">
        <v>45817</v>
      </c>
      <c r="B739" s="30" t="str">
        <f>+IFERROR(_xlfn.XLOOKUP(C739,Parametres!A:A,Parametres!J:J,"",0),"")</f>
        <v>KUWADZANA</v>
      </c>
      <c r="C739" t="s">
        <v>284</v>
      </c>
      <c r="D739" t="str">
        <f>+IFERROR(VLOOKUP(C739,Parametres!$A$3:$K$545,11,0),"")</f>
        <v>PAUL GOWANYIKA</v>
      </c>
      <c r="E739" t="s">
        <v>841</v>
      </c>
      <c r="F739">
        <v>1800</v>
      </c>
      <c r="G739">
        <v>200</v>
      </c>
      <c r="H739">
        <v>200</v>
      </c>
      <c r="I739">
        <v>0</v>
      </c>
      <c r="J739">
        <v>0</v>
      </c>
      <c r="K739" s="29">
        <f t="shared" si="44"/>
        <v>2200</v>
      </c>
      <c r="L739">
        <v>0</v>
      </c>
      <c r="M739">
        <v>0</v>
      </c>
      <c r="N739">
        <v>0</v>
      </c>
      <c r="O739">
        <v>0</v>
      </c>
      <c r="P739">
        <v>120</v>
      </c>
      <c r="Q739">
        <v>0</v>
      </c>
      <c r="R739">
        <v>0</v>
      </c>
      <c r="S739">
        <v>0</v>
      </c>
      <c r="T739">
        <v>0</v>
      </c>
      <c r="U739" t="str">
        <f t="shared" si="45"/>
        <v>45817WARREN PARK 1</v>
      </c>
      <c r="V739" s="33">
        <f t="shared" si="46"/>
        <v>2200</v>
      </c>
      <c r="W739" s="33">
        <f t="shared" si="47"/>
        <v>120</v>
      </c>
    </row>
    <row r="740" spans="1:23" x14ac:dyDescent="0.25">
      <c r="A740" s="27">
        <v>45817</v>
      </c>
      <c r="B740" s="30" t="str">
        <f>+IFERROR(_xlfn.XLOOKUP(C740,Parametres!A:A,Parametres!J:J,"",0),"")</f>
        <v>KUWADZANA</v>
      </c>
      <c r="C740" t="s">
        <v>286</v>
      </c>
      <c r="D740" t="str">
        <f>+IFERROR(VLOOKUP(C740,Parametres!$A$3:$K$545,11,0),"")</f>
        <v>PAUL GOWANYIKA</v>
      </c>
      <c r="E740" t="s">
        <v>929</v>
      </c>
      <c r="F740">
        <v>1800</v>
      </c>
      <c r="G740">
        <v>300</v>
      </c>
      <c r="H740">
        <v>100</v>
      </c>
      <c r="I740">
        <v>0</v>
      </c>
      <c r="J740">
        <v>0</v>
      </c>
      <c r="K740" s="29">
        <f t="shared" si="44"/>
        <v>2200</v>
      </c>
      <c r="L740">
        <v>0</v>
      </c>
      <c r="M740">
        <v>0</v>
      </c>
      <c r="N740">
        <v>0</v>
      </c>
      <c r="O740">
        <v>0</v>
      </c>
      <c r="P740">
        <v>300</v>
      </c>
      <c r="Q740">
        <v>0</v>
      </c>
      <c r="R740">
        <v>0</v>
      </c>
      <c r="S740">
        <v>0</v>
      </c>
      <c r="T740">
        <v>0</v>
      </c>
      <c r="U740" t="str">
        <f t="shared" si="45"/>
        <v>45817WARREN PARK 2</v>
      </c>
      <c r="V740" s="33">
        <f t="shared" si="46"/>
        <v>2200</v>
      </c>
      <c r="W740" s="33">
        <f t="shared" si="47"/>
        <v>300</v>
      </c>
    </row>
    <row r="741" spans="1:23" x14ac:dyDescent="0.25">
      <c r="A741" s="27">
        <v>45817</v>
      </c>
      <c r="B741" s="30" t="str">
        <f>+IFERROR(_xlfn.XLOOKUP(C741,Parametres!A:A,Parametres!J:J,"",0),"")</f>
        <v>KUWADZANA</v>
      </c>
      <c r="C741" t="s">
        <v>269</v>
      </c>
      <c r="D741" t="str">
        <f>+IFERROR(VLOOKUP(C741,Parametres!$A$3:$K$545,11,0),"")</f>
        <v>PAUL GOWANYIKA</v>
      </c>
      <c r="E741" t="s">
        <v>821</v>
      </c>
      <c r="F741">
        <v>2700</v>
      </c>
      <c r="G741">
        <v>400</v>
      </c>
      <c r="H741">
        <v>100</v>
      </c>
      <c r="I741">
        <v>0</v>
      </c>
      <c r="J741">
        <v>0</v>
      </c>
      <c r="K741" s="29">
        <f t="shared" si="44"/>
        <v>3200</v>
      </c>
      <c r="L741">
        <v>0</v>
      </c>
      <c r="M741">
        <v>0</v>
      </c>
      <c r="N741">
        <v>0</v>
      </c>
      <c r="O741">
        <v>0</v>
      </c>
      <c r="P741">
        <v>200</v>
      </c>
      <c r="Q741">
        <v>0</v>
      </c>
      <c r="R741">
        <v>0</v>
      </c>
      <c r="S741">
        <v>0</v>
      </c>
      <c r="T741">
        <v>0</v>
      </c>
      <c r="U741" t="str">
        <f t="shared" si="45"/>
        <v>45817KUWADZANA 1</v>
      </c>
      <c r="V741" s="33">
        <f t="shared" si="46"/>
        <v>3200</v>
      </c>
      <c r="W741" s="33">
        <f t="shared" si="47"/>
        <v>200</v>
      </c>
    </row>
    <row r="742" spans="1:23" x14ac:dyDescent="0.25">
      <c r="A742" s="27">
        <v>45817</v>
      </c>
      <c r="B742" s="30" t="str">
        <f>+IFERROR(_xlfn.XLOOKUP(C742,Parametres!A:A,Parametres!J:J,"",0),"")</f>
        <v>KUWADZANA</v>
      </c>
      <c r="C742" t="s">
        <v>271</v>
      </c>
      <c r="D742" t="str">
        <f>+IFERROR(VLOOKUP(C742,Parametres!$A$3:$K$545,11,0),"")</f>
        <v>PAUL GOWANYIKA</v>
      </c>
      <c r="E742" t="s">
        <v>912</v>
      </c>
      <c r="F742">
        <v>2700</v>
      </c>
      <c r="G742">
        <v>350</v>
      </c>
      <c r="H742">
        <v>150</v>
      </c>
      <c r="I742">
        <v>0</v>
      </c>
      <c r="J742">
        <v>0</v>
      </c>
      <c r="K742" s="29">
        <f t="shared" si="44"/>
        <v>3200</v>
      </c>
      <c r="L742">
        <v>0</v>
      </c>
      <c r="M742">
        <v>0</v>
      </c>
      <c r="N742">
        <v>0</v>
      </c>
      <c r="O742">
        <v>0</v>
      </c>
      <c r="P742">
        <v>100</v>
      </c>
      <c r="Q742">
        <v>0</v>
      </c>
      <c r="R742">
        <v>0</v>
      </c>
      <c r="S742">
        <v>0</v>
      </c>
      <c r="T742">
        <v>0</v>
      </c>
      <c r="U742" t="str">
        <f t="shared" si="45"/>
        <v>45817KUWADZANA 2</v>
      </c>
      <c r="V742" s="33">
        <f t="shared" si="46"/>
        <v>3200</v>
      </c>
      <c r="W742" s="33">
        <f t="shared" si="47"/>
        <v>100</v>
      </c>
    </row>
    <row r="743" spans="1:23" x14ac:dyDescent="0.25">
      <c r="A743" s="27">
        <v>45817</v>
      </c>
      <c r="B743" s="30" t="str">
        <f>+IFERROR(_xlfn.XLOOKUP(C743,Parametres!A:A,Parametres!J:J,"",0),"")</f>
        <v>KUWADZANA</v>
      </c>
      <c r="C743" t="s">
        <v>559</v>
      </c>
      <c r="D743" t="str">
        <f>+IFERROR(VLOOKUP(C743,Parametres!$A$3:$K$545,11,0),"")</f>
        <v>PAUL GOWANYIKA</v>
      </c>
      <c r="E743" t="s">
        <v>885</v>
      </c>
      <c r="F743">
        <v>1450</v>
      </c>
      <c r="G743">
        <v>200</v>
      </c>
      <c r="H743">
        <v>100</v>
      </c>
      <c r="I743">
        <v>0</v>
      </c>
      <c r="J743">
        <v>0</v>
      </c>
      <c r="K743" s="29">
        <f t="shared" si="44"/>
        <v>1750</v>
      </c>
      <c r="L743">
        <v>0</v>
      </c>
      <c r="M743">
        <v>0</v>
      </c>
      <c r="N743">
        <v>0</v>
      </c>
      <c r="O743">
        <v>0</v>
      </c>
      <c r="P743">
        <v>60</v>
      </c>
      <c r="Q743">
        <v>0</v>
      </c>
      <c r="R743">
        <v>0</v>
      </c>
      <c r="S743">
        <v>0</v>
      </c>
      <c r="T743">
        <v>0</v>
      </c>
      <c r="U743" t="str">
        <f t="shared" si="45"/>
        <v>45817BUDIRIRO 1</v>
      </c>
      <c r="V743" s="33">
        <f t="shared" si="46"/>
        <v>1750</v>
      </c>
      <c r="W743" s="33">
        <f t="shared" si="47"/>
        <v>60</v>
      </c>
    </row>
    <row r="744" spans="1:23" x14ac:dyDescent="0.25">
      <c r="A744" s="27">
        <v>45817</v>
      </c>
      <c r="B744" s="30" t="str">
        <f>+IFERROR(_xlfn.XLOOKUP(C744,Parametres!A:A,Parametres!J:J,"",0),"")</f>
        <v>KUWADZANA</v>
      </c>
      <c r="C744" t="s">
        <v>561</v>
      </c>
      <c r="D744" t="str">
        <f>+IFERROR(VLOOKUP(C744,Parametres!$A$3:$K$545,11,0),"")</f>
        <v>PAUL GOWANYIKA</v>
      </c>
      <c r="E744" t="s">
        <v>893</v>
      </c>
      <c r="F744">
        <v>2000</v>
      </c>
      <c r="G744">
        <v>300</v>
      </c>
      <c r="H744">
        <v>200</v>
      </c>
      <c r="I744">
        <v>0</v>
      </c>
      <c r="J744">
        <v>0</v>
      </c>
      <c r="K744" s="29">
        <f t="shared" si="44"/>
        <v>2500</v>
      </c>
      <c r="L744">
        <v>0</v>
      </c>
      <c r="M744">
        <v>0</v>
      </c>
      <c r="N744">
        <v>0</v>
      </c>
      <c r="O744">
        <v>0</v>
      </c>
      <c r="P744">
        <v>100</v>
      </c>
      <c r="Q744">
        <v>0</v>
      </c>
      <c r="R744">
        <v>0</v>
      </c>
      <c r="S744">
        <v>0</v>
      </c>
      <c r="T744">
        <v>0</v>
      </c>
      <c r="U744" t="str">
        <f t="shared" si="45"/>
        <v>45817BUDIRIRO 2</v>
      </c>
      <c r="V744" s="33">
        <f t="shared" si="46"/>
        <v>2500</v>
      </c>
      <c r="W744" s="33">
        <f t="shared" si="47"/>
        <v>100</v>
      </c>
    </row>
    <row r="745" spans="1:23" x14ac:dyDescent="0.25">
      <c r="A745" s="27">
        <v>45817</v>
      </c>
      <c r="B745" s="30" t="str">
        <f>+IFERROR(_xlfn.XLOOKUP(C745,Parametres!A:A,Parametres!J:J,"",0),"")</f>
        <v>KUWADZANA</v>
      </c>
      <c r="C745" t="s">
        <v>563</v>
      </c>
      <c r="D745" t="str">
        <f>+IFERROR(VLOOKUP(C745,Parametres!$A$3:$K$545,11,0),"")</f>
        <v>PAUL GOWANYIKA</v>
      </c>
      <c r="E745" t="s">
        <v>849</v>
      </c>
      <c r="F745">
        <v>2000</v>
      </c>
      <c r="G745">
        <v>200</v>
      </c>
      <c r="H745">
        <v>100</v>
      </c>
      <c r="I745">
        <v>0</v>
      </c>
      <c r="J745">
        <v>0</v>
      </c>
      <c r="K745" s="29">
        <f t="shared" si="44"/>
        <v>2300</v>
      </c>
      <c r="L745">
        <v>0</v>
      </c>
      <c r="M745">
        <v>0</v>
      </c>
      <c r="N745">
        <v>0</v>
      </c>
      <c r="O745">
        <v>0</v>
      </c>
      <c r="P745">
        <v>100</v>
      </c>
      <c r="Q745">
        <v>0</v>
      </c>
      <c r="R745">
        <v>0</v>
      </c>
      <c r="S745">
        <v>0</v>
      </c>
      <c r="T745">
        <v>0</v>
      </c>
      <c r="U745" t="str">
        <f t="shared" si="45"/>
        <v>45817BUDIRIRO 3</v>
      </c>
      <c r="V745" s="33">
        <f t="shared" si="46"/>
        <v>2300</v>
      </c>
      <c r="W745" s="33">
        <f t="shared" si="47"/>
        <v>100</v>
      </c>
    </row>
    <row r="746" spans="1:23" x14ac:dyDescent="0.25">
      <c r="A746" s="27">
        <v>45817</v>
      </c>
      <c r="B746" s="30" t="str">
        <f>+IFERROR(_xlfn.XLOOKUP(C746,Parametres!A:A,Parametres!J:J,"",0),"")</f>
        <v>KUWADZANA</v>
      </c>
      <c r="C746" t="s">
        <v>565</v>
      </c>
      <c r="D746" t="str">
        <f>+IFERROR(VLOOKUP(C746,Parametres!$A$3:$K$545,11,0),"")</f>
        <v>PAUL GOWANYIKA</v>
      </c>
      <c r="E746" t="s">
        <v>817</v>
      </c>
      <c r="F746">
        <v>2200</v>
      </c>
      <c r="G746">
        <v>200</v>
      </c>
      <c r="H746">
        <v>200</v>
      </c>
      <c r="I746">
        <v>0</v>
      </c>
      <c r="J746">
        <v>0</v>
      </c>
      <c r="K746" s="29">
        <f t="shared" si="44"/>
        <v>2600</v>
      </c>
      <c r="L746">
        <v>0</v>
      </c>
      <c r="M746">
        <v>0</v>
      </c>
      <c r="N746">
        <v>0</v>
      </c>
      <c r="O746">
        <v>0</v>
      </c>
      <c r="P746">
        <v>100</v>
      </c>
      <c r="Q746">
        <v>0</v>
      </c>
      <c r="R746">
        <v>0</v>
      </c>
      <c r="S746">
        <v>0</v>
      </c>
      <c r="T746">
        <v>0</v>
      </c>
      <c r="U746" t="str">
        <f t="shared" si="45"/>
        <v>45817BUDIRIRO 4</v>
      </c>
      <c r="V746" s="33">
        <f t="shared" si="46"/>
        <v>2600</v>
      </c>
      <c r="W746" s="33">
        <f t="shared" si="47"/>
        <v>100</v>
      </c>
    </row>
    <row r="747" spans="1:23" x14ac:dyDescent="0.25">
      <c r="A747" s="27">
        <v>45817</v>
      </c>
      <c r="B747" s="30" t="str">
        <f>+IFERROR(_xlfn.XLOOKUP(C747,Parametres!A:A,Parametres!J:J,"",0),"")</f>
        <v>KUWADZANA</v>
      </c>
      <c r="C747" t="s">
        <v>596</v>
      </c>
      <c r="D747" t="str">
        <f>+IFERROR(VLOOKUP(C747,Parametres!$A$3:$K$545,11,0),"")</f>
        <v>PAUL GOWANYIKA</v>
      </c>
      <c r="E747" t="s">
        <v>897</v>
      </c>
      <c r="F747">
        <v>1550</v>
      </c>
      <c r="G747">
        <v>150</v>
      </c>
      <c r="H747">
        <v>100</v>
      </c>
      <c r="I747">
        <v>0</v>
      </c>
      <c r="J747">
        <v>0</v>
      </c>
      <c r="K747" s="29">
        <f t="shared" si="44"/>
        <v>1800</v>
      </c>
      <c r="L747">
        <v>0</v>
      </c>
      <c r="M747">
        <v>0</v>
      </c>
      <c r="N747">
        <v>0</v>
      </c>
      <c r="O747">
        <v>0</v>
      </c>
      <c r="P747">
        <v>100</v>
      </c>
      <c r="Q747">
        <v>0</v>
      </c>
      <c r="R747">
        <v>0</v>
      </c>
      <c r="S747">
        <v>0</v>
      </c>
      <c r="T747">
        <v>0</v>
      </c>
      <c r="U747" t="str">
        <f t="shared" si="45"/>
        <v>45817MUFAKOSE 1</v>
      </c>
      <c r="V747" s="33">
        <f t="shared" si="46"/>
        <v>1800</v>
      </c>
      <c r="W747" s="33">
        <f t="shared" si="47"/>
        <v>100</v>
      </c>
    </row>
    <row r="748" spans="1:23" x14ac:dyDescent="0.25">
      <c r="A748" s="27">
        <v>45817</v>
      </c>
      <c r="B748" s="30" t="str">
        <f>+IFERROR(_xlfn.XLOOKUP(C748,Parametres!A:A,Parametres!J:J,"",0),"")</f>
        <v>KUWADZANA</v>
      </c>
      <c r="C748" t="s">
        <v>598</v>
      </c>
      <c r="D748" t="str">
        <f>+IFERROR(VLOOKUP(C748,Parametres!$A$3:$K$545,11,0),"")</f>
        <v>PAUL GOWANYIKA</v>
      </c>
      <c r="E748" t="s">
        <v>913</v>
      </c>
      <c r="F748">
        <v>1500</v>
      </c>
      <c r="G748">
        <v>150</v>
      </c>
      <c r="H748">
        <v>100</v>
      </c>
      <c r="I748">
        <v>0</v>
      </c>
      <c r="J748">
        <v>0</v>
      </c>
      <c r="K748" s="29">
        <f t="shared" si="44"/>
        <v>1750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tr">
        <f t="shared" si="45"/>
        <v>45817MUFAKOSE 2</v>
      </c>
      <c r="V748" s="33">
        <f t="shared" si="46"/>
        <v>1750</v>
      </c>
      <c r="W748" s="33">
        <f t="shared" si="47"/>
        <v>0</v>
      </c>
    </row>
    <row r="749" spans="1:23" x14ac:dyDescent="0.25">
      <c r="A749" s="27">
        <v>45817</v>
      </c>
      <c r="B749" s="30" t="str">
        <f>+IFERROR(_xlfn.XLOOKUP(C749,Parametres!A:A,Parametres!J:J,"",0),"")</f>
        <v>SOUTH-WEST 3</v>
      </c>
      <c r="C749" t="s">
        <v>586</v>
      </c>
      <c r="D749" t="str">
        <f>+IFERROR(VLOOKUP(C749,Parametres!$A$3:$K$545,11,0),"")</f>
        <v>ABROAD MACHIGERE</v>
      </c>
      <c r="E749" t="s">
        <v>867</v>
      </c>
      <c r="F749">
        <v>1350</v>
      </c>
      <c r="G749">
        <v>200</v>
      </c>
      <c r="H749">
        <v>100</v>
      </c>
      <c r="I749">
        <v>0</v>
      </c>
      <c r="J749">
        <v>0</v>
      </c>
      <c r="K749" s="29">
        <f t="shared" si="44"/>
        <v>1650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tr">
        <f t="shared" si="45"/>
        <v>45817HIGHFIELDS 1</v>
      </c>
      <c r="V749" s="33">
        <f t="shared" si="46"/>
        <v>1650</v>
      </c>
      <c r="W749" s="33">
        <f t="shared" si="47"/>
        <v>0</v>
      </c>
    </row>
    <row r="750" spans="1:23" x14ac:dyDescent="0.25">
      <c r="A750" s="27">
        <v>45817</v>
      </c>
      <c r="B750" s="30" t="str">
        <f>+IFERROR(_xlfn.XLOOKUP(C750,Parametres!A:A,Parametres!J:J,"",0),"")</f>
        <v>SOUTH-WEST 3</v>
      </c>
      <c r="C750" t="s">
        <v>588</v>
      </c>
      <c r="D750" t="str">
        <f>+IFERROR(VLOOKUP(C750,Parametres!$A$3:$K$545,11,0),"")</f>
        <v>ABROAD MACHIGERE</v>
      </c>
      <c r="E750" t="s">
        <v>828</v>
      </c>
      <c r="F750">
        <v>1400</v>
      </c>
      <c r="G750">
        <v>150</v>
      </c>
      <c r="H750">
        <v>100</v>
      </c>
      <c r="I750">
        <v>0</v>
      </c>
      <c r="J750">
        <v>0</v>
      </c>
      <c r="K750" s="29">
        <f t="shared" si="44"/>
        <v>1650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tr">
        <f t="shared" si="45"/>
        <v>45817HIGHFIELDS 2</v>
      </c>
      <c r="V750" s="33">
        <f t="shared" si="46"/>
        <v>1650</v>
      </c>
      <c r="W750" s="33">
        <f t="shared" si="47"/>
        <v>0</v>
      </c>
    </row>
    <row r="751" spans="1:23" x14ac:dyDescent="0.25">
      <c r="A751" s="27">
        <v>45817</v>
      </c>
      <c r="B751" s="30" t="str">
        <f>+IFERROR(_xlfn.XLOOKUP(C751,Parametres!A:A,Parametres!J:J,"",0),"")</f>
        <v>SOUTH-WEST 3</v>
      </c>
      <c r="C751" t="s">
        <v>590</v>
      </c>
      <c r="D751" t="str">
        <f>+IFERROR(VLOOKUP(C751,Parametres!$A$3:$K$545,11,0),"")</f>
        <v>ABROAD MACHIGERE</v>
      </c>
      <c r="E751" t="s">
        <v>895</v>
      </c>
      <c r="F751">
        <v>1700</v>
      </c>
      <c r="G751">
        <v>300</v>
      </c>
      <c r="H751">
        <v>300</v>
      </c>
      <c r="I751">
        <v>0</v>
      </c>
      <c r="J751">
        <v>0</v>
      </c>
      <c r="K751" s="29">
        <f t="shared" si="44"/>
        <v>2300</v>
      </c>
      <c r="L751">
        <v>0</v>
      </c>
      <c r="M751">
        <v>0</v>
      </c>
      <c r="N751">
        <v>0</v>
      </c>
      <c r="O751">
        <v>0</v>
      </c>
      <c r="P751">
        <v>200</v>
      </c>
      <c r="Q751">
        <v>0</v>
      </c>
      <c r="R751">
        <v>0</v>
      </c>
      <c r="S751">
        <v>0</v>
      </c>
      <c r="T751">
        <v>0</v>
      </c>
      <c r="U751" t="str">
        <f t="shared" si="45"/>
        <v>45817HIGHFIELDS 3</v>
      </c>
      <c r="V751" s="33">
        <f t="shared" si="46"/>
        <v>2300</v>
      </c>
      <c r="W751" s="33">
        <f t="shared" si="47"/>
        <v>200</v>
      </c>
    </row>
    <row r="752" spans="1:23" x14ac:dyDescent="0.25">
      <c r="A752" s="27">
        <v>45817</v>
      </c>
      <c r="B752" s="30" t="str">
        <f>+IFERROR(_xlfn.XLOOKUP(C752,Parametres!A:A,Parametres!J:J,"",0),"")</f>
        <v>SOUTH-WEST 3</v>
      </c>
      <c r="C752" t="s">
        <v>592</v>
      </c>
      <c r="D752" t="str">
        <f>+IFERROR(VLOOKUP(C752,Parametres!$A$3:$K$545,11,0),"")</f>
        <v>ABROAD MACHIGERE</v>
      </c>
      <c r="E752" t="s">
        <v>858</v>
      </c>
      <c r="F752">
        <v>1350</v>
      </c>
      <c r="G752">
        <v>200</v>
      </c>
      <c r="H752">
        <v>100</v>
      </c>
      <c r="I752">
        <v>0</v>
      </c>
      <c r="J752">
        <v>0</v>
      </c>
      <c r="K752" s="29">
        <f t="shared" si="44"/>
        <v>1650</v>
      </c>
      <c r="L752">
        <v>0</v>
      </c>
      <c r="M752">
        <v>0</v>
      </c>
      <c r="N752">
        <v>0</v>
      </c>
      <c r="O752">
        <v>0</v>
      </c>
      <c r="P752">
        <v>100</v>
      </c>
      <c r="Q752">
        <v>0</v>
      </c>
      <c r="R752">
        <v>0</v>
      </c>
      <c r="S752">
        <v>0</v>
      </c>
      <c r="T752">
        <v>0</v>
      </c>
      <c r="U752" t="str">
        <f t="shared" si="45"/>
        <v>45817HIGHFIELDS 4</v>
      </c>
      <c r="V752" s="33">
        <f t="shared" si="46"/>
        <v>1650</v>
      </c>
      <c r="W752" s="33">
        <f t="shared" si="47"/>
        <v>100</v>
      </c>
    </row>
    <row r="753" spans="1:23" x14ac:dyDescent="0.25">
      <c r="A753" s="27">
        <v>45817</v>
      </c>
      <c r="B753" s="30" t="str">
        <f>+IFERROR(_xlfn.XLOOKUP(C753,Parametres!A:A,Parametres!J:J,"",0),"")</f>
        <v>SOUTH-WEST 3</v>
      </c>
      <c r="C753" t="s">
        <v>594</v>
      </c>
      <c r="D753" t="str">
        <f>+IFERROR(VLOOKUP(C753,Parametres!$A$3:$K$545,11,0),"")</f>
        <v>ABROAD MACHIGERE</v>
      </c>
      <c r="E753" t="s">
        <v>921</v>
      </c>
      <c r="F753">
        <v>3250</v>
      </c>
      <c r="G753">
        <v>400</v>
      </c>
      <c r="H753">
        <v>200</v>
      </c>
      <c r="I753">
        <v>0</v>
      </c>
      <c r="J753">
        <v>0</v>
      </c>
      <c r="K753" s="29">
        <f t="shared" si="44"/>
        <v>3850</v>
      </c>
      <c r="L753">
        <v>100</v>
      </c>
      <c r="M753">
        <v>30</v>
      </c>
      <c r="N753">
        <v>20</v>
      </c>
      <c r="O753">
        <v>0</v>
      </c>
      <c r="P753">
        <v>400</v>
      </c>
      <c r="Q753">
        <v>0</v>
      </c>
      <c r="R753">
        <v>0</v>
      </c>
      <c r="S753">
        <v>0</v>
      </c>
      <c r="T753">
        <v>0</v>
      </c>
      <c r="U753" t="str">
        <f t="shared" si="45"/>
        <v>45817MHONDORO</v>
      </c>
      <c r="V753" s="33">
        <f t="shared" si="46"/>
        <v>4000</v>
      </c>
      <c r="W753" s="33">
        <f t="shared" si="47"/>
        <v>400</v>
      </c>
    </row>
    <row r="754" spans="1:23" x14ac:dyDescent="0.25">
      <c r="A754" s="27">
        <v>45817</v>
      </c>
      <c r="B754" s="30" t="str">
        <f>+IFERROR(_xlfn.XLOOKUP(C754,Parametres!A:A,Parametres!J:J,"",0),"")</f>
        <v>SOUTH-WEST 3</v>
      </c>
      <c r="C754" t="s">
        <v>556</v>
      </c>
      <c r="D754" t="str">
        <f>+IFERROR(VLOOKUP(C754,Parametres!$A$3:$K$545,11,0),"")</f>
        <v>ABROAD MACHIGERE</v>
      </c>
      <c r="E754" t="s">
        <v>922</v>
      </c>
      <c r="F754">
        <v>4900</v>
      </c>
      <c r="G754">
        <v>700</v>
      </c>
      <c r="H754">
        <v>100</v>
      </c>
      <c r="I754">
        <v>0</v>
      </c>
      <c r="J754">
        <v>0</v>
      </c>
      <c r="K754" s="29">
        <f t="shared" si="44"/>
        <v>5700</v>
      </c>
      <c r="L754">
        <v>100</v>
      </c>
      <c r="M754">
        <v>30</v>
      </c>
      <c r="N754">
        <v>20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tr">
        <f t="shared" si="45"/>
        <v>45817BEATRICE</v>
      </c>
      <c r="V754" s="33">
        <f t="shared" si="46"/>
        <v>5850</v>
      </c>
      <c r="W754" s="33">
        <f t="shared" si="47"/>
        <v>0</v>
      </c>
    </row>
    <row r="755" spans="1:23" x14ac:dyDescent="0.25">
      <c r="A755" s="27">
        <v>45817</v>
      </c>
      <c r="B755" s="30" t="str">
        <f>+IFERROR(_xlfn.XLOOKUP(C755,Parametres!A:A,Parametres!J:J,"",0),"")</f>
        <v>SOUTH-WEST 3</v>
      </c>
      <c r="C755" t="s">
        <v>600</v>
      </c>
      <c r="D755" t="str">
        <f>+IFERROR(VLOOKUP(C755,Parametres!$A$3:$K$545,11,0),"")</f>
        <v>ABROAD MACHIGERE</v>
      </c>
      <c r="E755" t="s">
        <v>907</v>
      </c>
      <c r="F755">
        <v>1550</v>
      </c>
      <c r="G755">
        <v>100</v>
      </c>
      <c r="H755">
        <v>100</v>
      </c>
      <c r="I755">
        <v>0</v>
      </c>
      <c r="J755">
        <v>0</v>
      </c>
      <c r="K755" s="29">
        <f t="shared" si="44"/>
        <v>1750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tr">
        <f t="shared" si="45"/>
        <v>45817USHEWOKUNZE</v>
      </c>
      <c r="V755" s="33">
        <f t="shared" si="46"/>
        <v>1750</v>
      </c>
      <c r="W755" s="33">
        <f t="shared" si="47"/>
        <v>0</v>
      </c>
    </row>
    <row r="756" spans="1:23" x14ac:dyDescent="0.25">
      <c r="A756" s="27">
        <v>45817</v>
      </c>
      <c r="B756" s="30" t="str">
        <f>+IFERROR(_xlfn.XLOOKUP(C756,Parametres!A:A,Parametres!J:J,"",0),"")</f>
        <v>SOUTH-WEST 3</v>
      </c>
      <c r="C756" t="s">
        <v>584</v>
      </c>
      <c r="D756" t="str">
        <f>+IFERROR(VLOOKUP(C756,Parametres!$A$3:$K$545,11,0),"")</f>
        <v>ABROAD MACHIGERE</v>
      </c>
      <c r="E756" t="s">
        <v>860</v>
      </c>
      <c r="F756">
        <v>1800</v>
      </c>
      <c r="G756">
        <v>250</v>
      </c>
      <c r="H756">
        <v>250</v>
      </c>
      <c r="I756">
        <v>0</v>
      </c>
      <c r="J756">
        <v>0</v>
      </c>
      <c r="K756" s="29">
        <f t="shared" si="44"/>
        <v>2300</v>
      </c>
      <c r="L756">
        <v>0</v>
      </c>
      <c r="M756">
        <v>0</v>
      </c>
      <c r="N756">
        <v>0</v>
      </c>
      <c r="O756">
        <v>0</v>
      </c>
      <c r="P756">
        <v>100</v>
      </c>
      <c r="Q756">
        <v>0</v>
      </c>
      <c r="R756">
        <v>0</v>
      </c>
      <c r="S756">
        <v>0</v>
      </c>
      <c r="T756">
        <v>0</v>
      </c>
      <c r="U756" t="str">
        <f t="shared" si="45"/>
        <v>45817GLENNORAH 2</v>
      </c>
      <c r="V756" s="33">
        <f t="shared" si="46"/>
        <v>2300</v>
      </c>
      <c r="W756" s="33">
        <f t="shared" si="47"/>
        <v>100</v>
      </c>
    </row>
    <row r="757" spans="1:23" x14ac:dyDescent="0.25">
      <c r="A757" s="27">
        <v>45817</v>
      </c>
      <c r="B757" s="30" t="str">
        <f>+IFERROR(_xlfn.XLOOKUP(C757,Parametres!A:A,Parametres!J:J,"",0),"")</f>
        <v>SOUTH-WEST 3</v>
      </c>
      <c r="C757" t="s">
        <v>578</v>
      </c>
      <c r="D757" t="str">
        <f>+IFERROR(VLOOKUP(C757,Parametres!$A$3:$K$545,11,0),"")</f>
        <v>ABROAD MACHIGERE</v>
      </c>
      <c r="E757" t="s">
        <v>903</v>
      </c>
      <c r="F757">
        <v>1600</v>
      </c>
      <c r="G757">
        <v>200</v>
      </c>
      <c r="H757">
        <v>100</v>
      </c>
      <c r="I757">
        <v>0</v>
      </c>
      <c r="J757">
        <v>0</v>
      </c>
      <c r="K757" s="29">
        <f t="shared" ref="K757:K820" si="48">+SUM(F757:J757)</f>
        <v>1900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tr">
        <f t="shared" si="45"/>
        <v>45817GLEN VIEW 1</v>
      </c>
      <c r="V757" s="33">
        <f t="shared" si="46"/>
        <v>1900</v>
      </c>
      <c r="W757" s="33">
        <f t="shared" si="47"/>
        <v>0</v>
      </c>
    </row>
    <row r="758" spans="1:23" x14ac:dyDescent="0.25">
      <c r="A758" s="27">
        <v>45817</v>
      </c>
      <c r="B758" s="30" t="str">
        <f>+IFERROR(_xlfn.XLOOKUP(C758,Parametres!A:A,Parametres!J:J,"",0),"")</f>
        <v>SOUTH-WEST 3</v>
      </c>
      <c r="C758" t="s">
        <v>580</v>
      </c>
      <c r="D758" t="str">
        <f>+IFERROR(VLOOKUP(C758,Parametres!$A$3:$K$545,11,0),"")</f>
        <v>ABROAD MACHIGERE</v>
      </c>
      <c r="E758" t="s">
        <v>813</v>
      </c>
      <c r="F758">
        <v>1550</v>
      </c>
      <c r="G758">
        <v>200</v>
      </c>
      <c r="H758">
        <v>100</v>
      </c>
      <c r="I758">
        <v>0</v>
      </c>
      <c r="J758">
        <v>0</v>
      </c>
      <c r="K758" s="29">
        <f t="shared" si="48"/>
        <v>1850</v>
      </c>
      <c r="L758">
        <v>0</v>
      </c>
      <c r="M758">
        <v>0</v>
      </c>
      <c r="N758">
        <v>0</v>
      </c>
      <c r="O758">
        <v>0</v>
      </c>
      <c r="P758">
        <v>100</v>
      </c>
      <c r="Q758">
        <v>0</v>
      </c>
      <c r="R758">
        <v>0</v>
      </c>
      <c r="S758">
        <v>0</v>
      </c>
      <c r="T758">
        <v>0</v>
      </c>
      <c r="U758" t="str">
        <f t="shared" si="45"/>
        <v>45817GLEN VIEW 2</v>
      </c>
      <c r="V758" s="33">
        <f t="shared" si="46"/>
        <v>1850</v>
      </c>
      <c r="W758" s="33">
        <f t="shared" si="47"/>
        <v>100</v>
      </c>
    </row>
    <row r="759" spans="1:23" x14ac:dyDescent="0.25">
      <c r="A759" s="27">
        <v>45817</v>
      </c>
      <c r="B759" s="30" t="str">
        <f>+IFERROR(_xlfn.XLOOKUP(C759,Parametres!A:A,Parametres!J:J,"",0),"")</f>
        <v>SOUTH-WEST 3</v>
      </c>
      <c r="C759" t="s">
        <v>624</v>
      </c>
      <c r="D759" t="str">
        <f>+IFERROR(VLOOKUP(C759,Parametres!$A$3:$K$545,11,0),"")</f>
        <v>ABROAD MACHIGERE</v>
      </c>
      <c r="E759" t="s">
        <v>883</v>
      </c>
      <c r="F759">
        <v>1400</v>
      </c>
      <c r="G759">
        <v>150</v>
      </c>
      <c r="H759">
        <v>100</v>
      </c>
      <c r="I759">
        <v>0</v>
      </c>
      <c r="J759">
        <v>0</v>
      </c>
      <c r="K759" s="29">
        <f t="shared" si="48"/>
        <v>1650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tr">
        <f t="shared" si="45"/>
        <v>45817GLEN VIEW 3</v>
      </c>
      <c r="V759" s="33">
        <f t="shared" si="46"/>
        <v>1650</v>
      </c>
      <c r="W759" s="33">
        <f t="shared" si="47"/>
        <v>0</v>
      </c>
    </row>
    <row r="760" spans="1:23" x14ac:dyDescent="0.25">
      <c r="A760" s="27">
        <v>45817</v>
      </c>
      <c r="B760" s="30" t="str">
        <f>+IFERROR(_xlfn.XLOOKUP(C760,Parametres!A:A,Parametres!J:J,"",0),"")</f>
        <v>SOUTH-WEST 3</v>
      </c>
      <c r="C760" t="s">
        <v>575</v>
      </c>
      <c r="D760" t="str">
        <f>+IFERROR(VLOOKUP(C760,Parametres!$A$3:$K$545,11,0),"")</f>
        <v>ABROAD MACHIGERE</v>
      </c>
      <c r="E760" t="s">
        <v>823</v>
      </c>
      <c r="F760">
        <v>2300</v>
      </c>
      <c r="G760">
        <v>250</v>
      </c>
      <c r="H760">
        <v>250</v>
      </c>
      <c r="I760">
        <v>0</v>
      </c>
      <c r="J760">
        <v>0</v>
      </c>
      <c r="K760" s="29">
        <f t="shared" si="48"/>
        <v>2800</v>
      </c>
      <c r="L760">
        <v>0</v>
      </c>
      <c r="M760">
        <v>0</v>
      </c>
      <c r="N760">
        <v>0</v>
      </c>
      <c r="O760">
        <v>0</v>
      </c>
      <c r="P760">
        <v>100</v>
      </c>
      <c r="Q760">
        <v>0</v>
      </c>
      <c r="R760">
        <v>0</v>
      </c>
      <c r="S760">
        <v>0</v>
      </c>
      <c r="T760">
        <v>0</v>
      </c>
      <c r="U760" t="str">
        <f t="shared" si="45"/>
        <v>45817CHIOTA</v>
      </c>
      <c r="V760" s="33">
        <f t="shared" si="46"/>
        <v>2800</v>
      </c>
      <c r="W760" s="33">
        <f t="shared" si="47"/>
        <v>100</v>
      </c>
    </row>
    <row r="761" spans="1:23" x14ac:dyDescent="0.25">
      <c r="A761" s="27">
        <v>45817</v>
      </c>
      <c r="B761" s="30" t="str">
        <f>+IFERROR(_xlfn.XLOOKUP(C761,Parametres!A:A,Parametres!J:J,"",0),"")</f>
        <v>SOUTH-WEST 3</v>
      </c>
      <c r="C761" t="s">
        <v>602</v>
      </c>
      <c r="D761" t="str">
        <f>+IFERROR(VLOOKUP(C761,Parametres!$A$3:$K$545,11,0),"")</f>
        <v>ABROAD MACHIGERE</v>
      </c>
      <c r="E761" t="s">
        <v>930</v>
      </c>
      <c r="F761">
        <v>1550</v>
      </c>
      <c r="G761">
        <v>200</v>
      </c>
      <c r="H761">
        <v>100</v>
      </c>
      <c r="I761">
        <v>0</v>
      </c>
      <c r="J761">
        <v>0</v>
      </c>
      <c r="K761" s="29">
        <f t="shared" si="48"/>
        <v>1850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tr">
        <f t="shared" si="45"/>
        <v>45817USHEWOKUNZE 2</v>
      </c>
      <c r="V761" s="33">
        <f t="shared" si="46"/>
        <v>1850</v>
      </c>
      <c r="W761" s="33">
        <f t="shared" si="47"/>
        <v>0</v>
      </c>
    </row>
    <row r="762" spans="1:23" x14ac:dyDescent="0.25">
      <c r="A762" s="27">
        <v>45817</v>
      </c>
      <c r="B762" s="30" t="str">
        <f>+IFERROR(_xlfn.XLOOKUP(C762,Parametres!A:A,Parametres!J:J,"",0),"")</f>
        <v>CHITUNGWIZA</v>
      </c>
      <c r="C762" t="s">
        <v>195</v>
      </c>
      <c r="D762" t="str">
        <f>+IFERROR(VLOOKUP(C762,Parametres!$A$3:$K$545,11,0),"")</f>
        <v>NORMAN</v>
      </c>
      <c r="E762" t="s">
        <v>845</v>
      </c>
      <c r="F762">
        <v>2700</v>
      </c>
      <c r="G762">
        <v>400</v>
      </c>
      <c r="H762">
        <v>100</v>
      </c>
      <c r="I762">
        <v>0</v>
      </c>
      <c r="J762">
        <v>0</v>
      </c>
      <c r="K762" s="29">
        <f t="shared" si="48"/>
        <v>3200</v>
      </c>
      <c r="L762">
        <v>0</v>
      </c>
      <c r="M762">
        <v>0</v>
      </c>
      <c r="N762">
        <v>0</v>
      </c>
      <c r="O762">
        <v>0</v>
      </c>
      <c r="P762">
        <v>60</v>
      </c>
      <c r="Q762">
        <v>0</v>
      </c>
      <c r="R762">
        <v>0</v>
      </c>
      <c r="S762">
        <v>0</v>
      </c>
      <c r="T762">
        <v>0</v>
      </c>
      <c r="U762" t="str">
        <f t="shared" si="45"/>
        <v>45817CHITUNGWIZA 1</v>
      </c>
      <c r="V762" s="33">
        <f t="shared" si="46"/>
        <v>3200</v>
      </c>
      <c r="W762" s="33">
        <f t="shared" si="47"/>
        <v>60</v>
      </c>
    </row>
    <row r="763" spans="1:23" x14ac:dyDescent="0.25">
      <c r="A763" s="27">
        <v>45817</v>
      </c>
      <c r="B763" s="30" t="str">
        <f>+IFERROR(_xlfn.XLOOKUP(C763,Parametres!A:A,Parametres!J:J,"",0),"")</f>
        <v>CHITUNGWIZA</v>
      </c>
      <c r="C763" t="s">
        <v>199</v>
      </c>
      <c r="D763" t="str">
        <f>+IFERROR(VLOOKUP(C763,Parametres!$A$3:$K$545,11,0),"")</f>
        <v>NORMAN</v>
      </c>
      <c r="E763" t="s">
        <v>863</v>
      </c>
      <c r="F763">
        <v>1350</v>
      </c>
      <c r="G763">
        <v>200</v>
      </c>
      <c r="H763">
        <v>150</v>
      </c>
      <c r="I763">
        <v>0</v>
      </c>
      <c r="J763">
        <v>0</v>
      </c>
      <c r="K763" s="29">
        <f t="shared" si="48"/>
        <v>1700</v>
      </c>
      <c r="L763">
        <v>0</v>
      </c>
      <c r="M763">
        <v>0</v>
      </c>
      <c r="N763">
        <v>0</v>
      </c>
      <c r="O763">
        <v>0</v>
      </c>
      <c r="P763">
        <v>60</v>
      </c>
      <c r="Q763">
        <v>0</v>
      </c>
      <c r="R763">
        <v>0</v>
      </c>
      <c r="S763">
        <v>0</v>
      </c>
      <c r="T763">
        <v>0</v>
      </c>
      <c r="U763" t="str">
        <f t="shared" si="45"/>
        <v>45817CHITUNGWIZA 2</v>
      </c>
      <c r="V763" s="33">
        <f t="shared" si="46"/>
        <v>1700</v>
      </c>
      <c r="W763" s="33">
        <f t="shared" si="47"/>
        <v>60</v>
      </c>
    </row>
    <row r="764" spans="1:23" x14ac:dyDescent="0.25">
      <c r="A764" s="27">
        <v>45817</v>
      </c>
      <c r="B764" s="30" t="str">
        <f>+IFERROR(_xlfn.XLOOKUP(C764,Parametres!A:A,Parametres!J:J,"",0),"")</f>
        <v>CHITUNGWIZA</v>
      </c>
      <c r="C764" t="s">
        <v>201</v>
      </c>
      <c r="D764" t="str">
        <f>+IFERROR(VLOOKUP(C764,Parametres!$A$3:$K$545,11,0),"")</f>
        <v>NORMAN</v>
      </c>
      <c r="E764" t="s">
        <v>891</v>
      </c>
      <c r="F764">
        <v>1450</v>
      </c>
      <c r="G764">
        <v>150</v>
      </c>
      <c r="H764">
        <v>150</v>
      </c>
      <c r="I764">
        <v>0</v>
      </c>
      <c r="J764">
        <v>0</v>
      </c>
      <c r="K764" s="29">
        <f t="shared" si="48"/>
        <v>1750</v>
      </c>
      <c r="L764">
        <v>0</v>
      </c>
      <c r="M764">
        <v>0</v>
      </c>
      <c r="N764">
        <v>0</v>
      </c>
      <c r="O764">
        <v>0</v>
      </c>
      <c r="P764">
        <v>100</v>
      </c>
      <c r="Q764">
        <v>0</v>
      </c>
      <c r="R764">
        <v>0</v>
      </c>
      <c r="S764">
        <v>0</v>
      </c>
      <c r="T764">
        <v>0</v>
      </c>
      <c r="U764" t="str">
        <f t="shared" si="45"/>
        <v>45817CHITUNGWIZA 3</v>
      </c>
      <c r="V764" s="33">
        <f t="shared" si="46"/>
        <v>1750</v>
      </c>
      <c r="W764" s="33">
        <f t="shared" si="47"/>
        <v>100</v>
      </c>
    </row>
    <row r="765" spans="1:23" x14ac:dyDescent="0.25">
      <c r="A765" s="27">
        <v>45817</v>
      </c>
      <c r="B765" s="30" t="str">
        <f>+IFERROR(_xlfn.XLOOKUP(C765,Parametres!A:A,Parametres!J:J,"",0),"")</f>
        <v>CHITUNGWIZA</v>
      </c>
      <c r="C765" t="s">
        <v>203</v>
      </c>
      <c r="D765" t="str">
        <f>+IFERROR(VLOOKUP(C765,Parametres!$A$3:$K$545,11,0),"")</f>
        <v>NORMAN</v>
      </c>
      <c r="E765" t="s">
        <v>806</v>
      </c>
      <c r="F765">
        <v>1350</v>
      </c>
      <c r="G765">
        <v>200</v>
      </c>
      <c r="H765">
        <v>150</v>
      </c>
      <c r="I765">
        <v>0</v>
      </c>
      <c r="J765">
        <v>0</v>
      </c>
      <c r="K765" s="29">
        <f t="shared" si="48"/>
        <v>1700</v>
      </c>
      <c r="L765">
        <v>0</v>
      </c>
      <c r="M765">
        <v>0</v>
      </c>
      <c r="N765">
        <v>0</v>
      </c>
      <c r="O765">
        <v>0</v>
      </c>
      <c r="P765">
        <v>60</v>
      </c>
      <c r="Q765">
        <v>0</v>
      </c>
      <c r="R765">
        <v>0</v>
      </c>
      <c r="S765">
        <v>0</v>
      </c>
      <c r="T765">
        <v>0</v>
      </c>
      <c r="U765" t="str">
        <f t="shared" si="45"/>
        <v>45817CHITUNGWIZA 4</v>
      </c>
      <c r="V765" s="33">
        <f t="shared" si="46"/>
        <v>1700</v>
      </c>
      <c r="W765" s="33">
        <f t="shared" si="47"/>
        <v>60</v>
      </c>
    </row>
    <row r="766" spans="1:23" x14ac:dyDescent="0.25">
      <c r="A766" s="27">
        <v>45817</v>
      </c>
      <c r="B766" s="30" t="str">
        <f>+IFERROR(_xlfn.XLOOKUP(C766,Parametres!A:A,Parametres!J:J,"",0),"")</f>
        <v>CHITUNGWIZA</v>
      </c>
      <c r="C766" t="s">
        <v>205</v>
      </c>
      <c r="D766" t="str">
        <f>+IFERROR(VLOOKUP(C766,Parametres!$A$3:$K$545,11,0),"")</f>
        <v>NORMAN</v>
      </c>
      <c r="E766" t="s">
        <v>805</v>
      </c>
      <c r="F766">
        <v>2400</v>
      </c>
      <c r="G766">
        <v>300</v>
      </c>
      <c r="H766">
        <v>100</v>
      </c>
      <c r="I766">
        <v>0</v>
      </c>
      <c r="J766">
        <v>0</v>
      </c>
      <c r="K766" s="29">
        <f t="shared" si="48"/>
        <v>2800</v>
      </c>
      <c r="L766">
        <v>0</v>
      </c>
      <c r="M766">
        <v>0</v>
      </c>
      <c r="N766">
        <v>0</v>
      </c>
      <c r="O766">
        <v>0</v>
      </c>
      <c r="P766">
        <v>60</v>
      </c>
      <c r="Q766">
        <v>0</v>
      </c>
      <c r="R766">
        <v>0</v>
      </c>
      <c r="S766">
        <v>0</v>
      </c>
      <c r="T766">
        <v>0</v>
      </c>
      <c r="U766" t="str">
        <f t="shared" si="45"/>
        <v>45817CHITUNGWIZA 5</v>
      </c>
      <c r="V766" s="33">
        <f t="shared" si="46"/>
        <v>2800</v>
      </c>
      <c r="W766" s="33">
        <f t="shared" si="47"/>
        <v>60</v>
      </c>
    </row>
    <row r="767" spans="1:23" x14ac:dyDescent="0.25">
      <c r="A767" s="27">
        <v>45817</v>
      </c>
      <c r="B767" s="30" t="str">
        <f>+IFERROR(_xlfn.XLOOKUP(C767,Parametres!A:A,Parametres!J:J,"",0),"")</f>
        <v>CHITUNGWIZA</v>
      </c>
      <c r="C767" t="s">
        <v>207</v>
      </c>
      <c r="D767" t="str">
        <f>+IFERROR(VLOOKUP(C767,Parametres!$A$3:$K$545,11,0),"")</f>
        <v>NORMAN</v>
      </c>
      <c r="E767" t="s">
        <v>820</v>
      </c>
      <c r="F767">
        <v>2150</v>
      </c>
      <c r="G767">
        <v>200</v>
      </c>
      <c r="H767">
        <v>100</v>
      </c>
      <c r="I767">
        <v>0</v>
      </c>
      <c r="J767">
        <v>0</v>
      </c>
      <c r="K767" s="29">
        <f t="shared" si="48"/>
        <v>2450</v>
      </c>
      <c r="L767">
        <v>0</v>
      </c>
      <c r="M767">
        <v>0</v>
      </c>
      <c r="N767">
        <v>0</v>
      </c>
      <c r="O767">
        <v>0</v>
      </c>
      <c r="P767">
        <v>100</v>
      </c>
      <c r="Q767">
        <v>0</v>
      </c>
      <c r="R767">
        <v>0</v>
      </c>
      <c r="S767">
        <v>0</v>
      </c>
      <c r="T767">
        <v>0</v>
      </c>
      <c r="U767" t="str">
        <f t="shared" si="45"/>
        <v>45817CHITUNGWIZA 6</v>
      </c>
      <c r="V767" s="33">
        <f t="shared" si="46"/>
        <v>2450</v>
      </c>
      <c r="W767" s="33">
        <f t="shared" si="47"/>
        <v>100</v>
      </c>
    </row>
    <row r="768" spans="1:23" x14ac:dyDescent="0.25">
      <c r="A768" s="27">
        <v>45817</v>
      </c>
      <c r="B768" s="30" t="str">
        <f>+IFERROR(_xlfn.XLOOKUP(C768,Parametres!A:A,Parametres!J:J,"",0),"")</f>
        <v>CHITUNGWIZA</v>
      </c>
      <c r="C768" t="s">
        <v>209</v>
      </c>
      <c r="D768" t="str">
        <f>+IFERROR(VLOOKUP(C768,Parametres!$A$3:$K$545,11,0),"")</f>
        <v>NORMAN</v>
      </c>
      <c r="E768" t="s">
        <v>919</v>
      </c>
      <c r="F768">
        <v>2400</v>
      </c>
      <c r="G768">
        <v>300</v>
      </c>
      <c r="H768">
        <v>300</v>
      </c>
      <c r="I768">
        <v>0</v>
      </c>
      <c r="J768">
        <v>0</v>
      </c>
      <c r="K768" s="29">
        <f t="shared" si="48"/>
        <v>3000</v>
      </c>
      <c r="L768">
        <v>0</v>
      </c>
      <c r="M768">
        <v>0</v>
      </c>
      <c r="N768">
        <v>0</v>
      </c>
      <c r="O768">
        <v>0</v>
      </c>
      <c r="P768">
        <v>100</v>
      </c>
      <c r="Q768">
        <v>0</v>
      </c>
      <c r="R768">
        <v>0</v>
      </c>
      <c r="S768">
        <v>0</v>
      </c>
      <c r="T768">
        <v>0</v>
      </c>
      <c r="U768" t="str">
        <f t="shared" si="45"/>
        <v>45817CHITUNGWIZA 8</v>
      </c>
      <c r="V768" s="33">
        <f t="shared" si="46"/>
        <v>3000</v>
      </c>
      <c r="W768" s="33">
        <f t="shared" si="47"/>
        <v>100</v>
      </c>
    </row>
    <row r="769" spans="1:23" x14ac:dyDescent="0.25">
      <c r="A769" s="27">
        <v>45817</v>
      </c>
      <c r="B769" s="30" t="str">
        <f>+IFERROR(_xlfn.XLOOKUP(C769,Parametres!A:A,Parametres!J:J,"",0),"")</f>
        <v>CHITUNGWIZA</v>
      </c>
      <c r="C769" t="s">
        <v>211</v>
      </c>
      <c r="D769" t="str">
        <f>+IFERROR(VLOOKUP(C769,Parametres!$A$3:$K$545,11,0),"")</f>
        <v>NORMAN</v>
      </c>
      <c r="E769" t="s">
        <v>819</v>
      </c>
      <c r="F769">
        <v>2250</v>
      </c>
      <c r="G769">
        <v>300</v>
      </c>
      <c r="H769">
        <v>100</v>
      </c>
      <c r="I769">
        <v>0</v>
      </c>
      <c r="J769">
        <v>0</v>
      </c>
      <c r="K769" s="29">
        <f t="shared" si="48"/>
        <v>2650</v>
      </c>
      <c r="L769">
        <v>0</v>
      </c>
      <c r="M769">
        <v>0</v>
      </c>
      <c r="N769">
        <v>0</v>
      </c>
      <c r="O769">
        <v>0</v>
      </c>
      <c r="P769">
        <v>100</v>
      </c>
      <c r="Q769">
        <v>0</v>
      </c>
      <c r="R769">
        <v>0</v>
      </c>
      <c r="S769">
        <v>0</v>
      </c>
      <c r="T769">
        <v>0</v>
      </c>
      <c r="U769" t="str">
        <f t="shared" si="45"/>
        <v>45817CHITUNGWIZA 9</v>
      </c>
      <c r="V769" s="33">
        <f t="shared" si="46"/>
        <v>2650</v>
      </c>
      <c r="W769" s="33">
        <f t="shared" si="47"/>
        <v>100</v>
      </c>
    </row>
    <row r="770" spans="1:23" x14ac:dyDescent="0.25">
      <c r="A770" s="27">
        <v>45817</v>
      </c>
      <c r="B770" s="30" t="str">
        <f>+IFERROR(_xlfn.XLOOKUP(C770,Parametres!A:A,Parametres!J:J,"",0),"")</f>
        <v>CHITUNGWIZA</v>
      </c>
      <c r="C770" t="s">
        <v>231</v>
      </c>
      <c r="D770" t="str">
        <f>+IFERROR(VLOOKUP(C770,Parametres!$A$3:$K$545,11,0),"")</f>
        <v>NORMAN</v>
      </c>
      <c r="E770" t="s">
        <v>853</v>
      </c>
      <c r="F770">
        <v>1700</v>
      </c>
      <c r="G770">
        <v>200</v>
      </c>
      <c r="H770">
        <v>150</v>
      </c>
      <c r="I770">
        <v>0</v>
      </c>
      <c r="J770">
        <v>0</v>
      </c>
      <c r="K770" s="29">
        <f t="shared" si="48"/>
        <v>2050</v>
      </c>
      <c r="L770">
        <v>0</v>
      </c>
      <c r="M770">
        <v>0</v>
      </c>
      <c r="N770">
        <v>0</v>
      </c>
      <c r="O770">
        <v>0</v>
      </c>
      <c r="P770">
        <v>60</v>
      </c>
      <c r="Q770">
        <v>0</v>
      </c>
      <c r="R770">
        <v>0</v>
      </c>
      <c r="S770">
        <v>0</v>
      </c>
      <c r="T770">
        <v>0</v>
      </c>
      <c r="U770" t="str">
        <f t="shared" si="45"/>
        <v>45817MANYAME</v>
      </c>
      <c r="V770" s="33">
        <f t="shared" si="46"/>
        <v>2050</v>
      </c>
      <c r="W770" s="33">
        <f t="shared" si="47"/>
        <v>60</v>
      </c>
    </row>
    <row r="771" spans="1:23" x14ac:dyDescent="0.25">
      <c r="A771" s="27">
        <v>45817</v>
      </c>
      <c r="B771" s="30" t="str">
        <f>+IFERROR(_xlfn.XLOOKUP(C771,Parametres!A:A,Parametres!J:J,"",0),"")</f>
        <v>CHITUNGWIZA</v>
      </c>
      <c r="C771" t="s">
        <v>215</v>
      </c>
      <c r="D771" t="str">
        <f>+IFERROR(VLOOKUP(C771,Parametres!$A$3:$K$545,11,0),"")</f>
        <v>NORMAN</v>
      </c>
      <c r="E771" t="s">
        <v>900</v>
      </c>
      <c r="F771">
        <v>2100</v>
      </c>
      <c r="G771">
        <v>200</v>
      </c>
      <c r="H771">
        <v>100</v>
      </c>
      <c r="I771">
        <v>0</v>
      </c>
      <c r="J771">
        <v>0</v>
      </c>
      <c r="K771" s="29">
        <f t="shared" si="48"/>
        <v>2400</v>
      </c>
      <c r="L771">
        <v>0</v>
      </c>
      <c r="M771">
        <v>0</v>
      </c>
      <c r="N771">
        <v>0</v>
      </c>
      <c r="O771">
        <v>0</v>
      </c>
      <c r="P771">
        <v>200</v>
      </c>
      <c r="Q771">
        <v>0</v>
      </c>
      <c r="R771">
        <v>0</v>
      </c>
      <c r="S771">
        <v>0</v>
      </c>
      <c r="T771">
        <v>0</v>
      </c>
      <c r="U771" t="str">
        <f t="shared" ref="U771:U834" si="49">A771&amp;C771</f>
        <v>45817DEMA 1</v>
      </c>
      <c r="V771" s="33">
        <f t="shared" ref="V771:V834" si="50">SUM(L771:O771,F771:I771)</f>
        <v>2400</v>
      </c>
      <c r="W771" s="33">
        <f t="shared" ref="W771:W834" si="51">SUM(P771:T771)</f>
        <v>200</v>
      </c>
    </row>
    <row r="772" spans="1:23" x14ac:dyDescent="0.25">
      <c r="A772" s="27">
        <v>45817</v>
      </c>
      <c r="B772" s="30" t="str">
        <f>+IFERROR(_xlfn.XLOOKUP(C772,Parametres!A:A,Parametres!J:J,"",0),"")</f>
        <v>CHITUNGWIZA</v>
      </c>
      <c r="C772" t="s">
        <v>217</v>
      </c>
      <c r="D772" t="str">
        <f>+IFERROR(VLOOKUP(C772,Parametres!$A$3:$K$545,11,0),"")</f>
        <v>NORMAN</v>
      </c>
      <c r="E772" t="s">
        <v>840</v>
      </c>
      <c r="F772">
        <v>1900</v>
      </c>
      <c r="G772">
        <v>150</v>
      </c>
      <c r="H772">
        <v>150</v>
      </c>
      <c r="I772">
        <v>0</v>
      </c>
      <c r="J772">
        <v>0</v>
      </c>
      <c r="K772" s="29">
        <f t="shared" si="48"/>
        <v>2200</v>
      </c>
      <c r="L772">
        <v>0</v>
      </c>
      <c r="M772">
        <v>0</v>
      </c>
      <c r="N772">
        <v>0</v>
      </c>
      <c r="O772">
        <v>0</v>
      </c>
      <c r="P772">
        <v>100</v>
      </c>
      <c r="Q772">
        <v>0</v>
      </c>
      <c r="R772">
        <v>0</v>
      </c>
      <c r="S772">
        <v>0</v>
      </c>
      <c r="T772">
        <v>0</v>
      </c>
      <c r="U772" t="str">
        <f t="shared" si="49"/>
        <v>45817DEMA 2</v>
      </c>
      <c r="V772" s="33">
        <f t="shared" si="50"/>
        <v>2200</v>
      </c>
      <c r="W772" s="33">
        <f t="shared" si="51"/>
        <v>100</v>
      </c>
    </row>
    <row r="773" spans="1:23" x14ac:dyDescent="0.25">
      <c r="A773" s="27">
        <v>45817</v>
      </c>
      <c r="B773" s="30" t="str">
        <f>+IFERROR(_xlfn.XLOOKUP(C773,Parametres!A:A,Parametres!J:J,"",0),"")</f>
        <v>CHITUNGWIZA</v>
      </c>
      <c r="C773" t="s">
        <v>219</v>
      </c>
      <c r="D773" t="str">
        <f>+IFERROR(VLOOKUP(C773,Parametres!$A$3:$K$545,11,0),"")</f>
        <v>NORMAN</v>
      </c>
      <c r="E773" t="s">
        <v>862</v>
      </c>
      <c r="F773">
        <v>2100</v>
      </c>
      <c r="G773">
        <v>200</v>
      </c>
      <c r="H773">
        <v>200</v>
      </c>
      <c r="I773">
        <v>0</v>
      </c>
      <c r="J773">
        <v>0</v>
      </c>
      <c r="K773" s="29">
        <f t="shared" si="48"/>
        <v>2500</v>
      </c>
      <c r="L773">
        <v>0</v>
      </c>
      <c r="M773">
        <v>0</v>
      </c>
      <c r="N773">
        <v>0</v>
      </c>
      <c r="O773">
        <v>0</v>
      </c>
      <c r="P773">
        <v>100</v>
      </c>
      <c r="Q773">
        <v>0</v>
      </c>
      <c r="R773">
        <v>0</v>
      </c>
      <c r="S773">
        <v>0</v>
      </c>
      <c r="T773">
        <v>0</v>
      </c>
      <c r="U773" t="str">
        <f t="shared" si="49"/>
        <v>45817DEMA 3</v>
      </c>
      <c r="V773" s="33">
        <f t="shared" si="50"/>
        <v>2500</v>
      </c>
      <c r="W773" s="33">
        <f t="shared" si="51"/>
        <v>100</v>
      </c>
    </row>
    <row r="774" spans="1:23" x14ac:dyDescent="0.25">
      <c r="A774" s="27">
        <v>45817</v>
      </c>
      <c r="B774" s="30" t="str">
        <f>+IFERROR(_xlfn.XLOOKUP(C774,Parametres!A:A,Parametres!J:J,"",0),"")</f>
        <v>CHITUNGWIZA</v>
      </c>
      <c r="C774" t="s">
        <v>238</v>
      </c>
      <c r="D774" t="str">
        <f>+IFERROR(VLOOKUP(C774,Parametres!$A$3:$K$545,11,0),"")</f>
        <v>NORMAN</v>
      </c>
      <c r="E774" t="s">
        <v>830</v>
      </c>
      <c r="F774">
        <v>2000</v>
      </c>
      <c r="G774">
        <v>250</v>
      </c>
      <c r="H774">
        <v>150</v>
      </c>
      <c r="I774">
        <v>0</v>
      </c>
      <c r="J774">
        <v>0</v>
      </c>
      <c r="K774" s="29">
        <f t="shared" si="48"/>
        <v>2400</v>
      </c>
      <c r="L774">
        <v>0</v>
      </c>
      <c r="M774">
        <v>0</v>
      </c>
      <c r="N774">
        <v>0</v>
      </c>
      <c r="O774">
        <v>0</v>
      </c>
      <c r="P774">
        <v>100</v>
      </c>
      <c r="Q774">
        <v>0</v>
      </c>
      <c r="R774">
        <v>0</v>
      </c>
      <c r="S774">
        <v>0</v>
      </c>
      <c r="T774">
        <v>0</v>
      </c>
      <c r="U774" t="str">
        <f t="shared" si="49"/>
        <v>45817ST MARYS</v>
      </c>
      <c r="V774" s="33">
        <f t="shared" si="50"/>
        <v>2400</v>
      </c>
      <c r="W774" s="33">
        <f t="shared" si="51"/>
        <v>100</v>
      </c>
    </row>
    <row r="775" spans="1:23" x14ac:dyDescent="0.25">
      <c r="A775" s="27">
        <v>45817</v>
      </c>
      <c r="B775" s="30" t="str">
        <f>+IFERROR(_xlfn.XLOOKUP(C775,Parametres!A:A,Parametres!J:J,"",0),"")</f>
        <v>CHITUNGWIZA</v>
      </c>
      <c r="C775" t="s">
        <v>240</v>
      </c>
      <c r="D775" t="str">
        <f>+IFERROR(VLOOKUP(C775,Parametres!$A$3:$K$545,11,0),"")</f>
        <v>NORMAN</v>
      </c>
      <c r="E775" t="s">
        <v>831</v>
      </c>
      <c r="F775">
        <v>1800</v>
      </c>
      <c r="G775">
        <v>200</v>
      </c>
      <c r="H775">
        <v>100</v>
      </c>
      <c r="I775">
        <v>0</v>
      </c>
      <c r="J775">
        <v>0</v>
      </c>
      <c r="K775" s="29">
        <f t="shared" si="48"/>
        <v>2100</v>
      </c>
      <c r="L775">
        <v>0</v>
      </c>
      <c r="M775">
        <v>0</v>
      </c>
      <c r="N775">
        <v>0</v>
      </c>
      <c r="O775">
        <v>0</v>
      </c>
      <c r="P775">
        <v>160</v>
      </c>
      <c r="Q775">
        <v>0</v>
      </c>
      <c r="R775">
        <v>0</v>
      </c>
      <c r="S775">
        <v>0</v>
      </c>
      <c r="T775">
        <v>0</v>
      </c>
      <c r="U775" t="str">
        <f t="shared" si="49"/>
        <v>45817ST MARYS 2</v>
      </c>
      <c r="V775" s="33">
        <f t="shared" si="50"/>
        <v>2100</v>
      </c>
      <c r="W775" s="33">
        <f t="shared" si="51"/>
        <v>160</v>
      </c>
    </row>
    <row r="776" spans="1:23" x14ac:dyDescent="0.25">
      <c r="A776" s="27">
        <v>45817</v>
      </c>
      <c r="B776" s="30" t="str">
        <f>+IFERROR(_xlfn.XLOOKUP(C776,Parametres!A:A,Parametres!J:J,"",0),"")</f>
        <v>CHITUNGWIZA</v>
      </c>
      <c r="C776" t="s">
        <v>197</v>
      </c>
      <c r="D776" t="str">
        <f>+IFERROR(VLOOKUP(C776,Parametres!$A$3:$K$545,11,0),"")</f>
        <v>NORMAN</v>
      </c>
      <c r="E776" t="s">
        <v>838</v>
      </c>
      <c r="F776">
        <v>1050</v>
      </c>
      <c r="G776">
        <v>200</v>
      </c>
      <c r="H776">
        <v>100</v>
      </c>
      <c r="I776">
        <v>0</v>
      </c>
      <c r="J776">
        <v>0</v>
      </c>
      <c r="K776" s="29">
        <f t="shared" si="48"/>
        <v>1350</v>
      </c>
      <c r="L776">
        <v>0</v>
      </c>
      <c r="M776">
        <v>0</v>
      </c>
      <c r="N776">
        <v>0</v>
      </c>
      <c r="O776">
        <v>0</v>
      </c>
      <c r="P776">
        <v>100</v>
      </c>
      <c r="Q776">
        <v>0</v>
      </c>
      <c r="R776">
        <v>0</v>
      </c>
      <c r="S776">
        <v>0</v>
      </c>
      <c r="T776">
        <v>0</v>
      </c>
      <c r="U776" t="str">
        <f t="shared" si="49"/>
        <v>45817CHITUNGWIZA 7</v>
      </c>
      <c r="V776" s="33">
        <f t="shared" si="50"/>
        <v>1350</v>
      </c>
      <c r="W776" s="33">
        <f t="shared" si="51"/>
        <v>100</v>
      </c>
    </row>
    <row r="777" spans="1:23" x14ac:dyDescent="0.25">
      <c r="A777" s="27">
        <v>45817</v>
      </c>
      <c r="B777" s="30" t="str">
        <f>+IFERROR(_xlfn.XLOOKUP(C777,Parametres!A:A,Parametres!J:J,"",0),"")</f>
        <v>CBD</v>
      </c>
      <c r="C777" t="s">
        <v>797</v>
      </c>
      <c r="D777" t="str">
        <f>+IFERROR(VLOOKUP(C777,Parametres!$A$3:$K$545,11,0),"")</f>
        <v>MARTHA</v>
      </c>
      <c r="E777" t="s">
        <v>931</v>
      </c>
      <c r="F777">
        <v>1300</v>
      </c>
      <c r="G777">
        <v>300</v>
      </c>
      <c r="H777">
        <v>300</v>
      </c>
      <c r="I777">
        <v>0</v>
      </c>
      <c r="J777">
        <v>0</v>
      </c>
      <c r="K777" s="29">
        <f t="shared" si="48"/>
        <v>1900</v>
      </c>
      <c r="L777">
        <v>200</v>
      </c>
      <c r="M777">
        <v>50</v>
      </c>
      <c r="N777">
        <v>0</v>
      </c>
      <c r="O777">
        <v>0</v>
      </c>
      <c r="P777">
        <v>100</v>
      </c>
      <c r="Q777">
        <v>0</v>
      </c>
      <c r="R777">
        <v>0</v>
      </c>
      <c r="S777">
        <v>0</v>
      </c>
      <c r="T777">
        <v>0</v>
      </c>
      <c r="U777" t="str">
        <f t="shared" si="49"/>
        <v>45817Avenues</v>
      </c>
      <c r="V777" s="33">
        <f t="shared" si="50"/>
        <v>2150</v>
      </c>
      <c r="W777" s="33">
        <f t="shared" si="51"/>
        <v>100</v>
      </c>
    </row>
    <row r="778" spans="1:23" x14ac:dyDescent="0.25">
      <c r="A778" s="27">
        <v>45817</v>
      </c>
      <c r="B778" s="30" t="str">
        <f>+IFERROR(_xlfn.XLOOKUP(C778,Parametres!A:A,Parametres!J:J,"",0),"")</f>
        <v>CBD</v>
      </c>
      <c r="C778" t="s">
        <v>798</v>
      </c>
      <c r="D778" t="str">
        <f>+IFERROR(VLOOKUP(C778,Parametres!$A$3:$K$545,11,0),"")</f>
        <v>MARTHA</v>
      </c>
      <c r="E778" t="s">
        <v>801</v>
      </c>
      <c r="F778">
        <v>1250</v>
      </c>
      <c r="G778">
        <v>300</v>
      </c>
      <c r="H778">
        <v>250</v>
      </c>
      <c r="I778">
        <v>0</v>
      </c>
      <c r="J778">
        <v>0</v>
      </c>
      <c r="K778" s="29">
        <f t="shared" si="48"/>
        <v>1800</v>
      </c>
      <c r="L778">
        <v>20</v>
      </c>
      <c r="M778">
        <v>0</v>
      </c>
      <c r="N778">
        <v>0</v>
      </c>
      <c r="O778">
        <v>0</v>
      </c>
      <c r="P778">
        <v>100</v>
      </c>
      <c r="Q778">
        <v>0</v>
      </c>
      <c r="R778">
        <v>0</v>
      </c>
      <c r="S778">
        <v>0</v>
      </c>
      <c r="T778">
        <v>0</v>
      </c>
      <c r="U778" t="str">
        <f t="shared" si="49"/>
        <v>45817Bakers Inn 1</v>
      </c>
      <c r="V778" s="33">
        <f t="shared" si="50"/>
        <v>1820</v>
      </c>
      <c r="W778" s="33">
        <f t="shared" si="51"/>
        <v>100</v>
      </c>
    </row>
    <row r="779" spans="1:23" x14ac:dyDescent="0.25">
      <c r="A779" s="27">
        <v>45817</v>
      </c>
      <c r="B779" s="30" t="str">
        <f>+IFERROR(_xlfn.XLOOKUP(C779,Parametres!A:A,Parametres!J:J,"",0),"")</f>
        <v>CBD</v>
      </c>
      <c r="C779" t="s">
        <v>799</v>
      </c>
      <c r="D779" t="str">
        <f>+IFERROR(VLOOKUP(C779,Parametres!$A$3:$K$545,11,0),"")</f>
        <v>MARTHA</v>
      </c>
      <c r="E779" t="s">
        <v>892</v>
      </c>
      <c r="F779">
        <v>1500</v>
      </c>
      <c r="G779">
        <v>300</v>
      </c>
      <c r="H779">
        <v>250</v>
      </c>
      <c r="I779">
        <v>0</v>
      </c>
      <c r="J779">
        <v>0</v>
      </c>
      <c r="K779" s="29">
        <f t="shared" si="48"/>
        <v>2050</v>
      </c>
      <c r="L779">
        <v>0</v>
      </c>
      <c r="M779">
        <v>0</v>
      </c>
      <c r="N779">
        <v>0</v>
      </c>
      <c r="O779">
        <v>0</v>
      </c>
      <c r="P779">
        <v>100</v>
      </c>
      <c r="Q779">
        <v>0</v>
      </c>
      <c r="R779">
        <v>0</v>
      </c>
      <c r="S779">
        <v>0</v>
      </c>
      <c r="T779">
        <v>0</v>
      </c>
      <c r="U779" t="str">
        <f t="shared" si="49"/>
        <v>45817Bakers Inn 2</v>
      </c>
      <c r="V779" s="33">
        <f t="shared" si="50"/>
        <v>2050</v>
      </c>
      <c r="W779" s="33">
        <f t="shared" si="51"/>
        <v>100</v>
      </c>
    </row>
    <row r="780" spans="1:23" x14ac:dyDescent="0.25">
      <c r="A780" s="27">
        <v>45817</v>
      </c>
      <c r="B780" s="30" t="str">
        <f>+IFERROR(_xlfn.XLOOKUP(C780,Parametres!A:A,Parametres!J:J,"",0),"")</f>
        <v>CBD</v>
      </c>
      <c r="C780" t="s">
        <v>800</v>
      </c>
      <c r="D780" t="str">
        <f>+IFERROR(VLOOKUP(C780,Parametres!$A$3:$K$545,11,0),"")</f>
        <v>MARTHA</v>
      </c>
      <c r="E780" t="s">
        <v>855</v>
      </c>
      <c r="F780">
        <v>1500</v>
      </c>
      <c r="G780">
        <v>350</v>
      </c>
      <c r="H780">
        <v>300</v>
      </c>
      <c r="I780">
        <v>0</v>
      </c>
      <c r="J780">
        <v>0</v>
      </c>
      <c r="K780" s="29">
        <f t="shared" si="48"/>
        <v>2150</v>
      </c>
      <c r="L780">
        <v>0</v>
      </c>
      <c r="M780">
        <v>0</v>
      </c>
      <c r="N780">
        <v>0</v>
      </c>
      <c r="O780">
        <v>0</v>
      </c>
      <c r="P780">
        <v>100</v>
      </c>
      <c r="Q780">
        <v>0</v>
      </c>
      <c r="R780">
        <v>0</v>
      </c>
      <c r="S780">
        <v>0</v>
      </c>
      <c r="T780">
        <v>0</v>
      </c>
      <c r="U780" t="str">
        <f t="shared" si="49"/>
        <v>45817Bakers Inn 3</v>
      </c>
      <c r="V780" s="33">
        <f t="shared" si="50"/>
        <v>2150</v>
      </c>
      <c r="W780" s="33">
        <f t="shared" si="51"/>
        <v>100</v>
      </c>
    </row>
    <row r="781" spans="1:23" x14ac:dyDescent="0.25">
      <c r="A781" s="27">
        <v>45817</v>
      </c>
      <c r="B781" s="30" t="str">
        <f>+IFERROR(_xlfn.XLOOKUP(C781,Parametres!A:A,Parametres!J:J,"",0),"")</f>
        <v>MBARE EPWORTH</v>
      </c>
      <c r="C781" t="s">
        <v>420</v>
      </c>
      <c r="D781" t="str">
        <f>+IFERROR(VLOOKUP(C781,Parametres!$A$3:$K$545,11,0),"")</f>
        <v>MELODY</v>
      </c>
      <c r="E781" t="s">
        <v>870</v>
      </c>
      <c r="F781">
        <v>2700</v>
      </c>
      <c r="G781">
        <v>200</v>
      </c>
      <c r="H781">
        <v>100</v>
      </c>
      <c r="I781">
        <v>0</v>
      </c>
      <c r="J781">
        <v>0</v>
      </c>
      <c r="K781" s="29">
        <f t="shared" si="48"/>
        <v>3000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tr">
        <f t="shared" si="49"/>
        <v>45817EPWORTH 1</v>
      </c>
      <c r="V781" s="33">
        <f t="shared" si="50"/>
        <v>3000</v>
      </c>
      <c r="W781" s="33">
        <f t="shared" si="51"/>
        <v>0</v>
      </c>
    </row>
    <row r="782" spans="1:23" x14ac:dyDescent="0.25">
      <c r="A782" s="27">
        <v>45817</v>
      </c>
      <c r="B782" s="30" t="str">
        <f>+IFERROR(_xlfn.XLOOKUP(C782,Parametres!A:A,Parametres!J:J,"",0),"")</f>
        <v>MBARE EPWORTH</v>
      </c>
      <c r="C782" t="s">
        <v>422</v>
      </c>
      <c r="D782" t="str">
        <f>+IFERROR(VLOOKUP(C782,Parametres!$A$3:$K$545,11,0),"")</f>
        <v>MELODY</v>
      </c>
      <c r="E782" t="s">
        <v>906</v>
      </c>
      <c r="F782">
        <v>1700</v>
      </c>
      <c r="G782">
        <v>200</v>
      </c>
      <c r="H782">
        <v>100</v>
      </c>
      <c r="I782">
        <v>0</v>
      </c>
      <c r="J782">
        <v>0</v>
      </c>
      <c r="K782" s="29">
        <f t="shared" si="48"/>
        <v>2000</v>
      </c>
      <c r="L782">
        <v>0</v>
      </c>
      <c r="M782">
        <v>0</v>
      </c>
      <c r="N782">
        <v>0</v>
      </c>
      <c r="O782">
        <v>0</v>
      </c>
      <c r="P782">
        <v>100</v>
      </c>
      <c r="Q782">
        <v>0</v>
      </c>
      <c r="R782">
        <v>0</v>
      </c>
      <c r="S782">
        <v>0</v>
      </c>
      <c r="T782">
        <v>0</v>
      </c>
      <c r="U782" t="str">
        <f t="shared" si="49"/>
        <v>45817EPWORTH 2</v>
      </c>
      <c r="V782" s="33">
        <f t="shared" si="50"/>
        <v>2000</v>
      </c>
      <c r="W782" s="33">
        <f t="shared" si="51"/>
        <v>100</v>
      </c>
    </row>
    <row r="783" spans="1:23" x14ac:dyDescent="0.25">
      <c r="A783" s="27">
        <v>45817</v>
      </c>
      <c r="B783" s="30" t="str">
        <f>+IFERROR(_xlfn.XLOOKUP(C783,Parametres!A:A,Parametres!J:J,"",0),"")</f>
        <v>MBARE EPWORTH</v>
      </c>
      <c r="C783" t="s">
        <v>424</v>
      </c>
      <c r="D783" t="str">
        <f>+IFERROR(VLOOKUP(C783,Parametres!$A$3:$K$545,11,0),"")</f>
        <v>MELODY</v>
      </c>
      <c r="E783" t="s">
        <v>915</v>
      </c>
      <c r="F783">
        <v>2300</v>
      </c>
      <c r="G783">
        <v>100</v>
      </c>
      <c r="H783">
        <v>100</v>
      </c>
      <c r="I783">
        <v>0</v>
      </c>
      <c r="J783">
        <v>0</v>
      </c>
      <c r="K783" s="29">
        <f t="shared" si="48"/>
        <v>2500</v>
      </c>
      <c r="L783">
        <v>0</v>
      </c>
      <c r="M783">
        <v>0</v>
      </c>
      <c r="N783">
        <v>0</v>
      </c>
      <c r="O783">
        <v>0</v>
      </c>
      <c r="P783">
        <v>40</v>
      </c>
      <c r="Q783">
        <v>0</v>
      </c>
      <c r="R783">
        <v>0</v>
      </c>
      <c r="S783">
        <v>0</v>
      </c>
      <c r="T783">
        <v>0</v>
      </c>
      <c r="U783" t="str">
        <f t="shared" si="49"/>
        <v>45817EPWORTH 3</v>
      </c>
      <c r="V783" s="33">
        <f t="shared" si="50"/>
        <v>2500</v>
      </c>
      <c r="W783" s="33">
        <f t="shared" si="51"/>
        <v>40</v>
      </c>
    </row>
    <row r="784" spans="1:23" x14ac:dyDescent="0.25">
      <c r="A784" s="27">
        <v>45817</v>
      </c>
      <c r="B784" s="30" t="str">
        <f>+IFERROR(_xlfn.XLOOKUP(C784,Parametres!A:A,Parametres!J:J,"",0),"")</f>
        <v>MBARE EPWORTH</v>
      </c>
      <c r="C784" t="s">
        <v>426</v>
      </c>
      <c r="D784" t="str">
        <f>+IFERROR(VLOOKUP(C784,Parametres!$A$3:$K$545,11,0),"")</f>
        <v>MELODY</v>
      </c>
      <c r="E784" t="s">
        <v>854</v>
      </c>
      <c r="F784">
        <v>2100</v>
      </c>
      <c r="G784">
        <v>300</v>
      </c>
      <c r="H784">
        <v>100</v>
      </c>
      <c r="I784">
        <v>0</v>
      </c>
      <c r="J784">
        <v>0</v>
      </c>
      <c r="K784" s="29">
        <f t="shared" si="48"/>
        <v>2500</v>
      </c>
      <c r="L784">
        <v>0</v>
      </c>
      <c r="M784">
        <v>0</v>
      </c>
      <c r="N784">
        <v>0</v>
      </c>
      <c r="O784">
        <v>0</v>
      </c>
      <c r="P784">
        <v>100</v>
      </c>
      <c r="Q784">
        <v>0</v>
      </c>
      <c r="R784">
        <v>0</v>
      </c>
      <c r="S784">
        <v>0</v>
      </c>
      <c r="T784">
        <v>0</v>
      </c>
      <c r="U784" t="str">
        <f t="shared" si="49"/>
        <v>45817EPWORTH 4</v>
      </c>
      <c r="V784" s="33">
        <f t="shared" si="50"/>
        <v>2500</v>
      </c>
      <c r="W784" s="33">
        <f t="shared" si="51"/>
        <v>100</v>
      </c>
    </row>
    <row r="785" spans="1:23" x14ac:dyDescent="0.25">
      <c r="A785" s="27">
        <v>45817</v>
      </c>
      <c r="B785" s="30" t="str">
        <f>+IFERROR(_xlfn.XLOOKUP(C785,Parametres!A:A,Parametres!J:J,"",0),"")</f>
        <v>MBARE EPWORTH</v>
      </c>
      <c r="C785" t="s">
        <v>221</v>
      </c>
      <c r="D785" t="str">
        <f>+IFERROR(VLOOKUP(C785,Parametres!$A$3:$K$545,11,0),"")</f>
        <v>MELODY</v>
      </c>
      <c r="E785" t="s">
        <v>859</v>
      </c>
      <c r="F785">
        <v>4100</v>
      </c>
      <c r="G785">
        <v>200</v>
      </c>
      <c r="H785">
        <v>200</v>
      </c>
      <c r="I785">
        <v>0</v>
      </c>
      <c r="J785">
        <v>0</v>
      </c>
      <c r="K785" s="29">
        <f t="shared" si="48"/>
        <v>4500</v>
      </c>
      <c r="L785">
        <v>0</v>
      </c>
      <c r="M785">
        <v>0</v>
      </c>
      <c r="N785">
        <v>0</v>
      </c>
      <c r="O785">
        <v>0</v>
      </c>
      <c r="P785">
        <v>500</v>
      </c>
      <c r="Q785">
        <v>0</v>
      </c>
      <c r="R785">
        <v>0</v>
      </c>
      <c r="S785">
        <v>0</v>
      </c>
      <c r="T785">
        <v>0</v>
      </c>
      <c r="U785" t="str">
        <f t="shared" si="49"/>
        <v>45817HOPELY 1</v>
      </c>
      <c r="V785" s="33">
        <f t="shared" si="50"/>
        <v>4500</v>
      </c>
      <c r="W785" s="33">
        <f t="shared" si="51"/>
        <v>500</v>
      </c>
    </row>
    <row r="786" spans="1:23" x14ac:dyDescent="0.25">
      <c r="A786" s="27">
        <v>45817</v>
      </c>
      <c r="B786" s="30" t="str">
        <f>+IFERROR(_xlfn.XLOOKUP(C786,Parametres!A:A,Parametres!J:J,"",0),"")</f>
        <v>MBARE EPWORTH</v>
      </c>
      <c r="C786" t="s">
        <v>230</v>
      </c>
      <c r="D786" t="str">
        <f>+IFERROR(VLOOKUP(C786,Parametres!$A$3:$K$545,11,0),"")</f>
        <v>MELODY</v>
      </c>
      <c r="E786" t="s">
        <v>826</v>
      </c>
      <c r="F786">
        <v>1900</v>
      </c>
      <c r="G786">
        <v>150</v>
      </c>
      <c r="H786">
        <v>100</v>
      </c>
      <c r="I786">
        <v>0</v>
      </c>
      <c r="J786">
        <v>0</v>
      </c>
      <c r="K786" s="29">
        <f t="shared" si="48"/>
        <v>2150</v>
      </c>
      <c r="L786">
        <v>0</v>
      </c>
      <c r="M786">
        <v>0</v>
      </c>
      <c r="N786">
        <v>0</v>
      </c>
      <c r="O786">
        <v>0</v>
      </c>
      <c r="P786">
        <v>200</v>
      </c>
      <c r="Q786">
        <v>0</v>
      </c>
      <c r="R786">
        <v>0</v>
      </c>
      <c r="S786">
        <v>0</v>
      </c>
      <c r="T786">
        <v>0</v>
      </c>
      <c r="U786" t="str">
        <f t="shared" si="49"/>
        <v>45817HOPELY 2</v>
      </c>
      <c r="V786" s="33">
        <f t="shared" si="50"/>
        <v>2150</v>
      </c>
      <c r="W786" s="33">
        <f t="shared" si="51"/>
        <v>200</v>
      </c>
    </row>
    <row r="787" spans="1:23" x14ac:dyDescent="0.25">
      <c r="A787" s="27">
        <v>45817</v>
      </c>
      <c r="B787" s="30" t="str">
        <f>+IFERROR(_xlfn.XLOOKUP(C787,Parametres!A:A,Parametres!J:J,"",0),"")</f>
        <v>MBARE EPWORTH</v>
      </c>
      <c r="C787" t="s">
        <v>433</v>
      </c>
      <c r="D787" t="str">
        <f>+IFERROR(VLOOKUP(C787,Parametres!$A$3:$K$545,11,0),"")</f>
        <v>MELODY</v>
      </c>
      <c r="E787" t="s">
        <v>844</v>
      </c>
      <c r="F787">
        <v>1000</v>
      </c>
      <c r="G787">
        <v>50</v>
      </c>
      <c r="H787">
        <v>50</v>
      </c>
      <c r="I787">
        <v>0</v>
      </c>
      <c r="J787">
        <v>0</v>
      </c>
      <c r="K787" s="29">
        <f t="shared" si="48"/>
        <v>1100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tr">
        <f t="shared" si="49"/>
        <v>45817MBARE 1</v>
      </c>
      <c r="V787" s="33">
        <f t="shared" si="50"/>
        <v>1100</v>
      </c>
      <c r="W787" s="33">
        <f t="shared" si="51"/>
        <v>0</v>
      </c>
    </row>
    <row r="788" spans="1:23" x14ac:dyDescent="0.25">
      <c r="A788" s="27">
        <v>45817</v>
      </c>
      <c r="B788" s="30" t="str">
        <f>+IFERROR(_xlfn.XLOOKUP(C788,Parametres!A:A,Parametres!J:J,"",0),"")</f>
        <v>MBARE EPWORTH</v>
      </c>
      <c r="C788" t="s">
        <v>435</v>
      </c>
      <c r="D788" t="str">
        <f>+IFERROR(VLOOKUP(C788,Parametres!$A$3:$K$545,11,0),"")</f>
        <v>MELODY</v>
      </c>
      <c r="E788" t="s">
        <v>865</v>
      </c>
      <c r="F788">
        <v>1000</v>
      </c>
      <c r="G788">
        <v>100</v>
      </c>
      <c r="H788">
        <v>100</v>
      </c>
      <c r="I788">
        <v>0</v>
      </c>
      <c r="J788">
        <v>0</v>
      </c>
      <c r="K788" s="29">
        <f t="shared" si="48"/>
        <v>1200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tr">
        <f t="shared" si="49"/>
        <v>45817MBARE 2</v>
      </c>
      <c r="V788" s="33">
        <f t="shared" si="50"/>
        <v>1200</v>
      </c>
      <c r="W788" s="33">
        <f t="shared" si="51"/>
        <v>0</v>
      </c>
    </row>
    <row r="789" spans="1:23" x14ac:dyDescent="0.25">
      <c r="A789" s="27">
        <v>45817</v>
      </c>
      <c r="B789" s="30" t="str">
        <f>+IFERROR(_xlfn.XLOOKUP(C789,Parametres!A:A,Parametres!J:J,"",0),"")</f>
        <v>MBARE EPWORTH</v>
      </c>
      <c r="C789" t="s">
        <v>437</v>
      </c>
      <c r="D789" t="str">
        <f>+IFERROR(VLOOKUP(C789,Parametres!$A$3:$K$545,11,0),"")</f>
        <v>MELODY</v>
      </c>
      <c r="E789" t="s">
        <v>896</v>
      </c>
      <c r="F789">
        <v>1900</v>
      </c>
      <c r="G789">
        <v>200</v>
      </c>
      <c r="H789">
        <v>100</v>
      </c>
      <c r="I789">
        <v>0</v>
      </c>
      <c r="J789">
        <v>0</v>
      </c>
      <c r="K789" s="29">
        <f t="shared" si="48"/>
        <v>2200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tr">
        <f t="shared" si="49"/>
        <v>45817MBARE 3</v>
      </c>
      <c r="V789" s="33">
        <f t="shared" si="50"/>
        <v>2200</v>
      </c>
      <c r="W789" s="33">
        <f t="shared" si="51"/>
        <v>0</v>
      </c>
    </row>
    <row r="790" spans="1:23" x14ac:dyDescent="0.25">
      <c r="A790" s="27">
        <v>45817</v>
      </c>
      <c r="B790" s="30" t="str">
        <f>+IFERROR(_xlfn.XLOOKUP(C790,Parametres!A:A,Parametres!J:J,"",0),"")</f>
        <v>MBARE EPWORTH</v>
      </c>
      <c r="C790" t="s">
        <v>439</v>
      </c>
      <c r="D790" t="str">
        <f>+IFERROR(VLOOKUP(C790,Parametres!$A$3:$K$545,11,0),"")</f>
        <v>MELODY</v>
      </c>
      <c r="E790" t="s">
        <v>924</v>
      </c>
      <c r="F790">
        <v>1000</v>
      </c>
      <c r="G790">
        <v>100</v>
      </c>
      <c r="H790">
        <v>100</v>
      </c>
      <c r="I790">
        <v>0</v>
      </c>
      <c r="J790">
        <v>0</v>
      </c>
      <c r="K790" s="29">
        <f t="shared" si="48"/>
        <v>1200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tr">
        <f t="shared" si="49"/>
        <v>45817MBARE 4</v>
      </c>
      <c r="V790" s="33">
        <f t="shared" si="50"/>
        <v>1200</v>
      </c>
      <c r="W790" s="33">
        <f t="shared" si="51"/>
        <v>0</v>
      </c>
    </row>
    <row r="791" spans="1:23" x14ac:dyDescent="0.25">
      <c r="A791" s="27">
        <v>45817</v>
      </c>
      <c r="B791" s="30" t="str">
        <f>+IFERROR(_xlfn.XLOOKUP(C791,Parametres!A:A,Parametres!J:J,"",0),"")</f>
        <v>MBARE EPWORTH</v>
      </c>
      <c r="C791" t="s">
        <v>450</v>
      </c>
      <c r="D791" t="str">
        <f>+IFERROR(VLOOKUP(C791,Parametres!$A$3:$K$545,11,0),"")</f>
        <v>MELODY</v>
      </c>
      <c r="E791" t="s">
        <v>848</v>
      </c>
      <c r="F791">
        <v>1400</v>
      </c>
      <c r="G791">
        <v>200</v>
      </c>
      <c r="H791">
        <v>100</v>
      </c>
      <c r="I791">
        <v>0</v>
      </c>
      <c r="J791">
        <v>0</v>
      </c>
      <c r="K791" s="29">
        <f t="shared" si="48"/>
        <v>1700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tr">
        <f t="shared" si="49"/>
        <v>45817WATERFALLS 1</v>
      </c>
      <c r="V791" s="33">
        <f t="shared" si="50"/>
        <v>1700</v>
      </c>
      <c r="W791" s="33">
        <f t="shared" si="51"/>
        <v>0</v>
      </c>
    </row>
    <row r="792" spans="1:23" x14ac:dyDescent="0.25">
      <c r="A792" s="27">
        <v>45817</v>
      </c>
      <c r="B792" s="30" t="str">
        <f>+IFERROR(_xlfn.XLOOKUP(C792,Parametres!A:A,Parametres!J:J,"",0),"")</f>
        <v>MBARE EPWORTH</v>
      </c>
      <c r="C792" t="s">
        <v>241</v>
      </c>
      <c r="D792" t="str">
        <f>+IFERROR(VLOOKUP(C792,Parametres!$A$3:$K$545,11,0),"")</f>
        <v>MELODY</v>
      </c>
      <c r="E792" t="s">
        <v>839</v>
      </c>
      <c r="F792">
        <v>2600</v>
      </c>
      <c r="G792">
        <v>200</v>
      </c>
      <c r="H792">
        <v>200</v>
      </c>
      <c r="I792">
        <v>0</v>
      </c>
      <c r="J792">
        <v>0</v>
      </c>
      <c r="K792" s="29">
        <f t="shared" si="48"/>
        <v>3000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tr">
        <f t="shared" si="49"/>
        <v>45817WATERFALLS 2</v>
      </c>
      <c r="V792" s="33">
        <f t="shared" si="50"/>
        <v>3000</v>
      </c>
      <c r="W792" s="33">
        <f t="shared" si="51"/>
        <v>0</v>
      </c>
    </row>
    <row r="793" spans="1:23" x14ac:dyDescent="0.25">
      <c r="A793" s="27">
        <v>45817</v>
      </c>
      <c r="B793" s="30" t="str">
        <f>+IFERROR(_xlfn.XLOOKUP(C793,Parametres!A:A,Parametres!J:J,"",0),"")</f>
        <v>MBARE EPWORTH</v>
      </c>
      <c r="C793" t="s">
        <v>243</v>
      </c>
      <c r="D793" t="str">
        <f>+IFERROR(VLOOKUP(C793,Parametres!$A$3:$K$545,11,0),"")</f>
        <v>MELODY</v>
      </c>
      <c r="E793" t="s">
        <v>916</v>
      </c>
      <c r="F793">
        <v>1800</v>
      </c>
      <c r="G793">
        <v>300</v>
      </c>
      <c r="H793">
        <v>200</v>
      </c>
      <c r="I793">
        <v>0</v>
      </c>
      <c r="J793">
        <v>0</v>
      </c>
      <c r="K793" s="29">
        <f t="shared" si="48"/>
        <v>2300</v>
      </c>
      <c r="L793">
        <v>0</v>
      </c>
      <c r="M793">
        <v>0</v>
      </c>
      <c r="N793">
        <v>0</v>
      </c>
      <c r="O793">
        <v>0</v>
      </c>
      <c r="P793">
        <v>100</v>
      </c>
      <c r="Q793">
        <v>0</v>
      </c>
      <c r="R793">
        <v>0</v>
      </c>
      <c r="S793">
        <v>0</v>
      </c>
      <c r="T793">
        <v>0</v>
      </c>
      <c r="U793" t="str">
        <f t="shared" si="49"/>
        <v>45817WATERFALLS 3</v>
      </c>
      <c r="V793" s="33">
        <f t="shared" si="50"/>
        <v>2300</v>
      </c>
      <c r="W793" s="33">
        <f t="shared" si="51"/>
        <v>100</v>
      </c>
    </row>
    <row r="794" spans="1:23" x14ac:dyDescent="0.25">
      <c r="A794" s="27">
        <v>45817</v>
      </c>
      <c r="B794" s="30" t="str">
        <f>+IFERROR(_xlfn.XLOOKUP(C794,Parametres!A:A,Parametres!J:J,"",0),"")</f>
        <v>MBARE EPWORTH</v>
      </c>
      <c r="C794" t="s">
        <v>245</v>
      </c>
      <c r="D794" t="str">
        <f>+IFERROR(VLOOKUP(C794,Parametres!$A$3:$K$545,11,0),"")</f>
        <v>MELODY</v>
      </c>
      <c r="E794" t="s">
        <v>878</v>
      </c>
      <c r="F794">
        <v>2200</v>
      </c>
      <c r="G794">
        <v>200</v>
      </c>
      <c r="H794">
        <v>100</v>
      </c>
      <c r="I794">
        <v>0</v>
      </c>
      <c r="J794">
        <v>0</v>
      </c>
      <c r="K794" s="29">
        <f t="shared" si="48"/>
        <v>2500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tr">
        <f t="shared" si="49"/>
        <v>45817WATERFALLS 4</v>
      </c>
      <c r="V794" s="33">
        <f t="shared" si="50"/>
        <v>2500</v>
      </c>
      <c r="W794" s="33">
        <f t="shared" si="51"/>
        <v>0</v>
      </c>
    </row>
    <row r="795" spans="1:23" x14ac:dyDescent="0.25">
      <c r="A795" s="27">
        <v>45817</v>
      </c>
      <c r="B795" s="30" t="str">
        <f>+IFERROR(_xlfn.XLOOKUP(C795,Parametres!A:A,Parametres!J:J,"",0),"")</f>
        <v>MBARE EPWORTH</v>
      </c>
      <c r="C795" t="s">
        <v>247</v>
      </c>
      <c r="D795" t="str">
        <f>+IFERROR(VLOOKUP(C795,Parametres!$A$3:$K$545,11,0),"")</f>
        <v>MELODY</v>
      </c>
      <c r="E795" t="s">
        <v>917</v>
      </c>
      <c r="F795">
        <v>2200</v>
      </c>
      <c r="G795">
        <v>200</v>
      </c>
      <c r="H795">
        <v>100</v>
      </c>
      <c r="I795">
        <v>0</v>
      </c>
      <c r="J795">
        <v>0</v>
      </c>
      <c r="K795" s="29">
        <f t="shared" si="48"/>
        <v>2500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tr">
        <f t="shared" si="49"/>
        <v>45817WATERFALLS 5</v>
      </c>
      <c r="V795" s="33">
        <f t="shared" si="50"/>
        <v>2500</v>
      </c>
      <c r="W795" s="33">
        <f t="shared" si="51"/>
        <v>0</v>
      </c>
    </row>
    <row r="796" spans="1:23" x14ac:dyDescent="0.25">
      <c r="A796" s="27">
        <v>45817</v>
      </c>
      <c r="B796" s="30" t="str">
        <f>+IFERROR(_xlfn.XLOOKUP(C796,Parametres!A:A,Parametres!J:J,"",0),"")</f>
        <v>MR C (AREA 1)</v>
      </c>
      <c r="C796" t="s">
        <v>569</v>
      </c>
      <c r="D796" t="str">
        <f>+IFERROR(VLOOKUP(C796,Parametres!$A$3:$K$545,11,0),"")</f>
        <v>TONGAI MASIYE</v>
      </c>
      <c r="E796" t="s">
        <v>910</v>
      </c>
      <c r="F796">
        <v>0</v>
      </c>
      <c r="G796">
        <v>0</v>
      </c>
      <c r="H796">
        <v>0</v>
      </c>
      <c r="I796">
        <v>0</v>
      </c>
      <c r="J796">
        <v>0</v>
      </c>
      <c r="K796" s="29">
        <f t="shared" si="48"/>
        <v>0</v>
      </c>
      <c r="L796">
        <v>1700</v>
      </c>
      <c r="M796">
        <v>200</v>
      </c>
      <c r="N796">
        <v>100</v>
      </c>
      <c r="O796">
        <v>0</v>
      </c>
      <c r="P796">
        <v>100</v>
      </c>
      <c r="Q796">
        <v>0</v>
      </c>
      <c r="R796">
        <v>0</v>
      </c>
      <c r="S796">
        <v>0</v>
      </c>
      <c r="T796">
        <v>0</v>
      </c>
      <c r="U796" t="str">
        <f t="shared" si="49"/>
        <v>45817CHI- GLENVIEW 1</v>
      </c>
      <c r="V796" s="33">
        <f t="shared" si="50"/>
        <v>2000</v>
      </c>
      <c r="W796" s="33">
        <f t="shared" si="51"/>
        <v>100</v>
      </c>
    </row>
    <row r="797" spans="1:23" x14ac:dyDescent="0.25">
      <c r="A797" s="27">
        <v>45817</v>
      </c>
      <c r="B797" s="30" t="str">
        <f>+IFERROR(_xlfn.XLOOKUP(C797,Parametres!A:A,Parametres!J:J,"",0),"")</f>
        <v>MR C (AREA 1)</v>
      </c>
      <c r="C797" t="s">
        <v>574</v>
      </c>
      <c r="D797" t="str">
        <f>+IFERROR(VLOOKUP(C797,Parametres!$A$3:$K$545,11,0),"")</f>
        <v>TONGAI MASIYE</v>
      </c>
      <c r="E797" t="s">
        <v>872</v>
      </c>
      <c r="F797">
        <v>0</v>
      </c>
      <c r="G797">
        <v>0</v>
      </c>
      <c r="H797">
        <v>0</v>
      </c>
      <c r="I797">
        <v>0</v>
      </c>
      <c r="J797">
        <v>0</v>
      </c>
      <c r="K797" s="29">
        <f t="shared" si="48"/>
        <v>0</v>
      </c>
      <c r="L797">
        <v>1400</v>
      </c>
      <c r="M797">
        <v>200</v>
      </c>
      <c r="N797">
        <v>150</v>
      </c>
      <c r="O797">
        <v>0</v>
      </c>
      <c r="P797">
        <v>200</v>
      </c>
      <c r="Q797">
        <v>0</v>
      </c>
      <c r="R797">
        <v>0</v>
      </c>
      <c r="S797">
        <v>0</v>
      </c>
      <c r="T797">
        <v>0</v>
      </c>
      <c r="U797" t="str">
        <f t="shared" si="49"/>
        <v>45817CHI- WARREN PARK 1</v>
      </c>
      <c r="V797" s="33">
        <f t="shared" si="50"/>
        <v>1750</v>
      </c>
      <c r="W797" s="33">
        <f t="shared" si="51"/>
        <v>200</v>
      </c>
    </row>
    <row r="798" spans="1:23" x14ac:dyDescent="0.25">
      <c r="A798" s="27">
        <v>45817</v>
      </c>
      <c r="B798" s="30" t="str">
        <f>+IFERROR(_xlfn.XLOOKUP(C798,Parametres!A:A,Parametres!J:J,"",0),"")</f>
        <v>MR C (AREA 1)</v>
      </c>
      <c r="C798" t="s">
        <v>568</v>
      </c>
      <c r="D798" t="str">
        <f>+IFERROR(VLOOKUP(C798,Parametres!$A$3:$K$545,11,0),"")</f>
        <v>TONGAI MASIYE</v>
      </c>
      <c r="E798" t="s">
        <v>861</v>
      </c>
      <c r="F798">
        <v>0</v>
      </c>
      <c r="G798">
        <v>0</v>
      </c>
      <c r="H798">
        <v>0</v>
      </c>
      <c r="I798">
        <v>0</v>
      </c>
      <c r="J798">
        <v>0</v>
      </c>
      <c r="K798" s="29">
        <f t="shared" si="48"/>
        <v>0</v>
      </c>
      <c r="L798">
        <v>1650</v>
      </c>
      <c r="M798">
        <v>200</v>
      </c>
      <c r="N798">
        <v>150</v>
      </c>
      <c r="O798">
        <v>0</v>
      </c>
      <c r="P798">
        <v>200</v>
      </c>
      <c r="Q798">
        <v>0</v>
      </c>
      <c r="R798">
        <v>0</v>
      </c>
      <c r="S798">
        <v>0</v>
      </c>
      <c r="T798">
        <v>0</v>
      </c>
      <c r="U798" t="str">
        <f t="shared" si="49"/>
        <v>45817CHI- BUDIRIRO 1</v>
      </c>
      <c r="V798" s="33">
        <f t="shared" si="50"/>
        <v>2000</v>
      </c>
      <c r="W798" s="33">
        <f t="shared" si="51"/>
        <v>200</v>
      </c>
    </row>
    <row r="799" spans="1:23" x14ac:dyDescent="0.25">
      <c r="A799" s="27">
        <v>45817</v>
      </c>
      <c r="B799" s="30" t="str">
        <f>+IFERROR(_xlfn.XLOOKUP(C799,Parametres!A:A,Parametres!J:J,"",0),"")</f>
        <v>MR C (AREA 1)</v>
      </c>
      <c r="C799" t="s">
        <v>573</v>
      </c>
      <c r="D799" t="str">
        <f>+IFERROR(VLOOKUP(C799,Parametres!$A$3:$K$545,11,0),"")</f>
        <v>TONGAI MASIYE</v>
      </c>
      <c r="E799" t="s">
        <v>880</v>
      </c>
      <c r="F799">
        <v>0</v>
      </c>
      <c r="G799">
        <v>0</v>
      </c>
      <c r="H799">
        <v>0</v>
      </c>
      <c r="I799">
        <v>0</v>
      </c>
      <c r="J799">
        <v>0</v>
      </c>
      <c r="K799" s="29">
        <f t="shared" si="48"/>
        <v>0</v>
      </c>
      <c r="L799">
        <v>1600</v>
      </c>
      <c r="M799">
        <v>200</v>
      </c>
      <c r="N799">
        <v>100</v>
      </c>
      <c r="O799">
        <v>0</v>
      </c>
      <c r="P799">
        <v>100</v>
      </c>
      <c r="Q799">
        <v>0</v>
      </c>
      <c r="R799">
        <v>0</v>
      </c>
      <c r="S799">
        <v>0</v>
      </c>
      <c r="T799">
        <v>0</v>
      </c>
      <c r="U799" t="str">
        <f t="shared" si="49"/>
        <v>45817CHI- MUFAKOSE 1</v>
      </c>
      <c r="V799" s="33">
        <f t="shared" si="50"/>
        <v>1900</v>
      </c>
      <c r="W799" s="33">
        <f t="shared" si="51"/>
        <v>100</v>
      </c>
    </row>
    <row r="800" spans="1:23" x14ac:dyDescent="0.25">
      <c r="A800" s="27">
        <v>45817</v>
      </c>
      <c r="B800" s="30" t="str">
        <f>+IFERROR(_xlfn.XLOOKUP(C800,Parametres!A:A,Parametres!J:J,"",0),"")</f>
        <v>MR C (AREA 1)</v>
      </c>
      <c r="C800" t="s">
        <v>570</v>
      </c>
      <c r="D800" t="str">
        <f>+IFERROR(VLOOKUP(C800,Parametres!$A$3:$K$545,11,0),"")</f>
        <v>TONGAI MASIYE</v>
      </c>
      <c r="E800" t="s">
        <v>857</v>
      </c>
      <c r="F800">
        <v>0</v>
      </c>
      <c r="G800">
        <v>0</v>
      </c>
      <c r="H800">
        <v>0</v>
      </c>
      <c r="I800">
        <v>0</v>
      </c>
      <c r="J800">
        <v>0</v>
      </c>
      <c r="K800" s="29">
        <f t="shared" si="48"/>
        <v>0</v>
      </c>
      <c r="L800">
        <v>1700</v>
      </c>
      <c r="M800">
        <v>200</v>
      </c>
      <c r="N800">
        <v>100</v>
      </c>
      <c r="O800">
        <v>0</v>
      </c>
      <c r="P800">
        <v>200</v>
      </c>
      <c r="Q800">
        <v>0</v>
      </c>
      <c r="R800">
        <v>0</v>
      </c>
      <c r="S800">
        <v>0</v>
      </c>
      <c r="T800">
        <v>0</v>
      </c>
      <c r="U800" t="str">
        <f t="shared" si="49"/>
        <v>45817CHI- HIGHFIELD</v>
      </c>
      <c r="V800" s="33">
        <f t="shared" si="50"/>
        <v>2000</v>
      </c>
      <c r="W800" s="33">
        <f t="shared" si="51"/>
        <v>200</v>
      </c>
    </row>
    <row r="801" spans="1:23" x14ac:dyDescent="0.25">
      <c r="A801" s="27">
        <v>45817</v>
      </c>
      <c r="B801" s="30" t="str">
        <f>+IFERROR(_xlfn.XLOOKUP(C801,Parametres!A:A,Parametres!J:J,"",0),"")</f>
        <v>MR C (AREA 1)</v>
      </c>
      <c r="C801" t="s">
        <v>530</v>
      </c>
      <c r="D801" t="str">
        <f>+IFERROR(VLOOKUP(C801,Parametres!$A$3:$K$545,11,0),"")</f>
        <v>TONGAI MASIYE</v>
      </c>
      <c r="E801" t="s">
        <v>884</v>
      </c>
      <c r="F801">
        <v>0</v>
      </c>
      <c r="G801">
        <v>0</v>
      </c>
      <c r="H801">
        <v>0</v>
      </c>
      <c r="I801">
        <v>0</v>
      </c>
      <c r="J801">
        <v>0</v>
      </c>
      <c r="K801" s="29">
        <f t="shared" si="48"/>
        <v>0</v>
      </c>
      <c r="L801">
        <v>1600</v>
      </c>
      <c r="M801">
        <v>250</v>
      </c>
      <c r="N801">
        <v>50</v>
      </c>
      <c r="O801">
        <v>0</v>
      </c>
      <c r="P801">
        <v>200</v>
      </c>
      <c r="Q801">
        <v>0</v>
      </c>
      <c r="R801">
        <v>0</v>
      </c>
      <c r="S801">
        <v>0</v>
      </c>
      <c r="T801">
        <v>0</v>
      </c>
      <c r="U801" t="str">
        <f t="shared" si="49"/>
        <v>45817CHI- DZIVARASEKWA 1</v>
      </c>
      <c r="V801" s="33">
        <f t="shared" si="50"/>
        <v>1900</v>
      </c>
      <c r="W801" s="33">
        <f t="shared" si="51"/>
        <v>200</v>
      </c>
    </row>
    <row r="802" spans="1:23" x14ac:dyDescent="0.25">
      <c r="A802" s="27">
        <v>45817</v>
      </c>
      <c r="B802" s="30" t="str">
        <f>+IFERROR(_xlfn.XLOOKUP(C802,Parametres!A:A,Parametres!J:J,"",0),"")</f>
        <v>MR C (AREA 1)</v>
      </c>
      <c r="C802" t="s">
        <v>567</v>
      </c>
      <c r="D802" t="str">
        <f>+IFERROR(VLOOKUP(C802,Parametres!$A$3:$K$545,11,0),"")</f>
        <v>TONGAI MASIYE</v>
      </c>
      <c r="E802" t="s">
        <v>902</v>
      </c>
      <c r="F802">
        <v>0</v>
      </c>
      <c r="G802">
        <v>0</v>
      </c>
      <c r="H802">
        <v>0</v>
      </c>
      <c r="I802">
        <v>0</v>
      </c>
      <c r="J802">
        <v>0</v>
      </c>
      <c r="K802" s="29">
        <f t="shared" si="48"/>
        <v>0</v>
      </c>
      <c r="L802">
        <v>1600</v>
      </c>
      <c r="M802">
        <v>100</v>
      </c>
      <c r="N802">
        <v>100</v>
      </c>
      <c r="O802">
        <v>0</v>
      </c>
      <c r="P802">
        <v>100</v>
      </c>
      <c r="Q802">
        <v>0</v>
      </c>
      <c r="R802">
        <v>0</v>
      </c>
      <c r="S802">
        <v>0</v>
      </c>
      <c r="T802">
        <v>0</v>
      </c>
      <c r="U802" t="str">
        <f t="shared" si="49"/>
        <v>45817CHI- USHEWEKUNZE </v>
      </c>
      <c r="V802" s="33">
        <f t="shared" si="50"/>
        <v>1800</v>
      </c>
      <c r="W802" s="33">
        <f t="shared" si="51"/>
        <v>100</v>
      </c>
    </row>
    <row r="803" spans="1:23" x14ac:dyDescent="0.25">
      <c r="A803" s="27">
        <v>45817</v>
      </c>
      <c r="B803" s="30" t="str">
        <f>+IFERROR(_xlfn.XLOOKUP(C803,Parametres!A:A,Parametres!J:J,"",0),"")</f>
        <v>MR C (AREA 1)</v>
      </c>
      <c r="C803" t="s">
        <v>620</v>
      </c>
      <c r="D803" t="str">
        <f>+IFERROR(VLOOKUP(C803,Parametres!$A$3:$K$545,11,0),"")</f>
        <v>TONGAI MASIYE</v>
      </c>
      <c r="E803" t="s">
        <v>824</v>
      </c>
      <c r="F803">
        <v>0</v>
      </c>
      <c r="G803">
        <v>0</v>
      </c>
      <c r="H803">
        <v>0</v>
      </c>
      <c r="I803">
        <v>0</v>
      </c>
      <c r="J803">
        <v>0</v>
      </c>
      <c r="K803" s="29">
        <f t="shared" si="48"/>
        <v>0</v>
      </c>
      <c r="L803">
        <v>1150</v>
      </c>
      <c r="M803">
        <v>150</v>
      </c>
      <c r="N803">
        <v>100</v>
      </c>
      <c r="O803">
        <v>0</v>
      </c>
      <c r="P803">
        <v>100</v>
      </c>
      <c r="Q803">
        <v>0</v>
      </c>
      <c r="R803">
        <v>0</v>
      </c>
      <c r="S803">
        <v>0</v>
      </c>
      <c r="T803">
        <v>0</v>
      </c>
      <c r="U803" t="str">
        <f t="shared" si="49"/>
        <v>45817CHI- KUWADZANA</v>
      </c>
      <c r="V803" s="33">
        <f t="shared" si="50"/>
        <v>1400</v>
      </c>
      <c r="W803" s="33">
        <f t="shared" si="51"/>
        <v>100</v>
      </c>
    </row>
    <row r="804" spans="1:23" x14ac:dyDescent="0.25">
      <c r="A804" s="27">
        <v>45817</v>
      </c>
      <c r="B804" s="30" t="str">
        <f>+IFERROR(_xlfn.XLOOKUP(C804,Parametres!A:A,Parametres!J:J,"",0),"")</f>
        <v>MR C (AREA 1)</v>
      </c>
      <c r="C804" t="s">
        <v>619</v>
      </c>
      <c r="D804" t="str">
        <f>+IFERROR(VLOOKUP(C804,Parametres!$A$3:$K$545,11,0),"")</f>
        <v>TONGAI MASIYE</v>
      </c>
      <c r="E804" t="s">
        <v>886</v>
      </c>
      <c r="F804">
        <v>0</v>
      </c>
      <c r="G804">
        <v>0</v>
      </c>
      <c r="H804">
        <v>0</v>
      </c>
      <c r="I804">
        <v>0</v>
      </c>
      <c r="J804">
        <v>0</v>
      </c>
      <c r="K804" s="29">
        <f t="shared" si="48"/>
        <v>0</v>
      </c>
      <c r="L804">
        <v>1150</v>
      </c>
      <c r="M804">
        <v>150</v>
      </c>
      <c r="N804">
        <v>100</v>
      </c>
      <c r="O804">
        <v>0</v>
      </c>
      <c r="P804">
        <v>100</v>
      </c>
      <c r="Q804">
        <v>0</v>
      </c>
      <c r="R804">
        <v>0</v>
      </c>
      <c r="S804">
        <v>0</v>
      </c>
      <c r="T804">
        <v>0</v>
      </c>
      <c r="U804" t="str">
        <f t="shared" si="49"/>
        <v>45817CHI- GLENNORAH</v>
      </c>
      <c r="V804" s="33">
        <f t="shared" si="50"/>
        <v>1400</v>
      </c>
      <c r="W804" s="33">
        <f t="shared" si="51"/>
        <v>100</v>
      </c>
    </row>
    <row r="805" spans="1:23" x14ac:dyDescent="0.25">
      <c r="A805" s="27">
        <v>45817</v>
      </c>
      <c r="B805" s="30" t="str">
        <f>+IFERROR(_xlfn.XLOOKUP(C805,Parametres!A:A,Parametres!J:J,"",0),"")</f>
        <v>MR C (AREA 2)</v>
      </c>
      <c r="C805" t="s">
        <v>417</v>
      </c>
      <c r="D805" t="str">
        <f>+IFERROR(VLOOKUP(C805,Parametres!$A$3:$K$545,11,0),"")</f>
        <v>TONGAI MASIYE</v>
      </c>
      <c r="E805" t="s">
        <v>856</v>
      </c>
      <c r="F805">
        <v>0</v>
      </c>
      <c r="G805">
        <v>0</v>
      </c>
      <c r="H805">
        <v>0</v>
      </c>
      <c r="I805">
        <v>0</v>
      </c>
      <c r="J805">
        <v>0</v>
      </c>
      <c r="K805" s="29">
        <f t="shared" si="48"/>
        <v>0</v>
      </c>
      <c r="L805">
        <v>1350</v>
      </c>
      <c r="M805">
        <v>100</v>
      </c>
      <c r="N805">
        <v>100</v>
      </c>
      <c r="O805">
        <v>0</v>
      </c>
      <c r="P805">
        <v>100</v>
      </c>
      <c r="Q805">
        <v>0</v>
      </c>
      <c r="R805">
        <v>0</v>
      </c>
      <c r="S805">
        <v>0</v>
      </c>
      <c r="T805">
        <v>0</v>
      </c>
      <c r="U805" t="str">
        <f t="shared" si="49"/>
        <v>45817CHI- MBARE 3</v>
      </c>
      <c r="V805" s="33">
        <f t="shared" si="50"/>
        <v>1550</v>
      </c>
      <c r="W805" s="33">
        <f t="shared" si="51"/>
        <v>100</v>
      </c>
    </row>
    <row r="806" spans="1:23" x14ac:dyDescent="0.25">
      <c r="A806" s="27">
        <v>45817</v>
      </c>
      <c r="B806" s="30" t="str">
        <f>+IFERROR(_xlfn.XLOOKUP(C806,Parametres!A:A,Parametres!J:J,"",0),"")</f>
        <v>MR C (AREA 2)</v>
      </c>
      <c r="C806" t="s">
        <v>185</v>
      </c>
      <c r="D806" t="str">
        <f>+IFERROR(VLOOKUP(C806,Parametres!$A$3:$K$545,11,0),"")</f>
        <v>CECILIA SIPAPATE</v>
      </c>
      <c r="E806" t="s">
        <v>869</v>
      </c>
      <c r="F806">
        <v>0</v>
      </c>
      <c r="G806">
        <v>0</v>
      </c>
      <c r="H806">
        <v>0</v>
      </c>
      <c r="I806">
        <v>0</v>
      </c>
      <c r="J806">
        <v>0</v>
      </c>
      <c r="K806" s="29">
        <f t="shared" si="48"/>
        <v>0</v>
      </c>
      <c r="L806">
        <v>1400</v>
      </c>
      <c r="M806">
        <v>100</v>
      </c>
      <c r="N806">
        <v>100</v>
      </c>
      <c r="O806">
        <v>0</v>
      </c>
      <c r="P806">
        <v>140</v>
      </c>
      <c r="Q806">
        <v>0</v>
      </c>
      <c r="R806">
        <v>0</v>
      </c>
      <c r="S806">
        <v>0</v>
      </c>
      <c r="T806">
        <v>0</v>
      </c>
      <c r="U806" t="str">
        <f t="shared" si="49"/>
        <v>45817CHI- CHITUNGWIZA 2</v>
      </c>
      <c r="V806" s="33">
        <f t="shared" si="50"/>
        <v>1600</v>
      </c>
      <c r="W806" s="33">
        <f t="shared" si="51"/>
        <v>140</v>
      </c>
    </row>
    <row r="807" spans="1:23" x14ac:dyDescent="0.25">
      <c r="A807" s="27">
        <v>45817</v>
      </c>
      <c r="B807" s="30" t="str">
        <f>+IFERROR(_xlfn.XLOOKUP(C807,Parametres!A:A,Parametres!J:J,"",0),"")</f>
        <v>MR C (AREA 2)</v>
      </c>
      <c r="C807" t="s">
        <v>187</v>
      </c>
      <c r="D807" t="str">
        <f>+IFERROR(VLOOKUP(C807,Parametres!$A$3:$K$545,11,0),"")</f>
        <v>CECILIA SIPAPATE</v>
      </c>
      <c r="E807" t="s">
        <v>850</v>
      </c>
      <c r="F807">
        <v>0</v>
      </c>
      <c r="G807">
        <v>0</v>
      </c>
      <c r="H807">
        <v>0</v>
      </c>
      <c r="I807">
        <v>0</v>
      </c>
      <c r="J807">
        <v>0</v>
      </c>
      <c r="K807" s="29">
        <f t="shared" si="48"/>
        <v>0</v>
      </c>
      <c r="L807">
        <v>1200</v>
      </c>
      <c r="M807">
        <v>150</v>
      </c>
      <c r="N807">
        <v>50</v>
      </c>
      <c r="O807">
        <v>0</v>
      </c>
      <c r="P807">
        <v>100</v>
      </c>
      <c r="Q807">
        <v>0</v>
      </c>
      <c r="R807">
        <v>0</v>
      </c>
      <c r="S807">
        <v>0</v>
      </c>
      <c r="T807">
        <v>0</v>
      </c>
      <c r="U807" t="str">
        <f t="shared" si="49"/>
        <v>45817CHI- CHITUNGWIZA 3</v>
      </c>
      <c r="V807" s="33">
        <f t="shared" si="50"/>
        <v>1400</v>
      </c>
      <c r="W807" s="33">
        <f t="shared" si="51"/>
        <v>100</v>
      </c>
    </row>
    <row r="808" spans="1:23" x14ac:dyDescent="0.25">
      <c r="A808" s="27">
        <v>45817</v>
      </c>
      <c r="B808" s="30" t="str">
        <f>+IFERROR(_xlfn.XLOOKUP(C808,Parametres!A:A,Parametres!J:J,"",0),"")</f>
        <v>MR C (AREA 2)</v>
      </c>
      <c r="C808" t="s">
        <v>192</v>
      </c>
      <c r="D808" t="str">
        <f>+IFERROR(VLOOKUP(C808,Parametres!$A$3:$K$545,11,0),"")</f>
        <v>CECILIA SIPAPATE</v>
      </c>
      <c r="E808" t="s">
        <v>873</v>
      </c>
      <c r="F808">
        <v>0</v>
      </c>
      <c r="G808">
        <v>0</v>
      </c>
      <c r="H808">
        <v>0</v>
      </c>
      <c r="I808">
        <v>0</v>
      </c>
      <c r="J808">
        <v>0</v>
      </c>
      <c r="K808" s="29">
        <f t="shared" si="48"/>
        <v>0</v>
      </c>
      <c r="L808">
        <v>1400</v>
      </c>
      <c r="M808">
        <v>100</v>
      </c>
      <c r="N808">
        <v>100</v>
      </c>
      <c r="O808">
        <v>0</v>
      </c>
      <c r="P808">
        <v>200</v>
      </c>
      <c r="Q808">
        <v>0</v>
      </c>
      <c r="R808">
        <v>0</v>
      </c>
      <c r="S808">
        <v>0</v>
      </c>
      <c r="T808">
        <v>0</v>
      </c>
      <c r="U808" t="str">
        <f t="shared" si="49"/>
        <v>45817CHI- CHITUNGWIZA 9</v>
      </c>
      <c r="V808" s="33">
        <f t="shared" si="50"/>
        <v>1600</v>
      </c>
      <c r="W808" s="33">
        <f t="shared" si="51"/>
        <v>200</v>
      </c>
    </row>
    <row r="809" spans="1:23" x14ac:dyDescent="0.25">
      <c r="A809" s="27">
        <v>45817</v>
      </c>
      <c r="B809" s="30" t="str">
        <f>+IFERROR(_xlfn.XLOOKUP(C809,Parametres!A:A,Parametres!J:J,"",0),"")</f>
        <v>MR C (AREA 2)</v>
      </c>
      <c r="C809" t="s">
        <v>413</v>
      </c>
      <c r="D809" t="str">
        <f>+IFERROR(VLOOKUP(C809,Parametres!$A$3:$K$545,11,0),"")</f>
        <v>CECILIA SIPAPATE</v>
      </c>
      <c r="E809" t="s">
        <v>851</v>
      </c>
      <c r="F809">
        <v>0</v>
      </c>
      <c r="G809">
        <v>0</v>
      </c>
      <c r="H809">
        <v>0</v>
      </c>
      <c r="I809">
        <v>0</v>
      </c>
      <c r="J809">
        <v>0</v>
      </c>
      <c r="K809" s="29">
        <f t="shared" si="48"/>
        <v>0</v>
      </c>
      <c r="L809">
        <v>1250</v>
      </c>
      <c r="M809">
        <v>150</v>
      </c>
      <c r="N809">
        <v>100</v>
      </c>
      <c r="O809">
        <v>0</v>
      </c>
      <c r="P809">
        <v>60</v>
      </c>
      <c r="Q809">
        <v>0</v>
      </c>
      <c r="R809">
        <v>0</v>
      </c>
      <c r="S809">
        <v>0</v>
      </c>
      <c r="T809">
        <v>0</v>
      </c>
      <c r="U809" t="str">
        <f t="shared" si="49"/>
        <v>45817CHI- EPWORTH 2</v>
      </c>
      <c r="V809" s="33">
        <f t="shared" si="50"/>
        <v>1500</v>
      </c>
      <c r="W809" s="33">
        <f t="shared" si="51"/>
        <v>60</v>
      </c>
    </row>
    <row r="810" spans="1:23" x14ac:dyDescent="0.25">
      <c r="A810" s="27">
        <v>45817</v>
      </c>
      <c r="B810" s="30" t="str">
        <f>+IFERROR(_xlfn.XLOOKUP(C810,Parametres!A:A,Parametres!J:J,"",0),"")</f>
        <v>MR C (AREA 2)</v>
      </c>
      <c r="C810" t="s">
        <v>415</v>
      </c>
      <c r="D810" t="str">
        <f>+IFERROR(VLOOKUP(C810,Parametres!$A$3:$K$545,11,0),"")</f>
        <v>CECILIA SIPAPATE</v>
      </c>
      <c r="E810" t="s">
        <v>889</v>
      </c>
      <c r="F810">
        <v>0</v>
      </c>
      <c r="G810">
        <v>0</v>
      </c>
      <c r="H810">
        <v>0</v>
      </c>
      <c r="I810">
        <v>0</v>
      </c>
      <c r="J810">
        <v>0</v>
      </c>
      <c r="K810" s="29">
        <f t="shared" si="48"/>
        <v>0</v>
      </c>
      <c r="L810">
        <v>1250</v>
      </c>
      <c r="M810">
        <v>150</v>
      </c>
      <c r="N810">
        <v>50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tr">
        <f t="shared" si="49"/>
        <v>45817CHI- MBARE 1</v>
      </c>
      <c r="V810" s="33">
        <f t="shared" si="50"/>
        <v>1450</v>
      </c>
      <c r="W810" s="33">
        <f t="shared" si="51"/>
        <v>0</v>
      </c>
    </row>
    <row r="811" spans="1:23" x14ac:dyDescent="0.25">
      <c r="A811" s="27">
        <v>45817</v>
      </c>
      <c r="B811" s="30" t="str">
        <f>+IFERROR(_xlfn.XLOOKUP(C811,Parametres!A:A,Parametres!J:J,"",0),"")</f>
        <v>MR C (AREA 2)</v>
      </c>
      <c r="C811" t="s">
        <v>419</v>
      </c>
      <c r="D811" t="str">
        <f>+IFERROR(VLOOKUP(C811,Parametres!$A$3:$K$545,11,0),"")</f>
        <v>CECILIA SIPAPATE</v>
      </c>
      <c r="E811" t="s">
        <v>836</v>
      </c>
      <c r="F811">
        <v>0</v>
      </c>
      <c r="G811">
        <v>0</v>
      </c>
      <c r="H811">
        <v>0</v>
      </c>
      <c r="I811">
        <v>0</v>
      </c>
      <c r="J811">
        <v>0</v>
      </c>
      <c r="K811" s="29">
        <f t="shared" si="48"/>
        <v>0</v>
      </c>
      <c r="L811">
        <v>1350</v>
      </c>
      <c r="M811">
        <v>150</v>
      </c>
      <c r="N811">
        <v>100</v>
      </c>
      <c r="O811">
        <v>0</v>
      </c>
      <c r="P811">
        <v>100</v>
      </c>
      <c r="Q811">
        <v>0</v>
      </c>
      <c r="R811">
        <v>0</v>
      </c>
      <c r="S811">
        <v>0</v>
      </c>
      <c r="T811">
        <v>0</v>
      </c>
      <c r="U811" t="str">
        <f t="shared" si="49"/>
        <v>45817CHI- WATERFALLS 1</v>
      </c>
      <c r="V811" s="33">
        <f t="shared" si="50"/>
        <v>1600</v>
      </c>
      <c r="W811" s="33">
        <f t="shared" si="51"/>
        <v>100</v>
      </c>
    </row>
    <row r="812" spans="1:23" x14ac:dyDescent="0.25">
      <c r="A812" s="27">
        <v>45817</v>
      </c>
      <c r="B812" s="30" t="str">
        <f>+IFERROR(_xlfn.XLOOKUP(C812,Parametres!A:A,Parametres!J:J,"",0),"")</f>
        <v>MR C (AREA 2)</v>
      </c>
      <c r="C812" t="s">
        <v>418</v>
      </c>
      <c r="D812" t="str">
        <f>+IFERROR(VLOOKUP(C812,Parametres!$A$3:$K$545,11,0),"")</f>
        <v>CECILIA SIPAPATE</v>
      </c>
      <c r="E812" t="s">
        <v>864</v>
      </c>
      <c r="F812">
        <v>0</v>
      </c>
      <c r="G812">
        <v>0</v>
      </c>
      <c r="H812">
        <v>0</v>
      </c>
      <c r="I812">
        <v>0</v>
      </c>
      <c r="J812">
        <v>0</v>
      </c>
      <c r="K812" s="29">
        <f t="shared" si="48"/>
        <v>0</v>
      </c>
      <c r="L812">
        <v>1400</v>
      </c>
      <c r="M812">
        <v>100</v>
      </c>
      <c r="N812">
        <v>50</v>
      </c>
      <c r="O812">
        <v>0</v>
      </c>
      <c r="P812">
        <v>200</v>
      </c>
      <c r="Q812">
        <v>0</v>
      </c>
      <c r="R812">
        <v>0</v>
      </c>
      <c r="S812">
        <v>0</v>
      </c>
      <c r="T812">
        <v>0</v>
      </c>
      <c r="U812" t="str">
        <f t="shared" si="49"/>
        <v>45817CHI- SUNNINGDALE 1</v>
      </c>
      <c r="V812" s="33">
        <f t="shared" si="50"/>
        <v>1550</v>
      </c>
      <c r="W812" s="33">
        <f t="shared" si="51"/>
        <v>200</v>
      </c>
    </row>
    <row r="813" spans="1:23" x14ac:dyDescent="0.25">
      <c r="A813" s="27">
        <v>45817</v>
      </c>
      <c r="B813" s="30" t="str">
        <f>+IFERROR(_xlfn.XLOOKUP(C813,Parametres!A:A,Parametres!J:J,"",0),"")</f>
        <v>MR C (AREA 2)</v>
      </c>
      <c r="C813" t="s">
        <v>623</v>
      </c>
      <c r="D813" t="str">
        <f>+IFERROR(VLOOKUP(C813,Parametres!$A$3:$K$545,11,0),"")</f>
        <v>CECILIA SIPAPATE</v>
      </c>
      <c r="E813" t="s">
        <v>876</v>
      </c>
      <c r="F813">
        <v>0</v>
      </c>
      <c r="G813">
        <v>0</v>
      </c>
      <c r="H813">
        <v>0</v>
      </c>
      <c r="I813">
        <v>0</v>
      </c>
      <c r="J813">
        <v>0</v>
      </c>
      <c r="K813" s="29">
        <f t="shared" si="48"/>
        <v>0</v>
      </c>
      <c r="L813">
        <v>1300</v>
      </c>
      <c r="M813">
        <v>100</v>
      </c>
      <c r="N813">
        <v>100</v>
      </c>
      <c r="O813">
        <v>0</v>
      </c>
      <c r="P813">
        <v>200</v>
      </c>
      <c r="Q813">
        <v>0</v>
      </c>
      <c r="R813">
        <v>0</v>
      </c>
      <c r="S813">
        <v>0</v>
      </c>
      <c r="T813">
        <v>0</v>
      </c>
      <c r="U813" t="str">
        <f t="shared" si="49"/>
        <v>45817CHI- MABVUKU</v>
      </c>
      <c r="V813" s="33">
        <f t="shared" si="50"/>
        <v>1500</v>
      </c>
      <c r="W813" s="33">
        <f t="shared" si="51"/>
        <v>200</v>
      </c>
    </row>
    <row r="814" spans="1:23" x14ac:dyDescent="0.25">
      <c r="A814" s="27">
        <v>45817</v>
      </c>
      <c r="B814" s="30" t="str">
        <f>+IFERROR(_xlfn.XLOOKUP(C814,Parametres!A:A,Parametres!J:J,"",0),"")</f>
        <v>MR C (AREA 2)</v>
      </c>
      <c r="C814" t="s">
        <v>621</v>
      </c>
      <c r="D814" t="str">
        <f>+IFERROR(VLOOKUP(C814,Parametres!$A$3:$K$545,11,0),"")</f>
        <v>CECILIA SIPAPATE</v>
      </c>
      <c r="E814" t="s">
        <v>835</v>
      </c>
      <c r="F814">
        <v>0</v>
      </c>
      <c r="G814">
        <v>0</v>
      </c>
      <c r="H814">
        <v>0</v>
      </c>
      <c r="I814">
        <v>0</v>
      </c>
      <c r="J814">
        <v>0</v>
      </c>
      <c r="K814" s="29">
        <f t="shared" si="48"/>
        <v>0</v>
      </c>
      <c r="L814">
        <v>1200</v>
      </c>
      <c r="M814">
        <v>100</v>
      </c>
      <c r="N814">
        <v>100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tr">
        <f t="shared" si="49"/>
        <v>45817CHI- SUNNINGDALE 2</v>
      </c>
      <c r="V814" s="33">
        <f t="shared" si="50"/>
        <v>1400</v>
      </c>
      <c r="W814" s="33">
        <f t="shared" si="51"/>
        <v>0</v>
      </c>
    </row>
    <row r="815" spans="1:23" x14ac:dyDescent="0.25">
      <c r="A815" s="27">
        <v>45817</v>
      </c>
      <c r="B815" s="30" t="str">
        <f>+IFERROR(_xlfn.XLOOKUP(C815,Parametres!A:A,Parametres!J:J,"",0),"")</f>
        <v>MR C (AREA 2)</v>
      </c>
      <c r="C815" t="s">
        <v>412</v>
      </c>
      <c r="D815" t="str">
        <f>+IFERROR(VLOOKUP(C815,Parametres!$A$3:$K$545,11,0),"")</f>
        <v>CECILIA SIPAPATE</v>
      </c>
      <c r="E815" t="s">
        <v>909</v>
      </c>
      <c r="F815">
        <v>0</v>
      </c>
      <c r="G815">
        <v>0</v>
      </c>
      <c r="H815">
        <v>0</v>
      </c>
      <c r="I815">
        <v>0</v>
      </c>
      <c r="J815">
        <v>0</v>
      </c>
      <c r="K815" s="29">
        <f t="shared" si="48"/>
        <v>0</v>
      </c>
      <c r="L815">
        <v>1200</v>
      </c>
      <c r="M815">
        <v>100</v>
      </c>
      <c r="N815">
        <v>100</v>
      </c>
      <c r="O815">
        <v>0</v>
      </c>
      <c r="P815">
        <v>200</v>
      </c>
      <c r="Q815">
        <v>0</v>
      </c>
      <c r="R815">
        <v>0</v>
      </c>
      <c r="S815">
        <v>0</v>
      </c>
      <c r="T815">
        <v>0</v>
      </c>
      <c r="U815" t="str">
        <f t="shared" si="49"/>
        <v>45817CHI- EPWORTH 1</v>
      </c>
      <c r="V815" s="33">
        <f t="shared" si="50"/>
        <v>1400</v>
      </c>
      <c r="W815" s="33">
        <f t="shared" si="51"/>
        <v>200</v>
      </c>
    </row>
    <row r="816" spans="1:23" x14ac:dyDescent="0.25">
      <c r="A816" s="27">
        <v>45818</v>
      </c>
      <c r="B816" s="30" t="str">
        <f>+IFERROR(_xlfn.XLOOKUP(C816,Parametres!A:A,Parametres!J:J,"",0),"")</f>
        <v>DZ-NORTON</v>
      </c>
      <c r="C816" t="s">
        <v>258</v>
      </c>
      <c r="D816" t="str">
        <f>+IFERROR(VLOOKUP(C816,Parametres!$A$3:$K$545,11,0),"")</f>
        <v>RUMBIDZAI KUNAKA</v>
      </c>
      <c r="E816" t="s">
        <v>898</v>
      </c>
      <c r="F816">
        <v>2500</v>
      </c>
      <c r="G816">
        <v>400</v>
      </c>
      <c r="H816">
        <v>100</v>
      </c>
      <c r="I816">
        <v>0</v>
      </c>
      <c r="J816">
        <v>0</v>
      </c>
      <c r="K816" s="29">
        <f t="shared" si="48"/>
        <v>3000</v>
      </c>
      <c r="L816">
        <v>0</v>
      </c>
      <c r="M816">
        <v>0</v>
      </c>
      <c r="N816">
        <v>0</v>
      </c>
      <c r="O816">
        <v>0</v>
      </c>
      <c r="P816">
        <v>60</v>
      </c>
      <c r="Q816">
        <v>0</v>
      </c>
      <c r="R816">
        <v>0</v>
      </c>
      <c r="S816">
        <v>0</v>
      </c>
      <c r="T816">
        <v>0</v>
      </c>
      <c r="U816" t="str">
        <f t="shared" si="49"/>
        <v>45818DZIVARASEKWA 1</v>
      </c>
      <c r="V816" s="33">
        <f t="shared" si="50"/>
        <v>3000</v>
      </c>
      <c r="W816" s="33">
        <f t="shared" si="51"/>
        <v>60</v>
      </c>
    </row>
    <row r="817" spans="1:23" x14ac:dyDescent="0.25">
      <c r="A817" s="27">
        <v>45818</v>
      </c>
      <c r="B817" s="30" t="str">
        <f>+IFERROR(_xlfn.XLOOKUP(C817,Parametres!A:A,Parametres!J:J,"",0),"")</f>
        <v>DZ-NORTON</v>
      </c>
      <c r="C817" t="s">
        <v>260</v>
      </c>
      <c r="D817" t="str">
        <f>+IFERROR(VLOOKUP(C817,Parametres!$A$3:$K$545,11,0),"")</f>
        <v>RUMBIDZAI KUNAKA</v>
      </c>
      <c r="E817" t="s">
        <v>901</v>
      </c>
      <c r="F817">
        <v>1850</v>
      </c>
      <c r="G817">
        <v>250</v>
      </c>
      <c r="H817">
        <v>200</v>
      </c>
      <c r="I817">
        <v>0</v>
      </c>
      <c r="J817">
        <v>0</v>
      </c>
      <c r="K817" s="29">
        <f t="shared" si="48"/>
        <v>2300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tr">
        <f t="shared" si="49"/>
        <v>45818DZIVARASEKWA 2</v>
      </c>
      <c r="V817" s="33">
        <f t="shared" si="50"/>
        <v>2300</v>
      </c>
      <c r="W817" s="33">
        <f t="shared" si="51"/>
        <v>0</v>
      </c>
    </row>
    <row r="818" spans="1:23" x14ac:dyDescent="0.25">
      <c r="A818" s="27">
        <v>45818</v>
      </c>
      <c r="B818" s="30" t="str">
        <f>+IFERROR(_xlfn.XLOOKUP(C818,Parametres!A:A,Parametres!J:J,"",0),"")</f>
        <v>DZ-NORTON</v>
      </c>
      <c r="C818" t="s">
        <v>261</v>
      </c>
      <c r="D818" t="str">
        <f>+IFERROR(VLOOKUP(C818,Parametres!$A$3:$K$545,11,0),"")</f>
        <v>RUMBIDZAI KUNAKA</v>
      </c>
      <c r="E818" t="s">
        <v>868</v>
      </c>
      <c r="F818">
        <v>2000</v>
      </c>
      <c r="G818">
        <v>400</v>
      </c>
      <c r="H818">
        <v>100</v>
      </c>
      <c r="I818">
        <v>0</v>
      </c>
      <c r="J818">
        <v>0</v>
      </c>
      <c r="K818" s="29">
        <f t="shared" si="48"/>
        <v>2500</v>
      </c>
      <c r="L818">
        <v>0</v>
      </c>
      <c r="M818">
        <v>0</v>
      </c>
      <c r="N818">
        <v>0</v>
      </c>
      <c r="O818">
        <v>0</v>
      </c>
      <c r="P818">
        <v>200</v>
      </c>
      <c r="Q818">
        <v>0</v>
      </c>
      <c r="R818">
        <v>0</v>
      </c>
      <c r="S818">
        <v>0</v>
      </c>
      <c r="T818">
        <v>0</v>
      </c>
      <c r="U818" t="str">
        <f t="shared" si="49"/>
        <v>45818DZIVARASEKWA 3</v>
      </c>
      <c r="V818" s="33">
        <f t="shared" si="50"/>
        <v>2500</v>
      </c>
      <c r="W818" s="33">
        <f t="shared" si="51"/>
        <v>200</v>
      </c>
    </row>
    <row r="819" spans="1:23" x14ac:dyDescent="0.25">
      <c r="A819" s="27">
        <v>45818</v>
      </c>
      <c r="B819" s="30" t="str">
        <f>+IFERROR(_xlfn.XLOOKUP(C819,Parametres!A:A,Parametres!J:J,"",0),"")</f>
        <v>DZ-NORTON</v>
      </c>
      <c r="C819" t="s">
        <v>279</v>
      </c>
      <c r="D819" t="str">
        <f>+IFERROR(VLOOKUP(C819,Parametres!$A$3:$K$545,11,0),"")</f>
        <v>RUMBIDZAI KUNAKA</v>
      </c>
      <c r="E819" t="s">
        <v>846</v>
      </c>
      <c r="F819">
        <v>2000</v>
      </c>
      <c r="G819">
        <v>150</v>
      </c>
      <c r="H819">
        <v>100</v>
      </c>
      <c r="I819">
        <v>0</v>
      </c>
      <c r="J819">
        <v>0</v>
      </c>
      <c r="K819" s="29">
        <f t="shared" si="48"/>
        <v>2250</v>
      </c>
      <c r="L819">
        <v>0</v>
      </c>
      <c r="M819">
        <v>0</v>
      </c>
      <c r="N819">
        <v>0</v>
      </c>
      <c r="O819">
        <v>0</v>
      </c>
      <c r="P819">
        <v>100</v>
      </c>
      <c r="Q819">
        <v>0</v>
      </c>
      <c r="R819">
        <v>0</v>
      </c>
      <c r="S819">
        <v>0</v>
      </c>
      <c r="T819">
        <v>0</v>
      </c>
      <c r="U819" t="str">
        <f t="shared" si="49"/>
        <v>45818NORTON 1</v>
      </c>
      <c r="V819" s="33">
        <f t="shared" si="50"/>
        <v>2250</v>
      </c>
      <c r="W819" s="33">
        <f t="shared" si="51"/>
        <v>100</v>
      </c>
    </row>
    <row r="820" spans="1:23" x14ac:dyDescent="0.25">
      <c r="A820" s="27">
        <v>45818</v>
      </c>
      <c r="B820" s="30" t="str">
        <f>+IFERROR(_xlfn.XLOOKUP(C820,Parametres!A:A,Parametres!J:J,"",0),"")</f>
        <v>DZ-NORTON</v>
      </c>
      <c r="C820" t="s">
        <v>281</v>
      </c>
      <c r="D820" t="str">
        <f>+IFERROR(VLOOKUP(C820,Parametres!$A$3:$K$545,11,0),"")</f>
        <v>RUMBIDZAI KUNAKA</v>
      </c>
      <c r="E820" t="s">
        <v>908</v>
      </c>
      <c r="F820">
        <v>2300</v>
      </c>
      <c r="G820">
        <v>200</v>
      </c>
      <c r="H820">
        <v>150</v>
      </c>
      <c r="I820">
        <v>0</v>
      </c>
      <c r="J820">
        <v>0</v>
      </c>
      <c r="K820" s="29">
        <f t="shared" si="48"/>
        <v>2650</v>
      </c>
      <c r="L820">
        <v>50</v>
      </c>
      <c r="M820">
        <v>0</v>
      </c>
      <c r="N820">
        <v>0</v>
      </c>
      <c r="O820">
        <v>0</v>
      </c>
      <c r="P820">
        <v>100</v>
      </c>
      <c r="Q820">
        <v>0</v>
      </c>
      <c r="R820">
        <v>0</v>
      </c>
      <c r="S820">
        <v>0</v>
      </c>
      <c r="T820">
        <v>0</v>
      </c>
      <c r="U820" t="str">
        <f t="shared" si="49"/>
        <v>45818NORTON 2</v>
      </c>
      <c r="V820" s="33">
        <f t="shared" si="50"/>
        <v>2700</v>
      </c>
      <c r="W820" s="33">
        <f t="shared" si="51"/>
        <v>100</v>
      </c>
    </row>
    <row r="821" spans="1:23" x14ac:dyDescent="0.25">
      <c r="A821" s="27">
        <v>45818</v>
      </c>
      <c r="B821" s="30" t="str">
        <f>+IFERROR(_xlfn.XLOOKUP(C821,Parametres!A:A,Parametres!J:J,"",0),"")</f>
        <v>DZ-NORTON</v>
      </c>
      <c r="C821" t="s">
        <v>273</v>
      </c>
      <c r="D821" t="str">
        <f>+IFERROR(VLOOKUP(C821,Parametres!$A$3:$K$545,11,0),"")</f>
        <v>RUMBIDZAI KUNAKA</v>
      </c>
      <c r="E821" t="s">
        <v>881</v>
      </c>
      <c r="F821">
        <v>2100</v>
      </c>
      <c r="G821">
        <v>300</v>
      </c>
      <c r="H821">
        <v>100</v>
      </c>
      <c r="I821">
        <v>0</v>
      </c>
      <c r="J821">
        <v>0</v>
      </c>
      <c r="K821" s="29">
        <f t="shared" ref="K821:K882" si="52">+SUM(F821:J821)</f>
        <v>2500</v>
      </c>
      <c r="L821">
        <v>0</v>
      </c>
      <c r="M821">
        <v>0</v>
      </c>
      <c r="N821">
        <v>0</v>
      </c>
      <c r="O821">
        <v>0</v>
      </c>
      <c r="P821">
        <v>300</v>
      </c>
      <c r="Q821">
        <v>0</v>
      </c>
      <c r="R821">
        <v>0</v>
      </c>
      <c r="S821">
        <v>0</v>
      </c>
      <c r="T821">
        <v>0</v>
      </c>
      <c r="U821" t="str">
        <f t="shared" si="49"/>
        <v>45818KUWADZANA EXT</v>
      </c>
      <c r="V821" s="33">
        <f t="shared" si="50"/>
        <v>2500</v>
      </c>
      <c r="W821" s="33">
        <f t="shared" si="51"/>
        <v>300</v>
      </c>
    </row>
    <row r="822" spans="1:23" x14ac:dyDescent="0.25">
      <c r="A822" s="27">
        <v>45818</v>
      </c>
      <c r="B822" s="30" t="str">
        <f>+IFERROR(_xlfn.XLOOKUP(C822,Parametres!A:A,Parametres!J:J,"",0),"")</f>
        <v>DZ-NORTON</v>
      </c>
      <c r="C822" t="s">
        <v>263</v>
      </c>
      <c r="D822" t="str">
        <f>+IFERROR(VLOOKUP(C822,Parametres!$A$3:$K$545,11,0),"")</f>
        <v>RUMBIDZAI KUNAKA</v>
      </c>
      <c r="E822" t="s">
        <v>866</v>
      </c>
      <c r="F822">
        <v>1800</v>
      </c>
      <c r="G822">
        <v>150</v>
      </c>
      <c r="H822">
        <v>150</v>
      </c>
      <c r="I822">
        <v>0</v>
      </c>
      <c r="J822">
        <v>0</v>
      </c>
      <c r="K822" s="29">
        <f t="shared" si="52"/>
        <v>2100</v>
      </c>
      <c r="L822">
        <v>0</v>
      </c>
      <c r="M822">
        <v>0</v>
      </c>
      <c r="N822">
        <v>0</v>
      </c>
      <c r="O822">
        <v>0</v>
      </c>
      <c r="P822">
        <v>160</v>
      </c>
      <c r="Q822">
        <v>0</v>
      </c>
      <c r="R822">
        <v>0</v>
      </c>
      <c r="S822">
        <v>0</v>
      </c>
      <c r="T822">
        <v>0</v>
      </c>
      <c r="U822" t="str">
        <f t="shared" si="49"/>
        <v>45818GRANARY</v>
      </c>
      <c r="V822" s="33">
        <f t="shared" si="50"/>
        <v>2100</v>
      </c>
      <c r="W822" s="33">
        <f t="shared" si="51"/>
        <v>160</v>
      </c>
    </row>
    <row r="823" spans="1:23" x14ac:dyDescent="0.25">
      <c r="A823" s="27">
        <v>45818</v>
      </c>
      <c r="B823" s="30" t="str">
        <f>+IFERROR(_xlfn.XLOOKUP(C823,Parametres!A:A,Parametres!J:J,"",0),"")</f>
        <v>DZ-NORTON</v>
      </c>
      <c r="C823" t="s">
        <v>277</v>
      </c>
      <c r="D823" t="str">
        <f>+IFERROR(VLOOKUP(C823,Parametres!$A$3:$K$545,11,0),"")</f>
        <v>RUMBIDZAI KUNAKA</v>
      </c>
      <c r="E823" t="s">
        <v>829</v>
      </c>
      <c r="F823">
        <v>3700</v>
      </c>
      <c r="G823">
        <v>100</v>
      </c>
      <c r="H823">
        <v>100</v>
      </c>
      <c r="I823">
        <v>0</v>
      </c>
      <c r="J823">
        <v>0</v>
      </c>
      <c r="K823" s="29">
        <f t="shared" si="52"/>
        <v>3900</v>
      </c>
      <c r="L823">
        <v>0</v>
      </c>
      <c r="M823">
        <v>0</v>
      </c>
      <c r="N823">
        <v>0</v>
      </c>
      <c r="O823">
        <v>0</v>
      </c>
      <c r="P823">
        <v>200</v>
      </c>
      <c r="Q823">
        <v>0</v>
      </c>
      <c r="R823">
        <v>0</v>
      </c>
      <c r="S823">
        <v>0</v>
      </c>
      <c r="T823">
        <v>0</v>
      </c>
      <c r="U823" t="str">
        <f t="shared" si="49"/>
        <v>45818MAZOWE</v>
      </c>
      <c r="V823" s="33">
        <f t="shared" si="50"/>
        <v>3900</v>
      </c>
      <c r="W823" s="33">
        <f t="shared" si="51"/>
        <v>200</v>
      </c>
    </row>
    <row r="824" spans="1:23" x14ac:dyDescent="0.25">
      <c r="A824" s="27">
        <v>45818</v>
      </c>
      <c r="B824" s="30" t="str">
        <f>+IFERROR(_xlfn.XLOOKUP(C824,Parametres!A:A,Parametres!J:J,"",0),"")</f>
        <v>DZ-NORTON</v>
      </c>
      <c r="C824" t="s">
        <v>255</v>
      </c>
      <c r="D824" t="str">
        <f>+IFERROR(VLOOKUP(C824,Parametres!$A$3:$K$545,11,0),"")</f>
        <v>RUMBIDZAI KUNAKA</v>
      </c>
      <c r="E824" t="s">
        <v>871</v>
      </c>
      <c r="F824">
        <v>2800</v>
      </c>
      <c r="G824">
        <v>200</v>
      </c>
      <c r="H824">
        <v>200</v>
      </c>
      <c r="I824">
        <v>0</v>
      </c>
      <c r="J824">
        <v>0</v>
      </c>
      <c r="K824" s="29">
        <f t="shared" si="52"/>
        <v>3200</v>
      </c>
      <c r="L824">
        <v>0</v>
      </c>
      <c r="M824">
        <v>0</v>
      </c>
      <c r="N824">
        <v>0</v>
      </c>
      <c r="O824">
        <v>0</v>
      </c>
      <c r="P824">
        <v>300</v>
      </c>
      <c r="Q824">
        <v>0</v>
      </c>
      <c r="R824">
        <v>0</v>
      </c>
      <c r="S824">
        <v>0</v>
      </c>
      <c r="T824">
        <v>0</v>
      </c>
      <c r="U824" t="str">
        <f t="shared" si="49"/>
        <v>45818DARWENDALE</v>
      </c>
      <c r="V824" s="33">
        <f t="shared" si="50"/>
        <v>3200</v>
      </c>
      <c r="W824" s="33">
        <f t="shared" si="51"/>
        <v>300</v>
      </c>
    </row>
    <row r="825" spans="1:23" x14ac:dyDescent="0.25">
      <c r="A825" s="27">
        <v>45818</v>
      </c>
      <c r="B825" s="30" t="str">
        <f>+IFERROR(_xlfn.XLOOKUP(C825,Parametres!A:A,Parametres!J:J,"",0),"")</f>
        <v>DZ-NORTON</v>
      </c>
      <c r="C825" t="s">
        <v>275</v>
      </c>
      <c r="D825" t="str">
        <f>+IFERROR(VLOOKUP(C825,Parametres!$A$3:$K$545,11,0),"")</f>
        <v>RUMBIDZAI KUNAKA</v>
      </c>
      <c r="E825" t="s">
        <v>802</v>
      </c>
      <c r="F825">
        <v>1600</v>
      </c>
      <c r="G825">
        <v>200</v>
      </c>
      <c r="H825">
        <v>200</v>
      </c>
      <c r="I825">
        <v>0</v>
      </c>
      <c r="J825">
        <v>0</v>
      </c>
      <c r="K825" s="29">
        <f t="shared" si="52"/>
        <v>2000</v>
      </c>
      <c r="L825">
        <v>0</v>
      </c>
      <c r="M825">
        <v>0</v>
      </c>
      <c r="N825">
        <v>0</v>
      </c>
      <c r="O825">
        <v>0</v>
      </c>
      <c r="P825">
        <v>100</v>
      </c>
      <c r="Q825">
        <v>0</v>
      </c>
      <c r="R825">
        <v>0</v>
      </c>
      <c r="S825">
        <v>0</v>
      </c>
      <c r="T825">
        <v>0</v>
      </c>
      <c r="U825" t="str">
        <f t="shared" si="49"/>
        <v>45818MABLEREIGN</v>
      </c>
      <c r="V825" s="33">
        <f t="shared" si="50"/>
        <v>2000</v>
      </c>
      <c r="W825" s="33">
        <f t="shared" si="51"/>
        <v>100</v>
      </c>
    </row>
    <row r="826" spans="1:23" x14ac:dyDescent="0.25">
      <c r="A826" s="27">
        <v>45818</v>
      </c>
      <c r="B826" s="30" t="str">
        <f>+IFERROR(_xlfn.XLOOKUP(C826,Parametres!A:A,Parametres!J:J,"",0),"")</f>
        <v>DZ-NORTON</v>
      </c>
      <c r="C826" t="s">
        <v>288</v>
      </c>
      <c r="D826" t="str">
        <f>+IFERROR(VLOOKUP(C826,Parametres!$A$3:$K$545,11,0),"")</f>
        <v>RUMBIDZAI KUNAKA</v>
      </c>
      <c r="E826" t="s">
        <v>894</v>
      </c>
      <c r="F826">
        <v>1600</v>
      </c>
      <c r="G826">
        <v>150</v>
      </c>
      <c r="H826">
        <v>100</v>
      </c>
      <c r="I826">
        <v>0</v>
      </c>
      <c r="J826">
        <v>0</v>
      </c>
      <c r="K826" s="29">
        <f t="shared" si="52"/>
        <v>1850</v>
      </c>
      <c r="L826">
        <v>60</v>
      </c>
      <c r="M826">
        <v>10</v>
      </c>
      <c r="N826">
        <v>10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str">
        <f t="shared" si="49"/>
        <v>45818WESTGATE</v>
      </c>
      <c r="V826" s="33">
        <f t="shared" si="50"/>
        <v>1930</v>
      </c>
      <c r="W826" s="33">
        <f t="shared" si="51"/>
        <v>0</v>
      </c>
    </row>
    <row r="827" spans="1:23" x14ac:dyDescent="0.25">
      <c r="A827" s="27">
        <v>45818</v>
      </c>
      <c r="B827" s="30" t="str">
        <f>+IFERROR(_xlfn.XLOOKUP(C827,Parametres!A:A,Parametres!J:J,"",0),"")</f>
        <v>DZ-NORTON</v>
      </c>
      <c r="C827" t="s">
        <v>290</v>
      </c>
      <c r="D827" t="str">
        <f>+IFERROR(VLOOKUP(C827,Parametres!$A$3:$K$545,11,0),"")</f>
        <v>RUMBIDZAI KUNAKA</v>
      </c>
      <c r="E827" t="s">
        <v>882</v>
      </c>
      <c r="F827">
        <v>1800</v>
      </c>
      <c r="G827">
        <v>200</v>
      </c>
      <c r="H827">
        <v>100</v>
      </c>
      <c r="I827">
        <v>0</v>
      </c>
      <c r="J827">
        <v>0</v>
      </c>
      <c r="K827" s="29">
        <f t="shared" si="52"/>
        <v>2100</v>
      </c>
      <c r="L827">
        <v>0</v>
      </c>
      <c r="M827">
        <v>0</v>
      </c>
      <c r="N827">
        <v>0</v>
      </c>
      <c r="O827">
        <v>0</v>
      </c>
      <c r="P827">
        <v>200</v>
      </c>
      <c r="Q827">
        <v>0</v>
      </c>
      <c r="R827">
        <v>0</v>
      </c>
      <c r="S827">
        <v>0</v>
      </c>
      <c r="T827">
        <v>0</v>
      </c>
      <c r="U827" t="str">
        <f t="shared" si="49"/>
        <v>45818WESTGATE 2</v>
      </c>
      <c r="V827" s="33">
        <f t="shared" si="50"/>
        <v>2100</v>
      </c>
      <c r="W827" s="33">
        <f t="shared" si="51"/>
        <v>200</v>
      </c>
    </row>
    <row r="828" spans="1:23" x14ac:dyDescent="0.25">
      <c r="A828" s="27">
        <v>45818</v>
      </c>
      <c r="B828" s="30" t="str">
        <f>+IFERROR(_xlfn.XLOOKUP(C828,Parametres!A:A,Parametres!J:J,"",0),"")</f>
        <v>DZ-NORTON</v>
      </c>
      <c r="C828" t="s">
        <v>292</v>
      </c>
      <c r="D828" t="str">
        <f>+IFERROR(VLOOKUP(C828,Parametres!$A$3:$K$545,11,0),"")</f>
        <v>RUMBIDZAI KUNAKA</v>
      </c>
      <c r="E828" t="s">
        <v>811</v>
      </c>
      <c r="F828">
        <v>1700</v>
      </c>
      <c r="G828">
        <v>100</v>
      </c>
      <c r="H828">
        <v>100</v>
      </c>
      <c r="I828">
        <v>0</v>
      </c>
      <c r="J828">
        <v>0</v>
      </c>
      <c r="K828" s="29">
        <f t="shared" si="52"/>
        <v>1900</v>
      </c>
      <c r="L828">
        <v>0</v>
      </c>
      <c r="M828">
        <v>0</v>
      </c>
      <c r="N828">
        <v>0</v>
      </c>
      <c r="O828">
        <v>0</v>
      </c>
      <c r="P828">
        <v>100</v>
      </c>
      <c r="Q828">
        <v>0</v>
      </c>
      <c r="R828">
        <v>0</v>
      </c>
      <c r="S828">
        <v>0</v>
      </c>
      <c r="T828">
        <v>0</v>
      </c>
      <c r="U828" t="str">
        <f t="shared" si="49"/>
        <v>45818WHITECLIFF</v>
      </c>
      <c r="V828" s="33">
        <f t="shared" si="50"/>
        <v>1900</v>
      </c>
      <c r="W828" s="33">
        <f t="shared" si="51"/>
        <v>100</v>
      </c>
    </row>
    <row r="829" spans="1:23" x14ac:dyDescent="0.25">
      <c r="A829" s="27">
        <v>45818</v>
      </c>
      <c r="B829" s="30" t="str">
        <f>+IFERROR(_xlfn.XLOOKUP(C829,Parametres!A:A,Parametres!J:J,"",0),"")</f>
        <v>KUWADZANA</v>
      </c>
      <c r="C829" t="s">
        <v>265</v>
      </c>
      <c r="D829" t="str">
        <f>+IFERROR(VLOOKUP(C829,Parametres!$A$3:$K$545,11,0),"")</f>
        <v>PAUL GOWANYIKA</v>
      </c>
      <c r="E829" t="s">
        <v>814</v>
      </c>
      <c r="F829">
        <v>2200</v>
      </c>
      <c r="G829">
        <v>200</v>
      </c>
      <c r="H829">
        <v>100</v>
      </c>
      <c r="I829">
        <v>0</v>
      </c>
      <c r="J829">
        <v>0</v>
      </c>
      <c r="K829" s="29">
        <f t="shared" si="52"/>
        <v>2500</v>
      </c>
      <c r="L829">
        <v>50</v>
      </c>
      <c r="M829">
        <v>10</v>
      </c>
      <c r="N829">
        <v>0</v>
      </c>
      <c r="O829">
        <v>0</v>
      </c>
      <c r="P829">
        <v>100</v>
      </c>
      <c r="Q829">
        <v>0</v>
      </c>
      <c r="R829">
        <v>0</v>
      </c>
      <c r="S829">
        <v>0</v>
      </c>
      <c r="T829">
        <v>0</v>
      </c>
      <c r="U829" t="str">
        <f t="shared" si="49"/>
        <v>45818KAMBUZUMA</v>
      </c>
      <c r="V829" s="33">
        <f t="shared" si="50"/>
        <v>2560</v>
      </c>
      <c r="W829" s="33">
        <f t="shared" si="51"/>
        <v>100</v>
      </c>
    </row>
    <row r="830" spans="1:23" x14ac:dyDescent="0.25">
      <c r="A830" s="27">
        <v>45818</v>
      </c>
      <c r="B830" s="30" t="str">
        <f>+IFERROR(_xlfn.XLOOKUP(C830,Parametres!A:A,Parametres!J:J,"",0),"")</f>
        <v>KUWADZANA</v>
      </c>
      <c r="C830" t="s">
        <v>284</v>
      </c>
      <c r="D830" t="str">
        <f>+IFERROR(VLOOKUP(C830,Parametres!$A$3:$K$545,11,0),"")</f>
        <v>PAUL GOWANYIKA</v>
      </c>
      <c r="E830" t="s">
        <v>841</v>
      </c>
      <c r="F830">
        <v>1800</v>
      </c>
      <c r="G830">
        <v>200</v>
      </c>
      <c r="H830">
        <v>200</v>
      </c>
      <c r="I830">
        <v>0</v>
      </c>
      <c r="J830">
        <v>0</v>
      </c>
      <c r="K830" s="29">
        <f t="shared" si="52"/>
        <v>2200</v>
      </c>
      <c r="L830">
        <v>0</v>
      </c>
      <c r="M830">
        <v>0</v>
      </c>
      <c r="N830">
        <v>0</v>
      </c>
      <c r="O830">
        <v>0</v>
      </c>
      <c r="P830">
        <v>60</v>
      </c>
      <c r="Q830">
        <v>0</v>
      </c>
      <c r="R830">
        <v>0</v>
      </c>
      <c r="S830">
        <v>0</v>
      </c>
      <c r="T830">
        <v>0</v>
      </c>
      <c r="U830" t="str">
        <f t="shared" si="49"/>
        <v>45818WARREN PARK 1</v>
      </c>
      <c r="V830" s="33">
        <f t="shared" si="50"/>
        <v>2200</v>
      </c>
      <c r="W830" s="33">
        <f t="shared" si="51"/>
        <v>60</v>
      </c>
    </row>
    <row r="831" spans="1:23" x14ac:dyDescent="0.25">
      <c r="A831" s="27">
        <v>45818</v>
      </c>
      <c r="B831" s="30" t="str">
        <f>+IFERROR(_xlfn.XLOOKUP(C831,Parametres!A:A,Parametres!J:J,"",0),"")</f>
        <v>KUWADZANA</v>
      </c>
      <c r="C831" t="s">
        <v>286</v>
      </c>
      <c r="D831" t="str">
        <f>+IFERROR(VLOOKUP(C831,Parametres!$A$3:$K$545,11,0),"")</f>
        <v>PAUL GOWANYIKA</v>
      </c>
      <c r="E831" t="s">
        <v>929</v>
      </c>
      <c r="F831">
        <v>1800</v>
      </c>
      <c r="G831">
        <v>300</v>
      </c>
      <c r="H831">
        <v>100</v>
      </c>
      <c r="I831">
        <v>0</v>
      </c>
      <c r="J831">
        <v>0</v>
      </c>
      <c r="K831" s="29">
        <f t="shared" si="52"/>
        <v>2200</v>
      </c>
      <c r="L831">
        <v>0</v>
      </c>
      <c r="M831">
        <v>0</v>
      </c>
      <c r="N831">
        <v>0</v>
      </c>
      <c r="O831">
        <v>0</v>
      </c>
      <c r="P831">
        <v>100</v>
      </c>
      <c r="Q831">
        <v>0</v>
      </c>
      <c r="R831">
        <v>0</v>
      </c>
      <c r="S831">
        <v>0</v>
      </c>
      <c r="T831">
        <v>0</v>
      </c>
      <c r="U831" t="str">
        <f t="shared" si="49"/>
        <v>45818WARREN PARK 2</v>
      </c>
      <c r="V831" s="33">
        <f t="shared" si="50"/>
        <v>2200</v>
      </c>
      <c r="W831" s="33">
        <f t="shared" si="51"/>
        <v>100</v>
      </c>
    </row>
    <row r="832" spans="1:23" x14ac:dyDescent="0.25">
      <c r="A832" s="27">
        <v>45818</v>
      </c>
      <c r="B832" s="30" t="str">
        <f>+IFERROR(_xlfn.XLOOKUP(C832,Parametres!A:A,Parametres!J:J,"",0),"")</f>
        <v>KUWADZANA</v>
      </c>
      <c r="C832" t="s">
        <v>269</v>
      </c>
      <c r="D832" t="str">
        <f>+IFERROR(VLOOKUP(C832,Parametres!$A$3:$K$545,11,0),"")</f>
        <v>PAUL GOWANYIKA</v>
      </c>
      <c r="E832" t="s">
        <v>821</v>
      </c>
      <c r="F832">
        <v>2600</v>
      </c>
      <c r="G832">
        <v>400</v>
      </c>
      <c r="H832">
        <v>100</v>
      </c>
      <c r="I832">
        <v>0</v>
      </c>
      <c r="J832">
        <v>0</v>
      </c>
      <c r="K832" s="29">
        <f t="shared" si="52"/>
        <v>3100</v>
      </c>
      <c r="L832">
        <v>0</v>
      </c>
      <c r="M832">
        <v>0</v>
      </c>
      <c r="N832">
        <v>0</v>
      </c>
      <c r="O832">
        <v>0</v>
      </c>
      <c r="P832">
        <v>100</v>
      </c>
      <c r="Q832">
        <v>0</v>
      </c>
      <c r="R832">
        <v>0</v>
      </c>
      <c r="S832">
        <v>0</v>
      </c>
      <c r="T832">
        <v>0</v>
      </c>
      <c r="U832" t="str">
        <f t="shared" si="49"/>
        <v>45818KUWADZANA 1</v>
      </c>
      <c r="V832" s="33">
        <f t="shared" si="50"/>
        <v>3100</v>
      </c>
      <c r="W832" s="33">
        <f t="shared" si="51"/>
        <v>100</v>
      </c>
    </row>
    <row r="833" spans="1:23" x14ac:dyDescent="0.25">
      <c r="A833" s="27">
        <v>45818</v>
      </c>
      <c r="B833" s="30" t="str">
        <f>+IFERROR(_xlfn.XLOOKUP(C833,Parametres!A:A,Parametres!J:J,"",0),"")</f>
        <v>KUWADZANA</v>
      </c>
      <c r="C833" t="s">
        <v>271</v>
      </c>
      <c r="D833" t="str">
        <f>+IFERROR(VLOOKUP(C833,Parametres!$A$3:$K$545,11,0),"")</f>
        <v>PAUL GOWANYIKA</v>
      </c>
      <c r="E833" t="s">
        <v>893</v>
      </c>
      <c r="F833">
        <v>2700</v>
      </c>
      <c r="G833">
        <v>400</v>
      </c>
      <c r="H833">
        <v>100</v>
      </c>
      <c r="I833">
        <v>0</v>
      </c>
      <c r="J833">
        <v>0</v>
      </c>
      <c r="K833" s="29">
        <f t="shared" si="52"/>
        <v>3200</v>
      </c>
      <c r="L833">
        <v>0</v>
      </c>
      <c r="M833">
        <v>0</v>
      </c>
      <c r="N833">
        <v>0</v>
      </c>
      <c r="O833">
        <v>0</v>
      </c>
      <c r="P833">
        <v>100</v>
      </c>
      <c r="Q833">
        <v>0</v>
      </c>
      <c r="R833">
        <v>0</v>
      </c>
      <c r="S833">
        <v>0</v>
      </c>
      <c r="T833">
        <v>0</v>
      </c>
      <c r="U833" t="str">
        <f t="shared" si="49"/>
        <v>45818KUWADZANA 2</v>
      </c>
      <c r="V833" s="33">
        <f t="shared" si="50"/>
        <v>3200</v>
      </c>
      <c r="W833" s="33">
        <f t="shared" si="51"/>
        <v>100</v>
      </c>
    </row>
    <row r="834" spans="1:23" x14ac:dyDescent="0.25">
      <c r="A834" s="27">
        <v>45818</v>
      </c>
      <c r="B834" s="30" t="str">
        <f>+IFERROR(_xlfn.XLOOKUP(C834,Parametres!A:A,Parametres!J:J,"",0),"")</f>
        <v>KUWADZANA</v>
      </c>
      <c r="C834" t="s">
        <v>559</v>
      </c>
      <c r="D834" t="str">
        <f>+IFERROR(VLOOKUP(C834,Parametres!$A$3:$K$545,11,0),"")</f>
        <v>PAUL GOWANYIKA</v>
      </c>
      <c r="E834" t="s">
        <v>885</v>
      </c>
      <c r="F834">
        <v>1500</v>
      </c>
      <c r="G834">
        <v>200</v>
      </c>
      <c r="H834">
        <v>100</v>
      </c>
      <c r="I834">
        <v>0</v>
      </c>
      <c r="J834">
        <v>0</v>
      </c>
      <c r="K834" s="29">
        <f t="shared" si="52"/>
        <v>1800</v>
      </c>
      <c r="L834">
        <v>0</v>
      </c>
      <c r="M834">
        <v>0</v>
      </c>
      <c r="N834">
        <v>0</v>
      </c>
      <c r="O834">
        <v>0</v>
      </c>
      <c r="P834">
        <v>60</v>
      </c>
      <c r="Q834">
        <v>0</v>
      </c>
      <c r="R834">
        <v>0</v>
      </c>
      <c r="S834">
        <v>0</v>
      </c>
      <c r="T834">
        <v>0</v>
      </c>
      <c r="U834" t="str">
        <f t="shared" si="49"/>
        <v>45818BUDIRIRO 1</v>
      </c>
      <c r="V834" s="33">
        <f t="shared" si="50"/>
        <v>1800</v>
      </c>
      <c r="W834" s="33">
        <f t="shared" si="51"/>
        <v>60</v>
      </c>
    </row>
    <row r="835" spans="1:23" x14ac:dyDescent="0.25">
      <c r="A835" s="27">
        <v>45818</v>
      </c>
      <c r="B835" s="30" t="str">
        <f>+IFERROR(_xlfn.XLOOKUP(C835,Parametres!A:A,Parametres!J:J,"",0),"")</f>
        <v>KUWADZANA</v>
      </c>
      <c r="C835" t="s">
        <v>561</v>
      </c>
      <c r="D835" t="str">
        <f>+IFERROR(VLOOKUP(C835,Parametres!$A$3:$K$545,11,0),"")</f>
        <v>PAUL GOWANYIKA</v>
      </c>
      <c r="E835" t="s">
        <v>920</v>
      </c>
      <c r="F835">
        <v>2000</v>
      </c>
      <c r="G835">
        <v>300</v>
      </c>
      <c r="H835">
        <v>100</v>
      </c>
      <c r="I835">
        <v>0</v>
      </c>
      <c r="J835">
        <v>0</v>
      </c>
      <c r="K835" s="29">
        <f t="shared" si="52"/>
        <v>2400</v>
      </c>
      <c r="L835">
        <v>0</v>
      </c>
      <c r="M835">
        <v>0</v>
      </c>
      <c r="N835">
        <v>0</v>
      </c>
      <c r="O835">
        <v>0</v>
      </c>
      <c r="P835">
        <v>100</v>
      </c>
      <c r="Q835">
        <v>0</v>
      </c>
      <c r="R835">
        <v>0</v>
      </c>
      <c r="S835">
        <v>0</v>
      </c>
      <c r="T835">
        <v>0</v>
      </c>
      <c r="U835" t="str">
        <f t="shared" ref="U835:U898" si="53">A835&amp;C835</f>
        <v>45818BUDIRIRO 2</v>
      </c>
      <c r="V835" s="33">
        <f t="shared" ref="V835:V898" si="54">SUM(L835:O835,F835:I835)</f>
        <v>2400</v>
      </c>
      <c r="W835" s="33">
        <f t="shared" ref="W835:W898" si="55">SUM(P835:T835)</f>
        <v>100</v>
      </c>
    </row>
    <row r="836" spans="1:23" x14ac:dyDescent="0.25">
      <c r="A836" s="27">
        <v>45818</v>
      </c>
      <c r="B836" s="30" t="str">
        <f>+IFERROR(_xlfn.XLOOKUP(C836,Parametres!A:A,Parametres!J:J,"",0),"")</f>
        <v>KUWADZANA</v>
      </c>
      <c r="C836" t="s">
        <v>563</v>
      </c>
      <c r="D836" t="str">
        <f>+IFERROR(VLOOKUP(C836,Parametres!$A$3:$K$545,11,0),"")</f>
        <v>PAUL GOWANYIKA</v>
      </c>
      <c r="E836" t="s">
        <v>843</v>
      </c>
      <c r="F836">
        <v>1900</v>
      </c>
      <c r="G836">
        <v>200</v>
      </c>
      <c r="H836">
        <v>100</v>
      </c>
      <c r="I836">
        <v>0</v>
      </c>
      <c r="J836">
        <v>0</v>
      </c>
      <c r="K836" s="29">
        <f t="shared" si="52"/>
        <v>2200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tr">
        <f t="shared" si="53"/>
        <v>45818BUDIRIRO 3</v>
      </c>
      <c r="V836" s="33">
        <f t="shared" si="54"/>
        <v>2200</v>
      </c>
      <c r="W836" s="33">
        <f t="shared" si="55"/>
        <v>0</v>
      </c>
    </row>
    <row r="837" spans="1:23" x14ac:dyDescent="0.25">
      <c r="A837" s="27">
        <v>45818</v>
      </c>
      <c r="B837" s="30" t="str">
        <f>+IFERROR(_xlfn.XLOOKUP(C837,Parametres!A:A,Parametres!J:J,"",0),"")</f>
        <v>KUWADZANA</v>
      </c>
      <c r="C837" t="s">
        <v>565</v>
      </c>
      <c r="D837" t="str">
        <f>+IFERROR(VLOOKUP(C837,Parametres!$A$3:$K$545,11,0),"")</f>
        <v>PAUL GOWANYIKA</v>
      </c>
      <c r="E837" t="s">
        <v>817</v>
      </c>
      <c r="F837">
        <v>2000</v>
      </c>
      <c r="G837">
        <v>200</v>
      </c>
      <c r="H837">
        <v>200</v>
      </c>
      <c r="I837">
        <v>0</v>
      </c>
      <c r="J837">
        <v>0</v>
      </c>
      <c r="K837" s="29">
        <f t="shared" si="52"/>
        <v>2400</v>
      </c>
      <c r="L837">
        <v>0</v>
      </c>
      <c r="M837">
        <v>0</v>
      </c>
      <c r="N837">
        <v>0</v>
      </c>
      <c r="O837">
        <v>0</v>
      </c>
      <c r="P837">
        <v>100</v>
      </c>
      <c r="Q837">
        <v>0</v>
      </c>
      <c r="R837">
        <v>0</v>
      </c>
      <c r="S837">
        <v>0</v>
      </c>
      <c r="T837">
        <v>0</v>
      </c>
      <c r="U837" t="str">
        <f t="shared" si="53"/>
        <v>45818BUDIRIRO 4</v>
      </c>
      <c r="V837" s="33">
        <f t="shared" si="54"/>
        <v>2400</v>
      </c>
      <c r="W837" s="33">
        <f t="shared" si="55"/>
        <v>100</v>
      </c>
    </row>
    <row r="838" spans="1:23" x14ac:dyDescent="0.25">
      <c r="A838" s="27">
        <v>45818</v>
      </c>
      <c r="B838" s="30" t="str">
        <f>+IFERROR(_xlfn.XLOOKUP(C838,Parametres!A:A,Parametres!J:J,"",0),"")</f>
        <v>KUWADZANA</v>
      </c>
      <c r="C838" t="s">
        <v>596</v>
      </c>
      <c r="D838" t="str">
        <f>+IFERROR(VLOOKUP(C838,Parametres!$A$3:$K$545,11,0),"")</f>
        <v>PAUL GOWANYIKA</v>
      </c>
      <c r="E838" t="s">
        <v>897</v>
      </c>
      <c r="F838">
        <v>1550</v>
      </c>
      <c r="G838">
        <v>150</v>
      </c>
      <c r="H838">
        <v>100</v>
      </c>
      <c r="I838">
        <v>0</v>
      </c>
      <c r="J838">
        <v>0</v>
      </c>
      <c r="K838" s="29">
        <f t="shared" si="52"/>
        <v>1800</v>
      </c>
      <c r="L838">
        <v>0</v>
      </c>
      <c r="M838">
        <v>0</v>
      </c>
      <c r="N838">
        <v>0</v>
      </c>
      <c r="O838">
        <v>0</v>
      </c>
      <c r="P838">
        <v>100</v>
      </c>
      <c r="Q838">
        <v>0</v>
      </c>
      <c r="R838">
        <v>0</v>
      </c>
      <c r="S838">
        <v>0</v>
      </c>
      <c r="T838">
        <v>0</v>
      </c>
      <c r="U838" t="str">
        <f t="shared" si="53"/>
        <v>45818MUFAKOSE 1</v>
      </c>
      <c r="V838" s="33">
        <f t="shared" si="54"/>
        <v>1800</v>
      </c>
      <c r="W838" s="33">
        <f t="shared" si="55"/>
        <v>100</v>
      </c>
    </row>
    <row r="839" spans="1:23" x14ac:dyDescent="0.25">
      <c r="A839" s="27">
        <v>45818</v>
      </c>
      <c r="B839" s="30" t="str">
        <f>+IFERROR(_xlfn.XLOOKUP(C839,Parametres!A:A,Parametres!J:J,"",0),"")</f>
        <v>KUWADZANA</v>
      </c>
      <c r="C839" t="s">
        <v>598</v>
      </c>
      <c r="D839" t="str">
        <f>+IFERROR(VLOOKUP(C839,Parametres!$A$3:$K$545,11,0),"")</f>
        <v>PAUL GOWANYIKA</v>
      </c>
      <c r="E839" t="s">
        <v>913</v>
      </c>
      <c r="F839">
        <v>1500</v>
      </c>
      <c r="G839">
        <v>150</v>
      </c>
      <c r="H839">
        <v>100</v>
      </c>
      <c r="I839">
        <v>0</v>
      </c>
      <c r="J839">
        <v>0</v>
      </c>
      <c r="K839" s="29">
        <f t="shared" si="52"/>
        <v>1750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 t="str">
        <f t="shared" si="53"/>
        <v>45818MUFAKOSE 2</v>
      </c>
      <c r="V839" s="33">
        <f t="shared" si="54"/>
        <v>1750</v>
      </c>
      <c r="W839" s="33">
        <f t="shared" si="55"/>
        <v>0</v>
      </c>
    </row>
    <row r="840" spans="1:23" x14ac:dyDescent="0.25">
      <c r="A840" s="27">
        <v>45818</v>
      </c>
      <c r="B840" s="30" t="str">
        <f>+IFERROR(_xlfn.XLOOKUP(C840,Parametres!A:A,Parametres!J:J,"",0),"")</f>
        <v>SOUTH-WEST 3</v>
      </c>
      <c r="C840" t="s">
        <v>586</v>
      </c>
      <c r="D840" t="str">
        <f>+IFERROR(VLOOKUP(C840,Parametres!$A$3:$K$545,11,0),"")</f>
        <v>ABROAD MACHIGERE</v>
      </c>
      <c r="E840" t="s">
        <v>867</v>
      </c>
      <c r="F840">
        <v>1400</v>
      </c>
      <c r="G840">
        <v>150</v>
      </c>
      <c r="H840">
        <v>100</v>
      </c>
      <c r="I840">
        <v>0</v>
      </c>
      <c r="J840">
        <v>0</v>
      </c>
      <c r="K840" s="29">
        <f t="shared" si="52"/>
        <v>1650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str">
        <f t="shared" si="53"/>
        <v>45818HIGHFIELDS 1</v>
      </c>
      <c r="V840" s="33">
        <f t="shared" si="54"/>
        <v>1650</v>
      </c>
      <c r="W840" s="33">
        <f t="shared" si="55"/>
        <v>0</v>
      </c>
    </row>
    <row r="841" spans="1:23" x14ac:dyDescent="0.25">
      <c r="A841" s="27">
        <v>45818</v>
      </c>
      <c r="B841" s="30" t="str">
        <f>+IFERROR(_xlfn.XLOOKUP(C841,Parametres!A:A,Parametres!J:J,"",0),"")</f>
        <v>SOUTH-WEST 3</v>
      </c>
      <c r="C841" t="s">
        <v>588</v>
      </c>
      <c r="D841" t="str">
        <f>+IFERROR(VLOOKUP(C841,Parametres!$A$3:$K$545,11,0),"")</f>
        <v>ABROAD MACHIGERE</v>
      </c>
      <c r="E841" t="s">
        <v>828</v>
      </c>
      <c r="F841">
        <v>1400</v>
      </c>
      <c r="G841">
        <v>200</v>
      </c>
      <c r="H841">
        <v>150</v>
      </c>
      <c r="I841">
        <v>0</v>
      </c>
      <c r="J841">
        <v>0</v>
      </c>
      <c r="K841" s="29">
        <f t="shared" si="52"/>
        <v>1750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tr">
        <f t="shared" si="53"/>
        <v>45818HIGHFIELDS 2</v>
      </c>
      <c r="V841" s="33">
        <f t="shared" si="54"/>
        <v>1750</v>
      </c>
      <c r="W841" s="33">
        <f t="shared" si="55"/>
        <v>0</v>
      </c>
    </row>
    <row r="842" spans="1:23" x14ac:dyDescent="0.25">
      <c r="A842" s="27">
        <v>45818</v>
      </c>
      <c r="B842" s="30" t="str">
        <f>+IFERROR(_xlfn.XLOOKUP(C842,Parametres!A:A,Parametres!J:J,"",0),"")</f>
        <v>SOUTH-WEST 3</v>
      </c>
      <c r="C842" t="s">
        <v>590</v>
      </c>
      <c r="D842" t="str">
        <f>+IFERROR(VLOOKUP(C842,Parametres!$A$3:$K$545,11,0),"")</f>
        <v>ABROAD MACHIGERE</v>
      </c>
      <c r="E842" t="s">
        <v>895</v>
      </c>
      <c r="F842">
        <v>1300</v>
      </c>
      <c r="G842">
        <v>300</v>
      </c>
      <c r="H842">
        <v>200</v>
      </c>
      <c r="I842">
        <v>0</v>
      </c>
      <c r="J842">
        <v>0</v>
      </c>
      <c r="K842" s="29">
        <f t="shared" si="52"/>
        <v>1800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tr">
        <f t="shared" si="53"/>
        <v>45818HIGHFIELDS 3</v>
      </c>
      <c r="V842" s="33">
        <f t="shared" si="54"/>
        <v>1800</v>
      </c>
      <c r="W842" s="33">
        <f t="shared" si="55"/>
        <v>0</v>
      </c>
    </row>
    <row r="843" spans="1:23" x14ac:dyDescent="0.25">
      <c r="A843" s="27">
        <v>45818</v>
      </c>
      <c r="B843" s="30" t="str">
        <f>+IFERROR(_xlfn.XLOOKUP(C843,Parametres!A:A,Parametres!J:J,"",0),"")</f>
        <v>SOUTH-WEST 3</v>
      </c>
      <c r="C843" t="s">
        <v>592</v>
      </c>
      <c r="D843" t="str">
        <f>+IFERROR(VLOOKUP(C843,Parametres!$A$3:$K$545,11,0),"")</f>
        <v>ABROAD MACHIGERE</v>
      </c>
      <c r="E843" t="s">
        <v>813</v>
      </c>
      <c r="F843">
        <v>1350</v>
      </c>
      <c r="G843">
        <v>200</v>
      </c>
      <c r="H843">
        <v>100</v>
      </c>
      <c r="I843">
        <v>0</v>
      </c>
      <c r="J843">
        <v>0</v>
      </c>
      <c r="K843" s="29">
        <f t="shared" si="52"/>
        <v>1650</v>
      </c>
      <c r="L843">
        <v>0</v>
      </c>
      <c r="M843">
        <v>0</v>
      </c>
      <c r="N843">
        <v>0</v>
      </c>
      <c r="O843">
        <v>0</v>
      </c>
      <c r="P843">
        <v>100</v>
      </c>
      <c r="Q843">
        <v>0</v>
      </c>
      <c r="R843">
        <v>0</v>
      </c>
      <c r="S843">
        <v>0</v>
      </c>
      <c r="T843">
        <v>0</v>
      </c>
      <c r="U843" t="str">
        <f t="shared" si="53"/>
        <v>45818HIGHFIELDS 4</v>
      </c>
      <c r="V843" s="33">
        <f t="shared" si="54"/>
        <v>1650</v>
      </c>
      <c r="W843" s="33">
        <f t="shared" si="55"/>
        <v>100</v>
      </c>
    </row>
    <row r="844" spans="1:23" x14ac:dyDescent="0.25">
      <c r="A844" s="27">
        <v>45818</v>
      </c>
      <c r="B844" s="30" t="str">
        <f>+IFERROR(_xlfn.XLOOKUP(C844,Parametres!A:A,Parametres!J:J,"",0),"")</f>
        <v>SOUTH-WEST 3</v>
      </c>
      <c r="C844" t="s">
        <v>600</v>
      </c>
      <c r="D844" t="str">
        <f>+IFERROR(VLOOKUP(C844,Parametres!$A$3:$K$545,11,0),"")</f>
        <v>ABROAD MACHIGERE</v>
      </c>
      <c r="E844" t="s">
        <v>832</v>
      </c>
      <c r="F844">
        <v>1550</v>
      </c>
      <c r="G844">
        <v>150</v>
      </c>
      <c r="H844">
        <v>100</v>
      </c>
      <c r="I844">
        <v>0</v>
      </c>
      <c r="J844">
        <v>0</v>
      </c>
      <c r="K844" s="29">
        <f t="shared" si="52"/>
        <v>1800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tr">
        <f t="shared" si="53"/>
        <v>45818USHEWOKUNZE</v>
      </c>
      <c r="V844" s="33">
        <f t="shared" si="54"/>
        <v>1800</v>
      </c>
      <c r="W844" s="33">
        <f t="shared" si="55"/>
        <v>0</v>
      </c>
    </row>
    <row r="845" spans="1:23" x14ac:dyDescent="0.25">
      <c r="A845" s="27">
        <v>45818</v>
      </c>
      <c r="B845" s="30" t="str">
        <f>+IFERROR(_xlfn.XLOOKUP(C845,Parametres!A:A,Parametres!J:J,"",0),"")</f>
        <v>SOUTH-WEST 3</v>
      </c>
      <c r="C845" t="s">
        <v>577</v>
      </c>
      <c r="D845" t="str">
        <f>+IFERROR(VLOOKUP(C845,Parametres!$A$3:$K$545,11,0),"")</f>
        <v>ABROAD MACHIGERE</v>
      </c>
      <c r="E845" t="s">
        <v>907</v>
      </c>
      <c r="F845">
        <v>7000</v>
      </c>
      <c r="G845">
        <v>900</v>
      </c>
      <c r="H845">
        <v>200</v>
      </c>
      <c r="I845">
        <v>0</v>
      </c>
      <c r="J845">
        <v>0</v>
      </c>
      <c r="K845" s="29">
        <f t="shared" si="52"/>
        <v>8100</v>
      </c>
      <c r="L845">
        <v>500</v>
      </c>
      <c r="M845">
        <v>0</v>
      </c>
      <c r="N845">
        <v>0</v>
      </c>
      <c r="O845">
        <v>0</v>
      </c>
      <c r="P845">
        <v>140</v>
      </c>
      <c r="Q845">
        <v>0</v>
      </c>
      <c r="R845">
        <v>0</v>
      </c>
      <c r="S845">
        <v>0</v>
      </c>
      <c r="T845">
        <v>0</v>
      </c>
      <c r="U845" t="str">
        <f t="shared" si="53"/>
        <v>45818CHIVHU 2</v>
      </c>
      <c r="V845" s="33">
        <f t="shared" si="54"/>
        <v>8600</v>
      </c>
      <c r="W845" s="33">
        <f t="shared" si="55"/>
        <v>140</v>
      </c>
    </row>
    <row r="846" spans="1:23" x14ac:dyDescent="0.25">
      <c r="A846" s="27">
        <v>45818</v>
      </c>
      <c r="B846" s="30" t="str">
        <f>+IFERROR(_xlfn.XLOOKUP(C846,Parametres!A:A,Parametres!J:J,"",0),"")</f>
        <v>SOUTH-WEST 3</v>
      </c>
      <c r="C846" t="s">
        <v>584</v>
      </c>
      <c r="D846" t="str">
        <f>+IFERROR(VLOOKUP(C846,Parametres!$A$3:$K$545,11,0),"")</f>
        <v>ABROAD MACHIGERE</v>
      </c>
      <c r="E846" t="s">
        <v>860</v>
      </c>
      <c r="F846">
        <v>1900</v>
      </c>
      <c r="G846">
        <v>200</v>
      </c>
      <c r="H846">
        <v>200</v>
      </c>
      <c r="I846">
        <v>0</v>
      </c>
      <c r="J846">
        <v>0</v>
      </c>
      <c r="K846" s="29">
        <f t="shared" si="52"/>
        <v>2300</v>
      </c>
      <c r="L846">
        <v>0</v>
      </c>
      <c r="M846">
        <v>0</v>
      </c>
      <c r="N846">
        <v>0</v>
      </c>
      <c r="O846">
        <v>0</v>
      </c>
      <c r="P846">
        <v>100</v>
      </c>
      <c r="Q846">
        <v>0</v>
      </c>
      <c r="R846">
        <v>0</v>
      </c>
      <c r="S846">
        <v>0</v>
      </c>
      <c r="T846">
        <v>0</v>
      </c>
      <c r="U846" t="str">
        <f t="shared" si="53"/>
        <v>45818GLENNORAH 2</v>
      </c>
      <c r="V846" s="33">
        <f t="shared" si="54"/>
        <v>2300</v>
      </c>
      <c r="W846" s="33">
        <f t="shared" si="55"/>
        <v>100</v>
      </c>
    </row>
    <row r="847" spans="1:23" x14ac:dyDescent="0.25">
      <c r="A847" s="27">
        <v>45818</v>
      </c>
      <c r="B847" s="30" t="str">
        <f>+IFERROR(_xlfn.XLOOKUP(C847,Parametres!A:A,Parametres!J:J,"",0),"")</f>
        <v>SOUTH-WEST 3</v>
      </c>
      <c r="C847" t="s">
        <v>578</v>
      </c>
      <c r="D847" t="str">
        <f>+IFERROR(VLOOKUP(C847,Parametres!$A$3:$K$545,11,0),"")</f>
        <v>ABROAD MACHIGERE</v>
      </c>
      <c r="E847" t="s">
        <v>903</v>
      </c>
      <c r="F847">
        <v>1600</v>
      </c>
      <c r="G847">
        <v>150</v>
      </c>
      <c r="H847">
        <v>150</v>
      </c>
      <c r="I847">
        <v>0</v>
      </c>
      <c r="J847">
        <v>0</v>
      </c>
      <c r="K847" s="29">
        <f t="shared" si="52"/>
        <v>1900</v>
      </c>
      <c r="L847">
        <v>0</v>
      </c>
      <c r="M847">
        <v>0</v>
      </c>
      <c r="N847">
        <v>0</v>
      </c>
      <c r="O847">
        <v>0</v>
      </c>
      <c r="P847">
        <v>100</v>
      </c>
      <c r="Q847">
        <v>0</v>
      </c>
      <c r="R847">
        <v>0</v>
      </c>
      <c r="S847">
        <v>0</v>
      </c>
      <c r="T847">
        <v>0</v>
      </c>
      <c r="U847" t="str">
        <f t="shared" si="53"/>
        <v>45818GLEN VIEW 1</v>
      </c>
      <c r="V847" s="33">
        <f t="shared" si="54"/>
        <v>1900</v>
      </c>
      <c r="W847" s="33">
        <f t="shared" si="55"/>
        <v>100</v>
      </c>
    </row>
    <row r="848" spans="1:23" x14ac:dyDescent="0.25">
      <c r="A848" s="27">
        <v>45818</v>
      </c>
      <c r="B848" s="30" t="str">
        <f>+IFERROR(_xlfn.XLOOKUP(C848,Parametres!A:A,Parametres!J:J,"",0),"")</f>
        <v>SOUTH-WEST 3</v>
      </c>
      <c r="C848" t="s">
        <v>580</v>
      </c>
      <c r="D848" t="str">
        <f>+IFERROR(VLOOKUP(C848,Parametres!$A$3:$K$545,11,0),"")</f>
        <v>ABROAD MACHIGERE</v>
      </c>
      <c r="E848" t="s">
        <v>923</v>
      </c>
      <c r="F848">
        <v>1600</v>
      </c>
      <c r="G848">
        <v>200</v>
      </c>
      <c r="H848">
        <v>100</v>
      </c>
      <c r="I848">
        <v>0</v>
      </c>
      <c r="J848">
        <v>0</v>
      </c>
      <c r="K848" s="29">
        <f t="shared" si="52"/>
        <v>1900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tr">
        <f t="shared" si="53"/>
        <v>45818GLEN VIEW 2</v>
      </c>
      <c r="V848" s="33">
        <f t="shared" si="54"/>
        <v>1900</v>
      </c>
      <c r="W848" s="33">
        <f t="shared" si="55"/>
        <v>0</v>
      </c>
    </row>
    <row r="849" spans="1:23" x14ac:dyDescent="0.25">
      <c r="A849" s="27">
        <v>45818</v>
      </c>
      <c r="B849" s="30" t="str">
        <f>+IFERROR(_xlfn.XLOOKUP(C849,Parametres!A:A,Parametres!J:J,"",0),"")</f>
        <v>SOUTH-WEST 3</v>
      </c>
      <c r="C849" t="s">
        <v>624</v>
      </c>
      <c r="D849" t="str">
        <f>+IFERROR(VLOOKUP(C849,Parametres!$A$3:$K$545,11,0),"")</f>
        <v>ABROAD MACHIGERE</v>
      </c>
      <c r="E849" t="s">
        <v>883</v>
      </c>
      <c r="F849">
        <v>1450</v>
      </c>
      <c r="G849">
        <v>100</v>
      </c>
      <c r="H849">
        <v>100</v>
      </c>
      <c r="I849">
        <v>0</v>
      </c>
      <c r="J849">
        <v>0</v>
      </c>
      <c r="K849" s="29">
        <f t="shared" si="52"/>
        <v>1650</v>
      </c>
      <c r="L849">
        <v>0</v>
      </c>
      <c r="M849">
        <v>0</v>
      </c>
      <c r="N849">
        <v>0</v>
      </c>
      <c r="O849">
        <v>0</v>
      </c>
      <c r="P849">
        <v>100</v>
      </c>
      <c r="Q849">
        <v>0</v>
      </c>
      <c r="R849">
        <v>0</v>
      </c>
      <c r="S849">
        <v>0</v>
      </c>
      <c r="T849">
        <v>0</v>
      </c>
      <c r="U849" t="str">
        <f t="shared" si="53"/>
        <v>45818GLEN VIEW 3</v>
      </c>
      <c r="V849" s="33">
        <f t="shared" si="54"/>
        <v>1650</v>
      </c>
      <c r="W849" s="33">
        <f t="shared" si="55"/>
        <v>100</v>
      </c>
    </row>
    <row r="850" spans="1:23" x14ac:dyDescent="0.25">
      <c r="A850" s="27">
        <v>45818</v>
      </c>
      <c r="B850" s="30" t="str">
        <f>+IFERROR(_xlfn.XLOOKUP(C850,Parametres!A:A,Parametres!J:J,"",0),"")</f>
        <v>SOUTH-WEST 3</v>
      </c>
      <c r="C850" t="s">
        <v>575</v>
      </c>
      <c r="D850" t="str">
        <f>+IFERROR(VLOOKUP(C850,Parametres!$A$3:$K$545,11,0),"")</f>
        <v>ABROAD MACHIGERE</v>
      </c>
      <c r="E850" t="s">
        <v>823</v>
      </c>
      <c r="F850">
        <v>2500</v>
      </c>
      <c r="G850">
        <v>300</v>
      </c>
      <c r="H850">
        <v>200</v>
      </c>
      <c r="I850">
        <v>0</v>
      </c>
      <c r="J850">
        <v>0</v>
      </c>
      <c r="K850" s="29">
        <f t="shared" si="52"/>
        <v>3000</v>
      </c>
      <c r="L850">
        <v>0</v>
      </c>
      <c r="M850">
        <v>0</v>
      </c>
      <c r="N850">
        <v>0</v>
      </c>
      <c r="O850">
        <v>0</v>
      </c>
      <c r="P850">
        <v>100</v>
      </c>
      <c r="Q850">
        <v>0</v>
      </c>
      <c r="R850">
        <v>0</v>
      </c>
      <c r="S850">
        <v>0</v>
      </c>
      <c r="T850">
        <v>0</v>
      </c>
      <c r="U850" t="str">
        <f t="shared" si="53"/>
        <v>45818CHIOTA</v>
      </c>
      <c r="V850" s="33">
        <f t="shared" si="54"/>
        <v>3000</v>
      </c>
      <c r="W850" s="33">
        <f t="shared" si="55"/>
        <v>100</v>
      </c>
    </row>
    <row r="851" spans="1:23" x14ac:dyDescent="0.25">
      <c r="A851" s="27">
        <v>45818</v>
      </c>
      <c r="B851" s="30" t="str">
        <f>+IFERROR(_xlfn.XLOOKUP(C851,Parametres!A:A,Parametres!J:J,"",0),"")</f>
        <v>SOUTH-WEST 3</v>
      </c>
      <c r="C851" t="s">
        <v>602</v>
      </c>
      <c r="D851" t="str">
        <f>+IFERROR(VLOOKUP(C851,Parametres!$A$3:$K$545,11,0),"")</f>
        <v>ABROAD MACHIGERE</v>
      </c>
      <c r="E851" t="s">
        <v>834</v>
      </c>
      <c r="F851">
        <v>1600</v>
      </c>
      <c r="G851">
        <v>200</v>
      </c>
      <c r="H851">
        <v>100</v>
      </c>
      <c r="I851">
        <v>0</v>
      </c>
      <c r="J851">
        <v>0</v>
      </c>
      <c r="K851" s="29">
        <f t="shared" si="52"/>
        <v>1900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tr">
        <f t="shared" si="53"/>
        <v>45818USHEWOKUNZE 2</v>
      </c>
      <c r="V851" s="33">
        <f t="shared" si="54"/>
        <v>1900</v>
      </c>
      <c r="W851" s="33">
        <f t="shared" si="55"/>
        <v>0</v>
      </c>
    </row>
    <row r="852" spans="1:23" x14ac:dyDescent="0.25">
      <c r="A852" s="27">
        <v>45818</v>
      </c>
      <c r="B852" s="30" t="str">
        <f>+IFERROR(_xlfn.XLOOKUP(C852,Parametres!A:A,Parametres!J:J,"",0),"")</f>
        <v>CHITUNGWIZA</v>
      </c>
      <c r="C852" t="s">
        <v>195</v>
      </c>
      <c r="D852" t="str">
        <f>+IFERROR(VLOOKUP(C852,Parametres!$A$3:$K$545,11,0),"")</f>
        <v>NORMAN</v>
      </c>
      <c r="E852" t="s">
        <v>845</v>
      </c>
      <c r="F852">
        <v>2800</v>
      </c>
      <c r="G852">
        <v>500</v>
      </c>
      <c r="H852">
        <v>200</v>
      </c>
      <c r="I852">
        <v>0</v>
      </c>
      <c r="J852">
        <v>0</v>
      </c>
      <c r="K852" s="29">
        <f t="shared" si="52"/>
        <v>3500</v>
      </c>
      <c r="L852">
        <v>0</v>
      </c>
      <c r="M852">
        <v>0</v>
      </c>
      <c r="N852">
        <v>0</v>
      </c>
      <c r="O852">
        <v>0</v>
      </c>
      <c r="P852">
        <v>60</v>
      </c>
      <c r="Q852">
        <v>0</v>
      </c>
      <c r="R852">
        <v>0</v>
      </c>
      <c r="S852">
        <v>0</v>
      </c>
      <c r="T852">
        <v>0</v>
      </c>
      <c r="U852" t="str">
        <f t="shared" si="53"/>
        <v>45818CHITUNGWIZA 1</v>
      </c>
      <c r="V852" s="33">
        <f t="shared" si="54"/>
        <v>3500</v>
      </c>
      <c r="W852" s="33">
        <f t="shared" si="55"/>
        <v>60</v>
      </c>
    </row>
    <row r="853" spans="1:23" x14ac:dyDescent="0.25">
      <c r="A853" s="27">
        <v>45818</v>
      </c>
      <c r="B853" s="30" t="str">
        <f>+IFERROR(_xlfn.XLOOKUP(C853,Parametres!A:A,Parametres!J:J,"",0),"")</f>
        <v>CHITUNGWIZA</v>
      </c>
      <c r="C853" t="s">
        <v>199</v>
      </c>
      <c r="D853" t="str">
        <f>+IFERROR(VLOOKUP(C853,Parametres!$A$3:$K$545,11,0),"")</f>
        <v>NORMAN</v>
      </c>
      <c r="E853" t="s">
        <v>863</v>
      </c>
      <c r="F853">
        <v>1350</v>
      </c>
      <c r="G853">
        <v>250</v>
      </c>
      <c r="H853">
        <v>150</v>
      </c>
      <c r="I853">
        <v>0</v>
      </c>
      <c r="J853">
        <v>0</v>
      </c>
      <c r="K853" s="29">
        <f t="shared" si="52"/>
        <v>1750</v>
      </c>
      <c r="L853">
        <v>0</v>
      </c>
      <c r="M853">
        <v>0</v>
      </c>
      <c r="N853">
        <v>0</v>
      </c>
      <c r="O853">
        <v>0</v>
      </c>
      <c r="P853">
        <v>60</v>
      </c>
      <c r="Q853">
        <v>0</v>
      </c>
      <c r="R853">
        <v>0</v>
      </c>
      <c r="S853">
        <v>0</v>
      </c>
      <c r="T853">
        <v>0</v>
      </c>
      <c r="U853" t="str">
        <f t="shared" si="53"/>
        <v>45818CHITUNGWIZA 2</v>
      </c>
      <c r="V853" s="33">
        <f t="shared" si="54"/>
        <v>1750</v>
      </c>
      <c r="W853" s="33">
        <f t="shared" si="55"/>
        <v>60</v>
      </c>
    </row>
    <row r="854" spans="1:23" x14ac:dyDescent="0.25">
      <c r="A854" s="27">
        <v>45818</v>
      </c>
      <c r="B854" s="30" t="str">
        <f>+IFERROR(_xlfn.XLOOKUP(C854,Parametres!A:A,Parametres!J:J,"",0),"")</f>
        <v>CHITUNGWIZA</v>
      </c>
      <c r="C854" t="s">
        <v>201</v>
      </c>
      <c r="D854" t="str">
        <f>+IFERROR(VLOOKUP(C854,Parametres!$A$3:$K$545,11,0),"")</f>
        <v>NORMAN</v>
      </c>
      <c r="E854" t="s">
        <v>891</v>
      </c>
      <c r="F854">
        <v>1400</v>
      </c>
      <c r="G854">
        <v>150</v>
      </c>
      <c r="H854">
        <v>150</v>
      </c>
      <c r="I854">
        <v>0</v>
      </c>
      <c r="J854">
        <v>0</v>
      </c>
      <c r="K854" s="29">
        <f t="shared" si="52"/>
        <v>1700</v>
      </c>
      <c r="L854">
        <v>0</v>
      </c>
      <c r="M854">
        <v>0</v>
      </c>
      <c r="N854">
        <v>0</v>
      </c>
      <c r="O854">
        <v>0</v>
      </c>
      <c r="P854">
        <v>100</v>
      </c>
      <c r="Q854">
        <v>0</v>
      </c>
      <c r="R854">
        <v>0</v>
      </c>
      <c r="S854">
        <v>0</v>
      </c>
      <c r="T854">
        <v>0</v>
      </c>
      <c r="U854" t="str">
        <f t="shared" si="53"/>
        <v>45818CHITUNGWIZA 3</v>
      </c>
      <c r="V854" s="33">
        <f t="shared" si="54"/>
        <v>1700</v>
      </c>
      <c r="W854" s="33">
        <f t="shared" si="55"/>
        <v>100</v>
      </c>
    </row>
    <row r="855" spans="1:23" x14ac:dyDescent="0.25">
      <c r="A855" s="27">
        <v>45818</v>
      </c>
      <c r="B855" s="30" t="str">
        <f>+IFERROR(_xlfn.XLOOKUP(C855,Parametres!A:A,Parametres!J:J,"",0),"")</f>
        <v>CHITUNGWIZA</v>
      </c>
      <c r="C855" t="s">
        <v>203</v>
      </c>
      <c r="D855" t="str">
        <f>+IFERROR(VLOOKUP(C855,Parametres!$A$3:$K$545,11,0),"")</f>
        <v>NORMAN</v>
      </c>
      <c r="E855" t="s">
        <v>806</v>
      </c>
      <c r="F855">
        <v>1350</v>
      </c>
      <c r="G855">
        <v>200</v>
      </c>
      <c r="H855">
        <v>150</v>
      </c>
      <c r="I855">
        <v>0</v>
      </c>
      <c r="J855">
        <v>0</v>
      </c>
      <c r="K855" s="29">
        <f t="shared" si="52"/>
        <v>1700</v>
      </c>
      <c r="L855">
        <v>0</v>
      </c>
      <c r="M855">
        <v>0</v>
      </c>
      <c r="N855">
        <v>0</v>
      </c>
      <c r="O855">
        <v>0</v>
      </c>
      <c r="P855">
        <v>60</v>
      </c>
      <c r="Q855">
        <v>0</v>
      </c>
      <c r="R855">
        <v>0</v>
      </c>
      <c r="S855">
        <v>0</v>
      </c>
      <c r="T855">
        <v>0</v>
      </c>
      <c r="U855" t="str">
        <f t="shared" si="53"/>
        <v>45818CHITUNGWIZA 4</v>
      </c>
      <c r="V855" s="33">
        <f t="shared" si="54"/>
        <v>1700</v>
      </c>
      <c r="W855" s="33">
        <f t="shared" si="55"/>
        <v>60</v>
      </c>
    </row>
    <row r="856" spans="1:23" x14ac:dyDescent="0.25">
      <c r="A856" s="27">
        <v>45818</v>
      </c>
      <c r="B856" s="30" t="str">
        <f>+IFERROR(_xlfn.XLOOKUP(C856,Parametres!A:A,Parametres!J:J,"",0),"")</f>
        <v>CHITUNGWIZA</v>
      </c>
      <c r="C856" t="s">
        <v>205</v>
      </c>
      <c r="D856" t="str">
        <f>+IFERROR(VLOOKUP(C856,Parametres!$A$3:$K$545,11,0),"")</f>
        <v>NORMAN</v>
      </c>
      <c r="E856" t="s">
        <v>805</v>
      </c>
      <c r="F856">
        <v>2500</v>
      </c>
      <c r="G856">
        <v>200</v>
      </c>
      <c r="H856">
        <v>100</v>
      </c>
      <c r="I856">
        <v>0</v>
      </c>
      <c r="J856">
        <v>0</v>
      </c>
      <c r="K856" s="29">
        <f t="shared" si="52"/>
        <v>2800</v>
      </c>
      <c r="L856">
        <v>0</v>
      </c>
      <c r="M856">
        <v>0</v>
      </c>
      <c r="N856">
        <v>0</v>
      </c>
      <c r="O856">
        <v>0</v>
      </c>
      <c r="P856">
        <v>60</v>
      </c>
      <c r="Q856">
        <v>0</v>
      </c>
      <c r="R856">
        <v>0</v>
      </c>
      <c r="S856">
        <v>0</v>
      </c>
      <c r="T856">
        <v>0</v>
      </c>
      <c r="U856" t="str">
        <f t="shared" si="53"/>
        <v>45818CHITUNGWIZA 5</v>
      </c>
      <c r="V856" s="33">
        <f t="shared" si="54"/>
        <v>2800</v>
      </c>
      <c r="W856" s="33">
        <f t="shared" si="55"/>
        <v>60</v>
      </c>
    </row>
    <row r="857" spans="1:23" x14ac:dyDescent="0.25">
      <c r="A857" s="27">
        <v>45818</v>
      </c>
      <c r="B857" s="30" t="str">
        <f>+IFERROR(_xlfn.XLOOKUP(C857,Parametres!A:A,Parametres!J:J,"",0),"")</f>
        <v>CHITUNGWIZA</v>
      </c>
      <c r="C857" t="s">
        <v>207</v>
      </c>
      <c r="D857" t="str">
        <f>+IFERROR(VLOOKUP(C857,Parametres!$A$3:$K$545,11,0),"")</f>
        <v>NORMAN</v>
      </c>
      <c r="E857" t="s">
        <v>820</v>
      </c>
      <c r="F857">
        <v>2100</v>
      </c>
      <c r="G857">
        <v>200</v>
      </c>
      <c r="H857">
        <v>200</v>
      </c>
      <c r="I857">
        <v>0</v>
      </c>
      <c r="J857">
        <v>0</v>
      </c>
      <c r="K857" s="29">
        <f t="shared" si="52"/>
        <v>2500</v>
      </c>
      <c r="L857">
        <v>0</v>
      </c>
      <c r="M857">
        <v>0</v>
      </c>
      <c r="N857">
        <v>0</v>
      </c>
      <c r="O857">
        <v>0</v>
      </c>
      <c r="P857">
        <v>100</v>
      </c>
      <c r="Q857">
        <v>0</v>
      </c>
      <c r="R857">
        <v>0</v>
      </c>
      <c r="S857">
        <v>0</v>
      </c>
      <c r="T857">
        <v>0</v>
      </c>
      <c r="U857" t="str">
        <f t="shared" si="53"/>
        <v>45818CHITUNGWIZA 6</v>
      </c>
      <c r="V857" s="33">
        <f t="shared" si="54"/>
        <v>2500</v>
      </c>
      <c r="W857" s="33">
        <f t="shared" si="55"/>
        <v>100</v>
      </c>
    </row>
    <row r="858" spans="1:23" x14ac:dyDescent="0.25">
      <c r="A858" s="27">
        <v>45818</v>
      </c>
      <c r="B858" s="30" t="str">
        <f>+IFERROR(_xlfn.XLOOKUP(C858,Parametres!A:A,Parametres!J:J,"",0),"")</f>
        <v>CHITUNGWIZA</v>
      </c>
      <c r="C858" t="s">
        <v>209</v>
      </c>
      <c r="D858" t="str">
        <f>+IFERROR(VLOOKUP(C858,Parametres!$A$3:$K$545,11,0),"")</f>
        <v>NORMAN</v>
      </c>
      <c r="E858" t="s">
        <v>919</v>
      </c>
      <c r="F858">
        <v>2700</v>
      </c>
      <c r="G858">
        <v>300</v>
      </c>
      <c r="H858">
        <v>200</v>
      </c>
      <c r="I858">
        <v>0</v>
      </c>
      <c r="J858">
        <v>0</v>
      </c>
      <c r="K858" s="29">
        <f t="shared" si="52"/>
        <v>3200</v>
      </c>
      <c r="L858">
        <v>0</v>
      </c>
      <c r="M858">
        <v>0</v>
      </c>
      <c r="N858">
        <v>0</v>
      </c>
      <c r="O858">
        <v>0</v>
      </c>
      <c r="P858">
        <v>40</v>
      </c>
      <c r="Q858">
        <v>0</v>
      </c>
      <c r="R858">
        <v>0</v>
      </c>
      <c r="S858">
        <v>0</v>
      </c>
      <c r="T858">
        <v>0</v>
      </c>
      <c r="U858" t="str">
        <f t="shared" si="53"/>
        <v>45818CHITUNGWIZA 8</v>
      </c>
      <c r="V858" s="33">
        <f t="shared" si="54"/>
        <v>3200</v>
      </c>
      <c r="W858" s="33">
        <f t="shared" si="55"/>
        <v>40</v>
      </c>
    </row>
    <row r="859" spans="1:23" x14ac:dyDescent="0.25">
      <c r="A859" s="27">
        <v>45818</v>
      </c>
      <c r="B859" s="30" t="str">
        <f>+IFERROR(_xlfn.XLOOKUP(C859,Parametres!A:A,Parametres!J:J,"",0),"")</f>
        <v>CHITUNGWIZA</v>
      </c>
      <c r="C859" t="s">
        <v>211</v>
      </c>
      <c r="D859" t="str">
        <f>+IFERROR(VLOOKUP(C859,Parametres!$A$3:$K$545,11,0),"")</f>
        <v>NORMAN</v>
      </c>
      <c r="E859" t="s">
        <v>819</v>
      </c>
      <c r="F859">
        <v>2300</v>
      </c>
      <c r="G859">
        <v>300</v>
      </c>
      <c r="H859">
        <v>100</v>
      </c>
      <c r="I859">
        <v>0</v>
      </c>
      <c r="J859">
        <v>0</v>
      </c>
      <c r="K859" s="29">
        <f t="shared" si="52"/>
        <v>2700</v>
      </c>
      <c r="L859">
        <v>0</v>
      </c>
      <c r="M859">
        <v>0</v>
      </c>
      <c r="N859">
        <v>0</v>
      </c>
      <c r="O859">
        <v>0</v>
      </c>
      <c r="P859">
        <v>60</v>
      </c>
      <c r="Q859">
        <v>0</v>
      </c>
      <c r="R859">
        <v>0</v>
      </c>
      <c r="S859">
        <v>0</v>
      </c>
      <c r="T859">
        <v>0</v>
      </c>
      <c r="U859" t="str">
        <f t="shared" si="53"/>
        <v>45818CHITUNGWIZA 9</v>
      </c>
      <c r="V859" s="33">
        <f t="shared" si="54"/>
        <v>2700</v>
      </c>
      <c r="W859" s="33">
        <f t="shared" si="55"/>
        <v>60</v>
      </c>
    </row>
    <row r="860" spans="1:23" x14ac:dyDescent="0.25">
      <c r="A860" s="27">
        <v>45818</v>
      </c>
      <c r="B860" s="30" t="str">
        <f>+IFERROR(_xlfn.XLOOKUP(C860,Parametres!A:A,Parametres!J:J,"",0),"")</f>
        <v>CHITUNGWIZA</v>
      </c>
      <c r="C860" t="s">
        <v>231</v>
      </c>
      <c r="D860" t="str">
        <f>+IFERROR(VLOOKUP(C860,Parametres!$A$3:$K$545,11,0),"")</f>
        <v>NORMAN</v>
      </c>
      <c r="E860" t="s">
        <v>853</v>
      </c>
      <c r="F860">
        <v>1750</v>
      </c>
      <c r="G860">
        <v>200</v>
      </c>
      <c r="H860">
        <v>150</v>
      </c>
      <c r="I860">
        <v>0</v>
      </c>
      <c r="J860">
        <v>0</v>
      </c>
      <c r="K860" s="29">
        <f t="shared" si="52"/>
        <v>2100</v>
      </c>
      <c r="L860">
        <v>0</v>
      </c>
      <c r="M860">
        <v>0</v>
      </c>
      <c r="N860">
        <v>0</v>
      </c>
      <c r="O860">
        <v>0</v>
      </c>
      <c r="P860">
        <v>60</v>
      </c>
      <c r="Q860">
        <v>0</v>
      </c>
      <c r="R860">
        <v>0</v>
      </c>
      <c r="S860">
        <v>0</v>
      </c>
      <c r="T860">
        <v>0</v>
      </c>
      <c r="U860" t="str">
        <f t="shared" si="53"/>
        <v>45818MANYAME</v>
      </c>
      <c r="V860" s="33">
        <f t="shared" si="54"/>
        <v>2100</v>
      </c>
      <c r="W860" s="33">
        <f t="shared" si="55"/>
        <v>60</v>
      </c>
    </row>
    <row r="861" spans="1:23" x14ac:dyDescent="0.25">
      <c r="A861" s="27">
        <v>45818</v>
      </c>
      <c r="B861" s="30" t="str">
        <f>+IFERROR(_xlfn.XLOOKUP(C861,Parametres!A:A,Parametres!J:J,"",0),"")</f>
        <v>CHITUNGWIZA</v>
      </c>
      <c r="C861" t="s">
        <v>215</v>
      </c>
      <c r="D861" t="str">
        <f>+IFERROR(VLOOKUP(C861,Parametres!$A$3:$K$545,11,0),"")</f>
        <v>NORMAN</v>
      </c>
      <c r="E861" t="s">
        <v>900</v>
      </c>
      <c r="F861">
        <v>2100</v>
      </c>
      <c r="G861">
        <v>200</v>
      </c>
      <c r="H861">
        <v>100</v>
      </c>
      <c r="I861">
        <v>0</v>
      </c>
      <c r="J861">
        <v>0</v>
      </c>
      <c r="K861" s="29">
        <f t="shared" si="52"/>
        <v>2400</v>
      </c>
      <c r="L861">
        <v>0</v>
      </c>
      <c r="M861">
        <v>0</v>
      </c>
      <c r="N861">
        <v>0</v>
      </c>
      <c r="O861">
        <v>0</v>
      </c>
      <c r="P861">
        <v>100</v>
      </c>
      <c r="Q861">
        <v>0</v>
      </c>
      <c r="R861">
        <v>0</v>
      </c>
      <c r="S861">
        <v>0</v>
      </c>
      <c r="T861">
        <v>0</v>
      </c>
      <c r="U861" t="str">
        <f t="shared" si="53"/>
        <v>45818DEMA 1</v>
      </c>
      <c r="V861" s="33">
        <f t="shared" si="54"/>
        <v>2400</v>
      </c>
      <c r="W861" s="33">
        <f t="shared" si="55"/>
        <v>100</v>
      </c>
    </row>
    <row r="862" spans="1:23" x14ac:dyDescent="0.25">
      <c r="A862" s="27">
        <v>45818</v>
      </c>
      <c r="B862" s="30" t="str">
        <f>+IFERROR(_xlfn.XLOOKUP(C862,Parametres!A:A,Parametres!J:J,"",0),"")</f>
        <v>CHITUNGWIZA</v>
      </c>
      <c r="C862" t="s">
        <v>217</v>
      </c>
      <c r="D862" t="str">
        <f>+IFERROR(VLOOKUP(C862,Parametres!$A$3:$K$545,11,0),"")</f>
        <v>NORMAN</v>
      </c>
      <c r="E862" t="s">
        <v>840</v>
      </c>
      <c r="F862">
        <v>1850</v>
      </c>
      <c r="G862">
        <v>200</v>
      </c>
      <c r="H862">
        <v>150</v>
      </c>
      <c r="I862">
        <v>0</v>
      </c>
      <c r="J862">
        <v>0</v>
      </c>
      <c r="K862" s="29">
        <f t="shared" si="52"/>
        <v>2200</v>
      </c>
      <c r="L862">
        <v>0</v>
      </c>
      <c r="M862">
        <v>0</v>
      </c>
      <c r="N862">
        <v>0</v>
      </c>
      <c r="O862">
        <v>0</v>
      </c>
      <c r="P862">
        <v>200</v>
      </c>
      <c r="Q862">
        <v>0</v>
      </c>
      <c r="R862">
        <v>0</v>
      </c>
      <c r="S862">
        <v>0</v>
      </c>
      <c r="T862">
        <v>0</v>
      </c>
      <c r="U862" t="str">
        <f t="shared" si="53"/>
        <v>45818DEMA 2</v>
      </c>
      <c r="V862" s="33">
        <f t="shared" si="54"/>
        <v>2200</v>
      </c>
      <c r="W862" s="33">
        <f t="shared" si="55"/>
        <v>200</v>
      </c>
    </row>
    <row r="863" spans="1:23" x14ac:dyDescent="0.25">
      <c r="A863" s="27">
        <v>45818</v>
      </c>
      <c r="B863" s="30" t="str">
        <f>+IFERROR(_xlfn.XLOOKUP(C863,Parametres!A:A,Parametres!J:J,"",0),"")</f>
        <v>CHITUNGWIZA</v>
      </c>
      <c r="C863" t="s">
        <v>219</v>
      </c>
      <c r="D863" t="str">
        <f>+IFERROR(VLOOKUP(C863,Parametres!$A$3:$K$545,11,0),"")</f>
        <v>NORMAN</v>
      </c>
      <c r="E863" t="s">
        <v>862</v>
      </c>
      <c r="F863">
        <v>2050</v>
      </c>
      <c r="G863">
        <v>200</v>
      </c>
      <c r="H863">
        <v>150</v>
      </c>
      <c r="I863">
        <v>0</v>
      </c>
      <c r="J863">
        <v>0</v>
      </c>
      <c r="K863" s="29">
        <f t="shared" si="52"/>
        <v>2400</v>
      </c>
      <c r="L863">
        <v>0</v>
      </c>
      <c r="M863">
        <v>0</v>
      </c>
      <c r="N863">
        <v>0</v>
      </c>
      <c r="O863">
        <v>0</v>
      </c>
      <c r="P863">
        <v>100</v>
      </c>
      <c r="Q863">
        <v>0</v>
      </c>
      <c r="R863">
        <v>0</v>
      </c>
      <c r="S863">
        <v>0</v>
      </c>
      <c r="T863">
        <v>0</v>
      </c>
      <c r="U863" t="str">
        <f t="shared" si="53"/>
        <v>45818DEMA 3</v>
      </c>
      <c r="V863" s="33">
        <f t="shared" si="54"/>
        <v>2400</v>
      </c>
      <c r="W863" s="33">
        <f t="shared" si="55"/>
        <v>100</v>
      </c>
    </row>
    <row r="864" spans="1:23" x14ac:dyDescent="0.25">
      <c r="A864" s="27">
        <v>45818</v>
      </c>
      <c r="B864" s="30" t="str">
        <f>+IFERROR(_xlfn.XLOOKUP(C864,Parametres!A:A,Parametres!J:J,"",0),"")</f>
        <v>CHITUNGWIZA</v>
      </c>
      <c r="C864" t="s">
        <v>238</v>
      </c>
      <c r="D864" t="str">
        <f>+IFERROR(VLOOKUP(C864,Parametres!$A$3:$K$545,11,0),"")</f>
        <v>NORMAN</v>
      </c>
      <c r="E864" t="s">
        <v>830</v>
      </c>
      <c r="F864">
        <v>2100</v>
      </c>
      <c r="G864">
        <v>200</v>
      </c>
      <c r="H864">
        <v>100</v>
      </c>
      <c r="I864">
        <v>0</v>
      </c>
      <c r="J864">
        <v>0</v>
      </c>
      <c r="K864" s="29">
        <f t="shared" si="52"/>
        <v>2400</v>
      </c>
      <c r="L864">
        <v>0</v>
      </c>
      <c r="M864">
        <v>0</v>
      </c>
      <c r="N864">
        <v>0</v>
      </c>
      <c r="O864">
        <v>0</v>
      </c>
      <c r="P864">
        <v>100</v>
      </c>
      <c r="Q864">
        <v>0</v>
      </c>
      <c r="R864">
        <v>0</v>
      </c>
      <c r="S864">
        <v>0</v>
      </c>
      <c r="T864">
        <v>0</v>
      </c>
      <c r="U864" t="str">
        <f t="shared" si="53"/>
        <v>45818ST MARYS</v>
      </c>
      <c r="V864" s="33">
        <f t="shared" si="54"/>
        <v>2400</v>
      </c>
      <c r="W864" s="33">
        <f t="shared" si="55"/>
        <v>100</v>
      </c>
    </row>
    <row r="865" spans="1:23" x14ac:dyDescent="0.25">
      <c r="A865" s="27">
        <v>45818</v>
      </c>
      <c r="B865" s="30" t="str">
        <f>+IFERROR(_xlfn.XLOOKUP(C865,Parametres!A:A,Parametres!J:J,"",0),"")</f>
        <v>CHITUNGWIZA</v>
      </c>
      <c r="C865" t="s">
        <v>240</v>
      </c>
      <c r="D865" t="str">
        <f>+IFERROR(VLOOKUP(C865,Parametres!$A$3:$K$545,11,0),"")</f>
        <v>NORMAN</v>
      </c>
      <c r="E865" t="s">
        <v>831</v>
      </c>
      <c r="F865">
        <v>1750</v>
      </c>
      <c r="G865">
        <v>200</v>
      </c>
      <c r="H865">
        <v>150</v>
      </c>
      <c r="I865">
        <v>0</v>
      </c>
      <c r="J865">
        <v>0</v>
      </c>
      <c r="K865" s="29">
        <f t="shared" si="52"/>
        <v>2100</v>
      </c>
      <c r="L865">
        <v>0</v>
      </c>
      <c r="M865">
        <v>0</v>
      </c>
      <c r="N865">
        <v>0</v>
      </c>
      <c r="O865">
        <v>0</v>
      </c>
      <c r="P865">
        <v>160</v>
      </c>
      <c r="Q865">
        <v>0</v>
      </c>
      <c r="R865">
        <v>0</v>
      </c>
      <c r="S865">
        <v>0</v>
      </c>
      <c r="T865">
        <v>0</v>
      </c>
      <c r="U865" t="str">
        <f t="shared" si="53"/>
        <v>45818ST MARYS 2</v>
      </c>
      <c r="V865" s="33">
        <f t="shared" si="54"/>
        <v>2100</v>
      </c>
      <c r="W865" s="33">
        <f t="shared" si="55"/>
        <v>160</v>
      </c>
    </row>
    <row r="866" spans="1:23" x14ac:dyDescent="0.25">
      <c r="A866" s="27">
        <v>45818</v>
      </c>
      <c r="B866" s="30" t="str">
        <f>+IFERROR(_xlfn.XLOOKUP(C866,Parametres!A:A,Parametres!J:J,"",0),"")</f>
        <v>CHITUNGWIZA</v>
      </c>
      <c r="C866" t="s">
        <v>197</v>
      </c>
      <c r="D866" t="str">
        <f>+IFERROR(VLOOKUP(C866,Parametres!$A$3:$K$545,11,0),"")</f>
        <v>NORMAN</v>
      </c>
      <c r="E866" t="s">
        <v>838</v>
      </c>
      <c r="F866">
        <v>1100</v>
      </c>
      <c r="G866">
        <v>150</v>
      </c>
      <c r="H866">
        <v>100</v>
      </c>
      <c r="I866">
        <v>0</v>
      </c>
      <c r="J866">
        <v>0</v>
      </c>
      <c r="K866" s="29">
        <f t="shared" si="52"/>
        <v>1350</v>
      </c>
      <c r="L866">
        <v>0</v>
      </c>
      <c r="M866">
        <v>0</v>
      </c>
      <c r="N866">
        <v>0</v>
      </c>
      <c r="O866">
        <v>0</v>
      </c>
      <c r="P866">
        <v>100</v>
      </c>
      <c r="Q866">
        <v>0</v>
      </c>
      <c r="R866">
        <v>0</v>
      </c>
      <c r="S866">
        <v>0</v>
      </c>
      <c r="T866">
        <v>0</v>
      </c>
      <c r="U866" t="str">
        <f t="shared" si="53"/>
        <v>45818CHITUNGWIZA 7</v>
      </c>
      <c r="V866" s="33">
        <f t="shared" si="54"/>
        <v>1350</v>
      </c>
      <c r="W866" s="33">
        <f t="shared" si="55"/>
        <v>100</v>
      </c>
    </row>
    <row r="867" spans="1:23" x14ac:dyDescent="0.25">
      <c r="A867" s="27">
        <v>45818</v>
      </c>
      <c r="B867" s="30" t="str">
        <f>+IFERROR(_xlfn.XLOOKUP(C867,Parametres!A:A,Parametres!J:J,"",0),"")</f>
        <v>CBD</v>
      </c>
      <c r="C867" t="s">
        <v>797</v>
      </c>
      <c r="D867" t="str">
        <f>+IFERROR(VLOOKUP(C867,Parametres!$A$3:$K$545,11,0),"")</f>
        <v>MARTHA</v>
      </c>
      <c r="E867" t="s">
        <v>931</v>
      </c>
      <c r="F867">
        <v>1500</v>
      </c>
      <c r="G867">
        <v>250</v>
      </c>
      <c r="H867">
        <v>150</v>
      </c>
      <c r="I867">
        <v>0</v>
      </c>
      <c r="J867">
        <v>0</v>
      </c>
      <c r="K867" s="29">
        <f t="shared" si="52"/>
        <v>1900</v>
      </c>
      <c r="L867">
        <v>50</v>
      </c>
      <c r="M867">
        <v>0</v>
      </c>
      <c r="N867">
        <v>0</v>
      </c>
      <c r="O867">
        <v>0</v>
      </c>
      <c r="P867">
        <v>100</v>
      </c>
      <c r="Q867">
        <v>0</v>
      </c>
      <c r="R867">
        <v>0</v>
      </c>
      <c r="S867">
        <v>0</v>
      </c>
      <c r="T867">
        <v>0</v>
      </c>
      <c r="U867" t="str">
        <f t="shared" si="53"/>
        <v>45818Avenues</v>
      </c>
      <c r="V867" s="33">
        <f t="shared" si="54"/>
        <v>1950</v>
      </c>
      <c r="W867" s="33">
        <f t="shared" si="55"/>
        <v>100</v>
      </c>
    </row>
    <row r="868" spans="1:23" x14ac:dyDescent="0.25">
      <c r="A868" s="27">
        <v>45818</v>
      </c>
      <c r="B868" s="30" t="str">
        <f>+IFERROR(_xlfn.XLOOKUP(C868,Parametres!A:A,Parametres!J:J,"",0),"")</f>
        <v>CBD</v>
      </c>
      <c r="C868" t="s">
        <v>798</v>
      </c>
      <c r="D868" t="str">
        <f>+IFERROR(VLOOKUP(C868,Parametres!$A$3:$K$545,11,0),"")</f>
        <v>MARTHA</v>
      </c>
      <c r="E868" t="s">
        <v>801</v>
      </c>
      <c r="F868">
        <v>1450</v>
      </c>
      <c r="G868">
        <v>250</v>
      </c>
      <c r="H868">
        <v>200</v>
      </c>
      <c r="I868">
        <v>0</v>
      </c>
      <c r="J868">
        <v>0</v>
      </c>
      <c r="K868" s="29">
        <f t="shared" si="52"/>
        <v>1900</v>
      </c>
      <c r="L868">
        <v>20</v>
      </c>
      <c r="M868">
        <v>0</v>
      </c>
      <c r="N868">
        <v>0</v>
      </c>
      <c r="O868">
        <v>0</v>
      </c>
      <c r="P868">
        <v>100</v>
      </c>
      <c r="Q868">
        <v>0</v>
      </c>
      <c r="R868">
        <v>0</v>
      </c>
      <c r="S868">
        <v>0</v>
      </c>
      <c r="T868">
        <v>0</v>
      </c>
      <c r="U868" t="str">
        <f t="shared" si="53"/>
        <v>45818Bakers Inn 1</v>
      </c>
      <c r="V868" s="33">
        <f t="shared" si="54"/>
        <v>1920</v>
      </c>
      <c r="W868" s="33">
        <f t="shared" si="55"/>
        <v>100</v>
      </c>
    </row>
    <row r="869" spans="1:23" x14ac:dyDescent="0.25">
      <c r="A869" s="27">
        <v>45818</v>
      </c>
      <c r="B869" s="30" t="str">
        <f>+IFERROR(_xlfn.XLOOKUP(C869,Parametres!A:A,Parametres!J:J,"",0),"")</f>
        <v>CBD</v>
      </c>
      <c r="C869" t="s">
        <v>799</v>
      </c>
      <c r="D869" t="str">
        <f>+IFERROR(VLOOKUP(C869,Parametres!$A$3:$K$545,11,0),"")</f>
        <v>MARTHA</v>
      </c>
      <c r="E869" t="s">
        <v>892</v>
      </c>
      <c r="F869">
        <v>1700</v>
      </c>
      <c r="G869">
        <v>350</v>
      </c>
      <c r="H869">
        <v>200</v>
      </c>
      <c r="I869">
        <v>0</v>
      </c>
      <c r="J869">
        <v>0</v>
      </c>
      <c r="K869" s="29">
        <f t="shared" si="52"/>
        <v>2250</v>
      </c>
      <c r="L869">
        <v>0</v>
      </c>
      <c r="M869">
        <v>0</v>
      </c>
      <c r="N869">
        <v>0</v>
      </c>
      <c r="O869">
        <v>0</v>
      </c>
      <c r="P869">
        <v>100</v>
      </c>
      <c r="Q869">
        <v>0</v>
      </c>
      <c r="R869">
        <v>0</v>
      </c>
      <c r="S869">
        <v>0</v>
      </c>
      <c r="T869">
        <v>0</v>
      </c>
      <c r="U869" t="str">
        <f t="shared" si="53"/>
        <v>45818Bakers Inn 2</v>
      </c>
      <c r="V869" s="33">
        <f t="shared" si="54"/>
        <v>2250</v>
      </c>
      <c r="W869" s="33">
        <f t="shared" si="55"/>
        <v>100</v>
      </c>
    </row>
    <row r="870" spans="1:23" x14ac:dyDescent="0.25">
      <c r="A870" s="27">
        <v>45818</v>
      </c>
      <c r="B870" s="30" t="str">
        <f>+IFERROR(_xlfn.XLOOKUP(C870,Parametres!A:A,Parametres!J:J,"",0),"")</f>
        <v>CBD</v>
      </c>
      <c r="C870" t="s">
        <v>800</v>
      </c>
      <c r="D870" t="str">
        <f>+IFERROR(VLOOKUP(C870,Parametres!$A$3:$K$545,11,0),"")</f>
        <v>MARTHA</v>
      </c>
      <c r="E870" t="s">
        <v>855</v>
      </c>
      <c r="F870">
        <v>1800</v>
      </c>
      <c r="G870">
        <v>400</v>
      </c>
      <c r="H870">
        <v>200</v>
      </c>
      <c r="I870">
        <v>0</v>
      </c>
      <c r="J870">
        <v>0</v>
      </c>
      <c r="K870" s="29">
        <f t="shared" si="52"/>
        <v>2400</v>
      </c>
      <c r="L870">
        <v>0</v>
      </c>
      <c r="M870">
        <v>0</v>
      </c>
      <c r="N870">
        <v>0</v>
      </c>
      <c r="O870">
        <v>0</v>
      </c>
      <c r="P870">
        <v>100</v>
      </c>
      <c r="Q870">
        <v>0</v>
      </c>
      <c r="R870">
        <v>0</v>
      </c>
      <c r="S870">
        <v>0</v>
      </c>
      <c r="T870">
        <v>0</v>
      </c>
      <c r="U870" t="str">
        <f t="shared" si="53"/>
        <v>45818Bakers Inn 3</v>
      </c>
      <c r="V870" s="33">
        <f t="shared" si="54"/>
        <v>2400</v>
      </c>
      <c r="W870" s="33">
        <f t="shared" si="55"/>
        <v>100</v>
      </c>
    </row>
    <row r="871" spans="1:23" x14ac:dyDescent="0.25">
      <c r="A871" s="27">
        <v>45818</v>
      </c>
      <c r="B871" s="30" t="str">
        <f>+IFERROR(_xlfn.XLOOKUP(C871,Parametres!A:A,Parametres!J:J,"",0),"")</f>
        <v>MBARE EPWORTH</v>
      </c>
      <c r="C871" t="s">
        <v>420</v>
      </c>
      <c r="D871" t="str">
        <f>+IFERROR(VLOOKUP(C871,Parametres!$A$3:$K$545,11,0),"")</f>
        <v>MELODY</v>
      </c>
      <c r="E871" t="s">
        <v>896</v>
      </c>
      <c r="F871">
        <v>2800</v>
      </c>
      <c r="G871">
        <v>200</v>
      </c>
      <c r="H871">
        <v>100</v>
      </c>
      <c r="I871">
        <v>0</v>
      </c>
      <c r="J871">
        <v>0</v>
      </c>
      <c r="K871" s="29">
        <f t="shared" si="52"/>
        <v>3100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tr">
        <f t="shared" si="53"/>
        <v>45818EPWORTH 1</v>
      </c>
      <c r="V871" s="33">
        <f t="shared" si="54"/>
        <v>3100</v>
      </c>
      <c r="W871" s="33">
        <f t="shared" si="55"/>
        <v>0</v>
      </c>
    </row>
    <row r="872" spans="1:23" x14ac:dyDescent="0.25">
      <c r="A872" s="27">
        <v>45818</v>
      </c>
      <c r="B872" s="30" t="str">
        <f>+IFERROR(_xlfn.XLOOKUP(C872,Parametres!A:A,Parametres!J:J,"",0),"")</f>
        <v>MBARE EPWORTH</v>
      </c>
      <c r="C872" t="s">
        <v>422</v>
      </c>
      <c r="D872" t="str">
        <f>+IFERROR(VLOOKUP(C872,Parametres!$A$3:$K$545,11,0),"")</f>
        <v>MELODY</v>
      </c>
      <c r="E872" t="s">
        <v>906</v>
      </c>
      <c r="F872">
        <v>1700</v>
      </c>
      <c r="G872">
        <v>200</v>
      </c>
      <c r="H872">
        <v>100</v>
      </c>
      <c r="I872">
        <v>0</v>
      </c>
      <c r="J872">
        <v>0</v>
      </c>
      <c r="K872" s="29">
        <f t="shared" si="52"/>
        <v>2000</v>
      </c>
      <c r="L872">
        <v>0</v>
      </c>
      <c r="M872">
        <v>0</v>
      </c>
      <c r="N872">
        <v>0</v>
      </c>
      <c r="O872">
        <v>0</v>
      </c>
      <c r="P872">
        <v>100</v>
      </c>
      <c r="Q872">
        <v>0</v>
      </c>
      <c r="R872">
        <v>0</v>
      </c>
      <c r="S872">
        <v>0</v>
      </c>
      <c r="T872">
        <v>0</v>
      </c>
      <c r="U872" t="str">
        <f t="shared" si="53"/>
        <v>45818EPWORTH 2</v>
      </c>
      <c r="V872" s="33">
        <f t="shared" si="54"/>
        <v>2000</v>
      </c>
      <c r="W872" s="33">
        <f t="shared" si="55"/>
        <v>100</v>
      </c>
    </row>
    <row r="873" spans="1:23" x14ac:dyDescent="0.25">
      <c r="A873" s="27">
        <v>45818</v>
      </c>
      <c r="B873" s="30" t="str">
        <f>+IFERROR(_xlfn.XLOOKUP(C873,Parametres!A:A,Parametres!J:J,"",0),"")</f>
        <v>MBARE EPWORTH</v>
      </c>
      <c r="C873" t="s">
        <v>424</v>
      </c>
      <c r="D873" t="str">
        <f>+IFERROR(VLOOKUP(C873,Parametres!$A$3:$K$545,11,0),"")</f>
        <v>MELODY</v>
      </c>
      <c r="E873" t="s">
        <v>915</v>
      </c>
      <c r="F873">
        <v>2700</v>
      </c>
      <c r="G873">
        <v>200</v>
      </c>
      <c r="H873">
        <v>100</v>
      </c>
      <c r="I873">
        <v>0</v>
      </c>
      <c r="J873">
        <v>0</v>
      </c>
      <c r="K873" s="29">
        <f t="shared" si="52"/>
        <v>3000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 t="str">
        <f t="shared" si="53"/>
        <v>45818EPWORTH 3</v>
      </c>
      <c r="V873" s="33">
        <f t="shared" si="54"/>
        <v>3000</v>
      </c>
      <c r="W873" s="33">
        <f t="shared" si="55"/>
        <v>0</v>
      </c>
    </row>
    <row r="874" spans="1:23" x14ac:dyDescent="0.25">
      <c r="A874" s="27">
        <v>45818</v>
      </c>
      <c r="B874" s="30" t="str">
        <f>+IFERROR(_xlfn.XLOOKUP(C874,Parametres!A:A,Parametres!J:J,"",0),"")</f>
        <v>MBARE EPWORTH</v>
      </c>
      <c r="C874" t="s">
        <v>426</v>
      </c>
      <c r="D874" t="str">
        <f>+IFERROR(VLOOKUP(C874,Parametres!$A$3:$K$545,11,0),"")</f>
        <v>MELODY</v>
      </c>
      <c r="E874" t="s">
        <v>854</v>
      </c>
      <c r="F874">
        <v>2100</v>
      </c>
      <c r="G874">
        <v>300</v>
      </c>
      <c r="H874">
        <v>100</v>
      </c>
      <c r="I874">
        <v>0</v>
      </c>
      <c r="J874">
        <v>0</v>
      </c>
      <c r="K874" s="29">
        <f t="shared" si="52"/>
        <v>2500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str">
        <f t="shared" si="53"/>
        <v>45818EPWORTH 4</v>
      </c>
      <c r="V874" s="33">
        <f t="shared" si="54"/>
        <v>2500</v>
      </c>
      <c r="W874" s="33">
        <f t="shared" si="55"/>
        <v>0</v>
      </c>
    </row>
    <row r="875" spans="1:23" x14ac:dyDescent="0.25">
      <c r="A875" s="27">
        <v>45818</v>
      </c>
      <c r="B875" s="30" t="str">
        <f>+IFERROR(_xlfn.XLOOKUP(C875,Parametres!A:A,Parametres!J:J,"",0),"")</f>
        <v>MBARE EPWORTH</v>
      </c>
      <c r="C875" t="s">
        <v>221</v>
      </c>
      <c r="D875" t="str">
        <f>+IFERROR(VLOOKUP(C875,Parametres!$A$3:$K$545,11,0),"")</f>
        <v>MELODY</v>
      </c>
      <c r="E875" t="s">
        <v>826</v>
      </c>
      <c r="F875">
        <v>3600</v>
      </c>
      <c r="G875">
        <v>200</v>
      </c>
      <c r="H875">
        <v>200</v>
      </c>
      <c r="I875">
        <v>0</v>
      </c>
      <c r="J875">
        <v>0</v>
      </c>
      <c r="K875" s="29">
        <f t="shared" si="52"/>
        <v>4000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tr">
        <f t="shared" si="53"/>
        <v>45818HOPELY 1</v>
      </c>
      <c r="V875" s="33">
        <f t="shared" si="54"/>
        <v>4000</v>
      </c>
      <c r="W875" s="33">
        <f t="shared" si="55"/>
        <v>0</v>
      </c>
    </row>
    <row r="876" spans="1:23" x14ac:dyDescent="0.25">
      <c r="A876" s="27">
        <v>45818</v>
      </c>
      <c r="B876" s="30" t="str">
        <f>+IFERROR(_xlfn.XLOOKUP(C876,Parametres!A:A,Parametres!J:J,"",0),"")</f>
        <v>MBARE EPWORTH</v>
      </c>
      <c r="C876" t="s">
        <v>230</v>
      </c>
      <c r="D876" t="str">
        <f>+IFERROR(VLOOKUP(C876,Parametres!$A$3:$K$545,11,0),"")</f>
        <v>MELODY</v>
      </c>
      <c r="E876" t="s">
        <v>847</v>
      </c>
      <c r="F876">
        <v>1900</v>
      </c>
      <c r="G876">
        <v>150</v>
      </c>
      <c r="H876">
        <v>150</v>
      </c>
      <c r="I876">
        <v>0</v>
      </c>
      <c r="J876">
        <v>0</v>
      </c>
      <c r="K876" s="29">
        <f t="shared" si="52"/>
        <v>2200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tr">
        <f t="shared" si="53"/>
        <v>45818HOPELY 2</v>
      </c>
      <c r="V876" s="33">
        <f t="shared" si="54"/>
        <v>2200</v>
      </c>
      <c r="W876" s="33">
        <f t="shared" si="55"/>
        <v>0</v>
      </c>
    </row>
    <row r="877" spans="1:23" x14ac:dyDescent="0.25">
      <c r="A877" s="27">
        <v>45818</v>
      </c>
      <c r="B877" s="30" t="str">
        <f>+IFERROR(_xlfn.XLOOKUP(C877,Parametres!A:A,Parametres!J:J,"",0),"")</f>
        <v>MBARE EPWORTH</v>
      </c>
      <c r="C877" t="s">
        <v>433</v>
      </c>
      <c r="D877" t="str">
        <f>+IFERROR(VLOOKUP(C877,Parametres!$A$3:$K$545,11,0),"")</f>
        <v>MELODY</v>
      </c>
      <c r="E877" t="s">
        <v>844</v>
      </c>
      <c r="F877">
        <v>1050</v>
      </c>
      <c r="G877">
        <v>100</v>
      </c>
      <c r="H877">
        <v>50</v>
      </c>
      <c r="I877">
        <v>0</v>
      </c>
      <c r="J877">
        <v>0</v>
      </c>
      <c r="K877" s="29">
        <f t="shared" si="52"/>
        <v>1200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tr">
        <f t="shared" si="53"/>
        <v>45818MBARE 1</v>
      </c>
      <c r="V877" s="33">
        <f t="shared" si="54"/>
        <v>1200</v>
      </c>
      <c r="W877" s="33">
        <f t="shared" si="55"/>
        <v>0</v>
      </c>
    </row>
    <row r="878" spans="1:23" x14ac:dyDescent="0.25">
      <c r="A878" s="27">
        <v>45818</v>
      </c>
      <c r="B878" s="30" t="str">
        <f>+IFERROR(_xlfn.XLOOKUP(C878,Parametres!A:A,Parametres!J:J,"",0),"")</f>
        <v>MBARE EPWORTH</v>
      </c>
      <c r="C878" t="s">
        <v>435</v>
      </c>
      <c r="D878" t="str">
        <f>+IFERROR(VLOOKUP(C878,Parametres!$A$3:$K$545,11,0),"")</f>
        <v>MELODY</v>
      </c>
      <c r="E878" t="s">
        <v>842</v>
      </c>
      <c r="F878">
        <v>1000</v>
      </c>
      <c r="G878">
        <v>100</v>
      </c>
      <c r="H878">
        <v>100</v>
      </c>
      <c r="I878">
        <v>0</v>
      </c>
      <c r="J878">
        <v>0</v>
      </c>
      <c r="K878" s="29">
        <f t="shared" si="52"/>
        <v>1200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tr">
        <f t="shared" si="53"/>
        <v>45818MBARE 2</v>
      </c>
      <c r="V878" s="33">
        <f t="shared" si="54"/>
        <v>1200</v>
      </c>
      <c r="W878" s="33">
        <f t="shared" si="55"/>
        <v>0</v>
      </c>
    </row>
    <row r="879" spans="1:23" x14ac:dyDescent="0.25">
      <c r="A879" s="27">
        <v>45818</v>
      </c>
      <c r="B879" s="30" t="str">
        <f>+IFERROR(_xlfn.XLOOKUP(C879,Parametres!A:A,Parametres!J:J,"",0),"")</f>
        <v>MBARE EPWORTH</v>
      </c>
      <c r="C879" t="s">
        <v>437</v>
      </c>
      <c r="D879" t="str">
        <f>+IFERROR(VLOOKUP(C879,Parametres!$A$3:$K$545,11,0),"")</f>
        <v>MELODY</v>
      </c>
      <c r="E879" t="s">
        <v>808</v>
      </c>
      <c r="F879">
        <v>1600</v>
      </c>
      <c r="G879">
        <v>100</v>
      </c>
      <c r="H879">
        <v>100</v>
      </c>
      <c r="I879">
        <v>0</v>
      </c>
      <c r="J879">
        <v>0</v>
      </c>
      <c r="K879" s="29">
        <f t="shared" si="52"/>
        <v>1800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tr">
        <f t="shared" si="53"/>
        <v>45818MBARE 3</v>
      </c>
      <c r="V879" s="33">
        <f t="shared" si="54"/>
        <v>1800</v>
      </c>
      <c r="W879" s="33">
        <f t="shared" si="55"/>
        <v>0</v>
      </c>
    </row>
    <row r="880" spans="1:23" x14ac:dyDescent="0.25">
      <c r="A880" s="27">
        <v>45818</v>
      </c>
      <c r="B880" s="30" t="str">
        <f>+IFERROR(_xlfn.XLOOKUP(C880,Parametres!A:A,Parametres!J:J,"",0),"")</f>
        <v>MBARE EPWORTH</v>
      </c>
      <c r="C880" t="s">
        <v>439</v>
      </c>
      <c r="D880" t="str">
        <f>+IFERROR(VLOOKUP(C880,Parametres!$A$3:$K$545,11,0),"")</f>
        <v>MELODY</v>
      </c>
      <c r="E880" t="s">
        <v>924</v>
      </c>
      <c r="F880">
        <v>1000</v>
      </c>
      <c r="G880">
        <v>100</v>
      </c>
      <c r="H880">
        <v>100</v>
      </c>
      <c r="I880">
        <v>0</v>
      </c>
      <c r="J880">
        <v>0</v>
      </c>
      <c r="K880" s="29">
        <f t="shared" si="52"/>
        <v>1200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tr">
        <f t="shared" si="53"/>
        <v>45818MBARE 4</v>
      </c>
      <c r="V880" s="33">
        <f t="shared" si="54"/>
        <v>1200</v>
      </c>
      <c r="W880" s="33">
        <f t="shared" si="55"/>
        <v>0</v>
      </c>
    </row>
    <row r="881" spans="1:23" x14ac:dyDescent="0.25">
      <c r="A881" s="27">
        <v>45818</v>
      </c>
      <c r="B881" s="30" t="str">
        <f>+IFERROR(_xlfn.XLOOKUP(C881,Parametres!A:A,Parametres!J:J,"",0),"")</f>
        <v>MBARE EPWORTH</v>
      </c>
      <c r="C881" t="s">
        <v>450</v>
      </c>
      <c r="D881" t="str">
        <f>+IFERROR(VLOOKUP(C881,Parametres!$A$3:$K$545,11,0),"")</f>
        <v>MELODY</v>
      </c>
      <c r="E881" t="s">
        <v>848</v>
      </c>
      <c r="F881">
        <v>1700</v>
      </c>
      <c r="G881">
        <v>200</v>
      </c>
      <c r="H881">
        <v>100</v>
      </c>
      <c r="I881">
        <v>0</v>
      </c>
      <c r="J881">
        <v>0</v>
      </c>
      <c r="K881" s="29">
        <f t="shared" si="52"/>
        <v>2000</v>
      </c>
      <c r="L881">
        <v>0</v>
      </c>
      <c r="M881">
        <v>0</v>
      </c>
      <c r="N881">
        <v>0</v>
      </c>
      <c r="O881">
        <v>0</v>
      </c>
      <c r="P881">
        <v>100</v>
      </c>
      <c r="Q881">
        <v>0</v>
      </c>
      <c r="R881">
        <v>0</v>
      </c>
      <c r="S881">
        <v>0</v>
      </c>
      <c r="T881">
        <v>0</v>
      </c>
      <c r="U881" t="str">
        <f t="shared" si="53"/>
        <v>45818WATERFALLS 1</v>
      </c>
      <c r="V881" s="33">
        <f t="shared" si="54"/>
        <v>2000</v>
      </c>
      <c r="W881" s="33">
        <f t="shared" si="55"/>
        <v>100</v>
      </c>
    </row>
    <row r="882" spans="1:23" x14ac:dyDescent="0.25">
      <c r="A882" s="27">
        <v>45818</v>
      </c>
      <c r="B882" s="30" t="str">
        <f>+IFERROR(_xlfn.XLOOKUP(C882,Parametres!A:A,Parametres!J:J,"",0),"")</f>
        <v>MBARE EPWORTH</v>
      </c>
      <c r="C882" t="s">
        <v>241</v>
      </c>
      <c r="D882" t="str">
        <f>+IFERROR(VLOOKUP(C882,Parametres!$A$3:$K$545,11,0),"")</f>
        <v>MELODY</v>
      </c>
      <c r="E882" t="s">
        <v>839</v>
      </c>
      <c r="F882">
        <v>2800</v>
      </c>
      <c r="G882">
        <v>200</v>
      </c>
      <c r="H882">
        <v>200</v>
      </c>
      <c r="I882">
        <v>0</v>
      </c>
      <c r="J882">
        <v>0</v>
      </c>
      <c r="K882" s="29">
        <f t="shared" si="52"/>
        <v>3200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tr">
        <f t="shared" si="53"/>
        <v>45818WATERFALLS 2</v>
      </c>
      <c r="V882" s="33">
        <f t="shared" si="54"/>
        <v>3200</v>
      </c>
      <c r="W882" s="33">
        <f t="shared" si="55"/>
        <v>0</v>
      </c>
    </row>
    <row r="883" spans="1:23" x14ac:dyDescent="0.25">
      <c r="A883" s="27">
        <v>45818</v>
      </c>
      <c r="B883" s="30" t="str">
        <f>+IFERROR(_xlfn.XLOOKUP(C883,Parametres!A:A,Parametres!J:J,"",0),"")</f>
        <v>MBARE EPWORTH</v>
      </c>
      <c r="C883" t="s">
        <v>243</v>
      </c>
      <c r="D883" t="str">
        <f>+IFERROR(VLOOKUP(C883,Parametres!$A$3:$K$545,11,0),"")</f>
        <v>MELODY</v>
      </c>
      <c r="E883" t="s">
        <v>916</v>
      </c>
      <c r="F883">
        <v>2000</v>
      </c>
      <c r="G883">
        <v>300</v>
      </c>
      <c r="H883">
        <v>200</v>
      </c>
      <c r="I883">
        <v>0</v>
      </c>
      <c r="J883">
        <v>0</v>
      </c>
      <c r="K883" s="29">
        <f t="shared" ref="K883:K945" si="56">+SUM(F883:J883)</f>
        <v>2500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str">
        <f t="shared" si="53"/>
        <v>45818WATERFALLS 3</v>
      </c>
      <c r="V883" s="33">
        <f t="shared" si="54"/>
        <v>2500</v>
      </c>
      <c r="W883" s="33">
        <f t="shared" si="55"/>
        <v>0</v>
      </c>
    </row>
    <row r="884" spans="1:23" x14ac:dyDescent="0.25">
      <c r="A884" s="27">
        <v>45818</v>
      </c>
      <c r="B884" s="30" t="str">
        <f>+IFERROR(_xlfn.XLOOKUP(C884,Parametres!A:A,Parametres!J:J,"",0),"")</f>
        <v>MBARE EPWORTH</v>
      </c>
      <c r="C884" t="s">
        <v>245</v>
      </c>
      <c r="D884" t="str">
        <f>+IFERROR(VLOOKUP(C884,Parametres!$A$3:$K$545,11,0),"")</f>
        <v>MELODY</v>
      </c>
      <c r="E884" t="s">
        <v>878</v>
      </c>
      <c r="F884">
        <v>2300</v>
      </c>
      <c r="G884">
        <v>150</v>
      </c>
      <c r="H884">
        <v>150</v>
      </c>
      <c r="I884">
        <v>0</v>
      </c>
      <c r="J884">
        <v>0</v>
      </c>
      <c r="K884" s="29">
        <f t="shared" si="56"/>
        <v>2600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tr">
        <f t="shared" si="53"/>
        <v>45818WATERFALLS 4</v>
      </c>
      <c r="V884" s="33">
        <f t="shared" si="54"/>
        <v>2600</v>
      </c>
      <c r="W884" s="33">
        <f t="shared" si="55"/>
        <v>0</v>
      </c>
    </row>
    <row r="885" spans="1:23" x14ac:dyDescent="0.25">
      <c r="A885" s="27">
        <v>45818</v>
      </c>
      <c r="B885" s="30" t="str">
        <f>+IFERROR(_xlfn.XLOOKUP(C885,Parametres!A:A,Parametres!J:J,"",0),"")</f>
        <v>MBARE EPWORTH</v>
      </c>
      <c r="C885" t="s">
        <v>247</v>
      </c>
      <c r="D885" t="str">
        <f>+IFERROR(VLOOKUP(C885,Parametres!$A$3:$K$545,11,0),"")</f>
        <v>MELODY</v>
      </c>
      <c r="E885" t="s">
        <v>917</v>
      </c>
      <c r="F885">
        <v>2200</v>
      </c>
      <c r="G885">
        <v>150</v>
      </c>
      <c r="H885">
        <v>150</v>
      </c>
      <c r="I885">
        <v>0</v>
      </c>
      <c r="J885">
        <v>0</v>
      </c>
      <c r="K885" s="29">
        <f t="shared" si="56"/>
        <v>2500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tr">
        <f t="shared" si="53"/>
        <v>45818WATERFALLS 5</v>
      </c>
      <c r="V885" s="33">
        <f t="shared" si="54"/>
        <v>2500</v>
      </c>
      <c r="W885" s="33">
        <f t="shared" si="55"/>
        <v>0</v>
      </c>
    </row>
    <row r="886" spans="1:23" x14ac:dyDescent="0.25">
      <c r="A886" s="27">
        <v>45818</v>
      </c>
      <c r="B886" s="30" t="str">
        <f>+IFERROR(_xlfn.XLOOKUP(C886,Parametres!A:A,Parametres!J:J,"",0),"")</f>
        <v>MR C (AREA 1)</v>
      </c>
      <c r="C886" t="s">
        <v>569</v>
      </c>
      <c r="D886" t="str">
        <f>+IFERROR(VLOOKUP(C886,Parametres!$A$3:$K$545,11,0),"")</f>
        <v>TONGAI MASIYE</v>
      </c>
      <c r="E886" t="s">
        <v>910</v>
      </c>
      <c r="F886">
        <v>0</v>
      </c>
      <c r="G886">
        <v>0</v>
      </c>
      <c r="H886">
        <v>0</v>
      </c>
      <c r="I886">
        <v>0</v>
      </c>
      <c r="J886">
        <v>0</v>
      </c>
      <c r="K886" s="29">
        <f t="shared" ref="K886:K905" si="57">+SUM(F886:J886)</f>
        <v>0</v>
      </c>
      <c r="L886">
        <v>1650</v>
      </c>
      <c r="M886">
        <v>300</v>
      </c>
      <c r="N886">
        <v>150</v>
      </c>
      <c r="O886">
        <v>0</v>
      </c>
      <c r="P886">
        <v>100</v>
      </c>
      <c r="Q886">
        <v>0</v>
      </c>
      <c r="R886">
        <v>0</v>
      </c>
      <c r="S886">
        <v>0</v>
      </c>
      <c r="T886">
        <v>0</v>
      </c>
      <c r="U886" t="str">
        <f t="shared" si="53"/>
        <v>45818CHI- GLENVIEW 1</v>
      </c>
      <c r="V886" s="33">
        <f t="shared" si="54"/>
        <v>2100</v>
      </c>
      <c r="W886" s="33">
        <f t="shared" si="55"/>
        <v>100</v>
      </c>
    </row>
    <row r="887" spans="1:23" x14ac:dyDescent="0.25">
      <c r="A887" s="27">
        <v>45818</v>
      </c>
      <c r="B887" s="30" t="str">
        <f>+IFERROR(_xlfn.XLOOKUP(C887,Parametres!A:A,Parametres!J:J,"",0),"")</f>
        <v>MR C (AREA 1)</v>
      </c>
      <c r="C887" t="s">
        <v>574</v>
      </c>
      <c r="D887" t="str">
        <f>+IFERROR(VLOOKUP(C887,Parametres!$A$3:$K$545,11,0),"")</f>
        <v>TONGAI MASIYE</v>
      </c>
      <c r="E887" t="s">
        <v>872</v>
      </c>
      <c r="F887">
        <v>0</v>
      </c>
      <c r="G887">
        <v>0</v>
      </c>
      <c r="H887">
        <v>0</v>
      </c>
      <c r="I887">
        <v>0</v>
      </c>
      <c r="J887">
        <v>0</v>
      </c>
      <c r="K887" s="29">
        <f t="shared" si="57"/>
        <v>0</v>
      </c>
      <c r="L887">
        <v>1300</v>
      </c>
      <c r="M887">
        <v>200</v>
      </c>
      <c r="N887">
        <v>150</v>
      </c>
      <c r="O887">
        <v>0</v>
      </c>
      <c r="P887">
        <v>200</v>
      </c>
      <c r="Q887">
        <v>0</v>
      </c>
      <c r="R887">
        <v>0</v>
      </c>
      <c r="S887">
        <v>0</v>
      </c>
      <c r="T887">
        <v>0</v>
      </c>
      <c r="U887" t="str">
        <f t="shared" si="53"/>
        <v>45818CHI- WARREN PARK 1</v>
      </c>
      <c r="V887" s="33">
        <f t="shared" si="54"/>
        <v>1650</v>
      </c>
      <c r="W887" s="33">
        <f t="shared" si="55"/>
        <v>200</v>
      </c>
    </row>
    <row r="888" spans="1:23" x14ac:dyDescent="0.25">
      <c r="A888" s="27">
        <v>45818</v>
      </c>
      <c r="B888" s="30" t="str">
        <f>+IFERROR(_xlfn.XLOOKUP(C888,Parametres!A:A,Parametres!J:J,"",0),"")</f>
        <v>MR C (AREA 1)</v>
      </c>
      <c r="C888" t="s">
        <v>568</v>
      </c>
      <c r="D888" t="str">
        <f>+IFERROR(VLOOKUP(C888,Parametres!$A$3:$K$545,11,0),"")</f>
        <v>TONGAI MASIYE</v>
      </c>
      <c r="E888" t="s">
        <v>861</v>
      </c>
      <c r="F888">
        <v>0</v>
      </c>
      <c r="G888">
        <v>0</v>
      </c>
      <c r="H888">
        <v>0</v>
      </c>
      <c r="I888">
        <v>0</v>
      </c>
      <c r="J888">
        <v>0</v>
      </c>
      <c r="K888" s="29">
        <f t="shared" si="57"/>
        <v>0</v>
      </c>
      <c r="L888">
        <v>1500</v>
      </c>
      <c r="M888">
        <v>150</v>
      </c>
      <c r="N888">
        <v>150</v>
      </c>
      <c r="O888">
        <v>0</v>
      </c>
      <c r="P888">
        <v>200</v>
      </c>
      <c r="Q888">
        <v>0</v>
      </c>
      <c r="R888">
        <v>0</v>
      </c>
      <c r="S888">
        <v>0</v>
      </c>
      <c r="T888">
        <v>0</v>
      </c>
      <c r="U888" t="str">
        <f t="shared" si="53"/>
        <v>45818CHI- BUDIRIRO 1</v>
      </c>
      <c r="V888" s="33">
        <f t="shared" si="54"/>
        <v>1800</v>
      </c>
      <c r="W888" s="33">
        <f t="shared" si="55"/>
        <v>200</v>
      </c>
    </row>
    <row r="889" spans="1:23" x14ac:dyDescent="0.25">
      <c r="A889" s="27">
        <v>45818</v>
      </c>
      <c r="B889" s="30" t="str">
        <f>+IFERROR(_xlfn.XLOOKUP(C889,Parametres!A:A,Parametres!J:J,"",0),"")</f>
        <v>MR C (AREA 1)</v>
      </c>
      <c r="C889" t="s">
        <v>573</v>
      </c>
      <c r="D889" t="str">
        <f>+IFERROR(VLOOKUP(C889,Parametres!$A$3:$K$545,11,0),"")</f>
        <v>TONGAI MASIYE</v>
      </c>
      <c r="E889" t="s">
        <v>880</v>
      </c>
      <c r="F889">
        <v>0</v>
      </c>
      <c r="G889">
        <v>0</v>
      </c>
      <c r="H889">
        <v>0</v>
      </c>
      <c r="I889">
        <v>0</v>
      </c>
      <c r="J889">
        <v>0</v>
      </c>
      <c r="K889" s="29">
        <f t="shared" si="57"/>
        <v>0</v>
      </c>
      <c r="L889">
        <v>1300</v>
      </c>
      <c r="M889">
        <v>100</v>
      </c>
      <c r="N889">
        <v>100</v>
      </c>
      <c r="O889">
        <v>0</v>
      </c>
      <c r="P889">
        <v>100</v>
      </c>
      <c r="Q889">
        <v>0</v>
      </c>
      <c r="R889">
        <v>0</v>
      </c>
      <c r="S889">
        <v>0</v>
      </c>
      <c r="T889">
        <v>0</v>
      </c>
      <c r="U889" t="str">
        <f t="shared" si="53"/>
        <v>45818CHI- MUFAKOSE 1</v>
      </c>
      <c r="V889" s="33">
        <f t="shared" si="54"/>
        <v>1500</v>
      </c>
      <c r="W889" s="33">
        <f t="shared" si="55"/>
        <v>100</v>
      </c>
    </row>
    <row r="890" spans="1:23" x14ac:dyDescent="0.25">
      <c r="A890" s="27">
        <v>45818</v>
      </c>
      <c r="B890" s="30" t="str">
        <f>+IFERROR(_xlfn.XLOOKUP(C890,Parametres!A:A,Parametres!J:J,"",0),"")</f>
        <v>MR C (AREA 1)</v>
      </c>
      <c r="C890" t="s">
        <v>570</v>
      </c>
      <c r="D890" t="str">
        <f>+IFERROR(VLOOKUP(C890,Parametres!$A$3:$K$545,11,0),"")</f>
        <v>TONGAI MASIYE</v>
      </c>
      <c r="E890" t="s">
        <v>857</v>
      </c>
      <c r="F890">
        <v>0</v>
      </c>
      <c r="G890">
        <v>0</v>
      </c>
      <c r="H890">
        <v>0</v>
      </c>
      <c r="I890">
        <v>0</v>
      </c>
      <c r="J890">
        <v>0</v>
      </c>
      <c r="K890" s="29">
        <f t="shared" si="57"/>
        <v>0</v>
      </c>
      <c r="L890">
        <v>1300</v>
      </c>
      <c r="M890">
        <v>200</v>
      </c>
      <c r="N890">
        <v>100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tr">
        <f t="shared" si="53"/>
        <v>45818CHI- HIGHFIELD</v>
      </c>
      <c r="V890" s="33">
        <f t="shared" si="54"/>
        <v>1600</v>
      </c>
      <c r="W890" s="33">
        <f t="shared" si="55"/>
        <v>0</v>
      </c>
    </row>
    <row r="891" spans="1:23" x14ac:dyDescent="0.25">
      <c r="A891" s="27">
        <v>45818</v>
      </c>
      <c r="B891" s="30" t="str">
        <f>+IFERROR(_xlfn.XLOOKUP(C891,Parametres!A:A,Parametres!J:J,"",0),"")</f>
        <v>MR C (AREA 1)</v>
      </c>
      <c r="C891" t="s">
        <v>530</v>
      </c>
      <c r="D891" t="str">
        <f>+IFERROR(VLOOKUP(C891,Parametres!$A$3:$K$545,11,0),"")</f>
        <v>TONGAI MASIYE</v>
      </c>
      <c r="E891" t="s">
        <v>884</v>
      </c>
      <c r="F891">
        <v>0</v>
      </c>
      <c r="G891">
        <v>0</v>
      </c>
      <c r="H891">
        <v>0</v>
      </c>
      <c r="I891">
        <v>0</v>
      </c>
      <c r="J891">
        <v>0</v>
      </c>
      <c r="K891" s="29">
        <f t="shared" si="57"/>
        <v>0</v>
      </c>
      <c r="L891">
        <v>1200</v>
      </c>
      <c r="M891">
        <v>250</v>
      </c>
      <c r="N891">
        <v>50</v>
      </c>
      <c r="O891">
        <v>0</v>
      </c>
      <c r="P891">
        <v>100</v>
      </c>
      <c r="Q891">
        <v>0</v>
      </c>
      <c r="R891">
        <v>0</v>
      </c>
      <c r="S891">
        <v>0</v>
      </c>
      <c r="T891">
        <v>0</v>
      </c>
      <c r="U891" t="str">
        <f t="shared" si="53"/>
        <v>45818CHI- DZIVARASEKWA 1</v>
      </c>
      <c r="V891" s="33">
        <f t="shared" si="54"/>
        <v>1500</v>
      </c>
      <c r="W891" s="33">
        <f t="shared" si="55"/>
        <v>100</v>
      </c>
    </row>
    <row r="892" spans="1:23" x14ac:dyDescent="0.25">
      <c r="A892" s="27">
        <v>45818</v>
      </c>
      <c r="B892" s="30" t="str">
        <f>+IFERROR(_xlfn.XLOOKUP(C892,Parametres!A:A,Parametres!J:J,"",0),"")</f>
        <v>MR C (AREA 1)</v>
      </c>
      <c r="C892" t="s">
        <v>567</v>
      </c>
      <c r="D892" t="str">
        <f>+IFERROR(VLOOKUP(C892,Parametres!$A$3:$K$545,11,0),"")</f>
        <v>TONGAI MASIYE</v>
      </c>
      <c r="E892" t="s">
        <v>902</v>
      </c>
      <c r="F892">
        <v>0</v>
      </c>
      <c r="G892">
        <v>0</v>
      </c>
      <c r="H892">
        <v>0</v>
      </c>
      <c r="I892">
        <v>0</v>
      </c>
      <c r="J892">
        <v>0</v>
      </c>
      <c r="K892" s="29">
        <f t="shared" si="57"/>
        <v>0</v>
      </c>
      <c r="L892">
        <v>1200</v>
      </c>
      <c r="M892">
        <v>150</v>
      </c>
      <c r="N892">
        <v>100</v>
      </c>
      <c r="O892">
        <v>0</v>
      </c>
      <c r="P892">
        <v>100</v>
      </c>
      <c r="Q892">
        <v>0</v>
      </c>
      <c r="R892">
        <v>0</v>
      </c>
      <c r="S892">
        <v>0</v>
      </c>
      <c r="T892">
        <v>0</v>
      </c>
      <c r="U892" t="str">
        <f t="shared" si="53"/>
        <v>45818CHI- USHEWEKUNZE </v>
      </c>
      <c r="V892" s="33">
        <f t="shared" si="54"/>
        <v>1450</v>
      </c>
      <c r="W892" s="33">
        <f t="shared" si="55"/>
        <v>100</v>
      </c>
    </row>
    <row r="893" spans="1:23" x14ac:dyDescent="0.25">
      <c r="A893" s="27">
        <v>45818</v>
      </c>
      <c r="B893" s="30" t="str">
        <f>+IFERROR(_xlfn.XLOOKUP(C893,Parametres!A:A,Parametres!J:J,"",0),"")</f>
        <v>MR C (AREA 1)</v>
      </c>
      <c r="C893" t="s">
        <v>620</v>
      </c>
      <c r="D893" t="str">
        <f>+IFERROR(VLOOKUP(C893,Parametres!$A$3:$K$545,11,0),"")</f>
        <v>TONGAI MASIYE</v>
      </c>
      <c r="E893" t="s">
        <v>824</v>
      </c>
      <c r="F893">
        <v>0</v>
      </c>
      <c r="G893">
        <v>0</v>
      </c>
      <c r="H893">
        <v>0</v>
      </c>
      <c r="I893">
        <v>0</v>
      </c>
      <c r="J893">
        <v>0</v>
      </c>
      <c r="K893" s="29">
        <f t="shared" si="57"/>
        <v>0</v>
      </c>
      <c r="L893">
        <v>1150</v>
      </c>
      <c r="M893">
        <v>100</v>
      </c>
      <c r="N893">
        <v>100</v>
      </c>
      <c r="O893">
        <v>0</v>
      </c>
      <c r="P893">
        <v>100</v>
      </c>
      <c r="Q893">
        <v>0</v>
      </c>
      <c r="R893">
        <v>0</v>
      </c>
      <c r="S893">
        <v>0</v>
      </c>
      <c r="T893">
        <v>0</v>
      </c>
      <c r="U893" t="str">
        <f t="shared" si="53"/>
        <v>45818CHI- KUWADZANA</v>
      </c>
      <c r="V893" s="33">
        <f t="shared" si="54"/>
        <v>1350</v>
      </c>
      <c r="W893" s="33">
        <f t="shared" si="55"/>
        <v>100</v>
      </c>
    </row>
    <row r="894" spans="1:23" x14ac:dyDescent="0.25">
      <c r="A894" s="27">
        <v>45818</v>
      </c>
      <c r="B894" s="30" t="str">
        <f>+IFERROR(_xlfn.XLOOKUP(C894,Parametres!A:A,Parametres!J:J,"",0),"")</f>
        <v>MR C (AREA 1)</v>
      </c>
      <c r="C894" t="s">
        <v>619</v>
      </c>
      <c r="D894" t="str">
        <f>+IFERROR(VLOOKUP(C894,Parametres!$A$3:$K$545,11,0),"")</f>
        <v>TONGAI MASIYE</v>
      </c>
      <c r="E894" t="s">
        <v>886</v>
      </c>
      <c r="F894">
        <v>0</v>
      </c>
      <c r="G894">
        <v>0</v>
      </c>
      <c r="H894">
        <v>0</v>
      </c>
      <c r="I894">
        <v>0</v>
      </c>
      <c r="J894">
        <v>0</v>
      </c>
      <c r="K894" s="29">
        <f t="shared" si="57"/>
        <v>0</v>
      </c>
      <c r="L894">
        <v>1150</v>
      </c>
      <c r="M894">
        <v>100</v>
      </c>
      <c r="N894">
        <v>100</v>
      </c>
      <c r="O894">
        <v>0</v>
      </c>
      <c r="P894">
        <v>100</v>
      </c>
      <c r="Q894">
        <v>0</v>
      </c>
      <c r="R894">
        <v>0</v>
      </c>
      <c r="S894">
        <v>0</v>
      </c>
      <c r="T894">
        <v>0</v>
      </c>
      <c r="U894" t="str">
        <f t="shared" si="53"/>
        <v>45818CHI- GLENNORAH</v>
      </c>
      <c r="V894" s="33">
        <f t="shared" si="54"/>
        <v>1350</v>
      </c>
      <c r="W894" s="33">
        <f t="shared" si="55"/>
        <v>100</v>
      </c>
    </row>
    <row r="895" spans="1:23" x14ac:dyDescent="0.25">
      <c r="A895" s="27">
        <v>45818</v>
      </c>
      <c r="B895" s="30" t="str">
        <f>+IFERROR(_xlfn.XLOOKUP(C895,Parametres!A:A,Parametres!J:J,"",0),"")</f>
        <v>MR C (AREA 2)</v>
      </c>
      <c r="C895" t="s">
        <v>417</v>
      </c>
      <c r="D895" t="str">
        <f>+IFERROR(VLOOKUP(C895,Parametres!$A$3:$K$545,11,0),"")</f>
        <v>TONGAI MASIYE</v>
      </c>
      <c r="E895" t="s">
        <v>856</v>
      </c>
      <c r="F895">
        <v>0</v>
      </c>
      <c r="G895">
        <v>0</v>
      </c>
      <c r="H895">
        <v>0</v>
      </c>
      <c r="I895">
        <v>0</v>
      </c>
      <c r="J895">
        <v>0</v>
      </c>
      <c r="K895" s="29">
        <f t="shared" si="57"/>
        <v>0</v>
      </c>
      <c r="L895">
        <v>1200</v>
      </c>
      <c r="M895">
        <v>100</v>
      </c>
      <c r="N895">
        <v>100</v>
      </c>
      <c r="O895">
        <v>0</v>
      </c>
      <c r="P895">
        <v>100</v>
      </c>
      <c r="Q895">
        <v>0</v>
      </c>
      <c r="R895">
        <v>0</v>
      </c>
      <c r="S895">
        <v>0</v>
      </c>
      <c r="T895">
        <v>0</v>
      </c>
      <c r="U895" t="str">
        <f t="shared" si="53"/>
        <v>45818CHI- MBARE 3</v>
      </c>
      <c r="V895" s="33">
        <f t="shared" si="54"/>
        <v>1400</v>
      </c>
      <c r="W895" s="33">
        <f t="shared" si="55"/>
        <v>100</v>
      </c>
    </row>
    <row r="896" spans="1:23" x14ac:dyDescent="0.25">
      <c r="A896" s="27">
        <v>45818</v>
      </c>
      <c r="B896" s="30" t="str">
        <f>+IFERROR(_xlfn.XLOOKUP(C896,Parametres!A:A,Parametres!J:J,"",0),"")</f>
        <v>MR C (AREA 2)</v>
      </c>
      <c r="C896" t="s">
        <v>185</v>
      </c>
      <c r="D896" t="str">
        <f>+IFERROR(VLOOKUP(C896,Parametres!$A$3:$K$545,11,0),"")</f>
        <v>CECILIA SIPAPATE</v>
      </c>
      <c r="E896" t="s">
        <v>869</v>
      </c>
      <c r="F896">
        <v>0</v>
      </c>
      <c r="G896">
        <v>0</v>
      </c>
      <c r="H896">
        <v>0</v>
      </c>
      <c r="I896">
        <v>0</v>
      </c>
      <c r="J896">
        <v>0</v>
      </c>
      <c r="K896" s="29">
        <f t="shared" si="57"/>
        <v>0</v>
      </c>
      <c r="L896">
        <v>1400</v>
      </c>
      <c r="M896">
        <v>100</v>
      </c>
      <c r="N896">
        <v>100</v>
      </c>
      <c r="O896">
        <v>0</v>
      </c>
      <c r="P896">
        <v>140</v>
      </c>
      <c r="Q896">
        <v>0</v>
      </c>
      <c r="R896">
        <v>0</v>
      </c>
      <c r="S896">
        <v>0</v>
      </c>
      <c r="T896">
        <v>0</v>
      </c>
      <c r="U896" t="str">
        <f t="shared" si="53"/>
        <v>45818CHI- CHITUNGWIZA 2</v>
      </c>
      <c r="V896" s="33">
        <f t="shared" si="54"/>
        <v>1600</v>
      </c>
      <c r="W896" s="33">
        <f t="shared" si="55"/>
        <v>140</v>
      </c>
    </row>
    <row r="897" spans="1:23" x14ac:dyDescent="0.25">
      <c r="A897" s="27">
        <v>45818</v>
      </c>
      <c r="B897" s="30" t="str">
        <f>+IFERROR(_xlfn.XLOOKUP(C897,Parametres!A:A,Parametres!J:J,"",0),"")</f>
        <v>MR C (AREA 2)</v>
      </c>
      <c r="C897" t="s">
        <v>187</v>
      </c>
      <c r="D897" t="str">
        <f>+IFERROR(VLOOKUP(C897,Parametres!$A$3:$K$545,11,0),"")</f>
        <v>CECILIA SIPAPATE</v>
      </c>
      <c r="E897" t="s">
        <v>850</v>
      </c>
      <c r="F897">
        <v>0</v>
      </c>
      <c r="G897">
        <v>0</v>
      </c>
      <c r="H897">
        <v>0</v>
      </c>
      <c r="I897">
        <v>0</v>
      </c>
      <c r="J897">
        <v>0</v>
      </c>
      <c r="K897" s="29">
        <f t="shared" si="57"/>
        <v>0</v>
      </c>
      <c r="L897">
        <v>1200</v>
      </c>
      <c r="M897">
        <v>150</v>
      </c>
      <c r="N897">
        <v>50</v>
      </c>
      <c r="O897">
        <v>0</v>
      </c>
      <c r="P897">
        <v>100</v>
      </c>
      <c r="Q897">
        <v>0</v>
      </c>
      <c r="R897">
        <v>0</v>
      </c>
      <c r="S897">
        <v>0</v>
      </c>
      <c r="T897">
        <v>0</v>
      </c>
      <c r="U897" t="str">
        <f t="shared" si="53"/>
        <v>45818CHI- CHITUNGWIZA 3</v>
      </c>
      <c r="V897" s="33">
        <f t="shared" si="54"/>
        <v>1400</v>
      </c>
      <c r="W897" s="33">
        <f t="shared" si="55"/>
        <v>100</v>
      </c>
    </row>
    <row r="898" spans="1:23" x14ac:dyDescent="0.25">
      <c r="A898" s="27">
        <v>45818</v>
      </c>
      <c r="B898" s="30" t="str">
        <f>+IFERROR(_xlfn.XLOOKUP(C898,Parametres!A:A,Parametres!J:J,"",0),"")</f>
        <v>MR C (AREA 2)</v>
      </c>
      <c r="C898" t="s">
        <v>192</v>
      </c>
      <c r="D898" t="str">
        <f>+IFERROR(VLOOKUP(C898,Parametres!$A$3:$K$545,11,0),"")</f>
        <v>CECILIA SIPAPATE</v>
      </c>
      <c r="E898" t="s">
        <v>873</v>
      </c>
      <c r="F898">
        <v>0</v>
      </c>
      <c r="G898">
        <v>0</v>
      </c>
      <c r="H898">
        <v>0</v>
      </c>
      <c r="I898">
        <v>0</v>
      </c>
      <c r="J898">
        <v>0</v>
      </c>
      <c r="K898" s="29">
        <f t="shared" si="57"/>
        <v>0</v>
      </c>
      <c r="L898">
        <v>1400</v>
      </c>
      <c r="M898">
        <v>100</v>
      </c>
      <c r="N898">
        <v>100</v>
      </c>
      <c r="O898">
        <v>0</v>
      </c>
      <c r="P898">
        <v>200</v>
      </c>
      <c r="Q898">
        <v>0</v>
      </c>
      <c r="R898">
        <v>0</v>
      </c>
      <c r="S898">
        <v>0</v>
      </c>
      <c r="T898">
        <v>0</v>
      </c>
      <c r="U898" t="str">
        <f t="shared" si="53"/>
        <v>45818CHI- CHITUNGWIZA 9</v>
      </c>
      <c r="V898" s="33">
        <f t="shared" si="54"/>
        <v>1600</v>
      </c>
      <c r="W898" s="33">
        <f t="shared" si="55"/>
        <v>200</v>
      </c>
    </row>
    <row r="899" spans="1:23" x14ac:dyDescent="0.25">
      <c r="A899" s="27">
        <v>45818</v>
      </c>
      <c r="B899" s="30" t="str">
        <f>+IFERROR(_xlfn.XLOOKUP(C899,Parametres!A:A,Parametres!J:J,"",0),"")</f>
        <v>MR C (AREA 2)</v>
      </c>
      <c r="C899" t="s">
        <v>413</v>
      </c>
      <c r="D899" t="str">
        <f>+IFERROR(VLOOKUP(C899,Parametres!$A$3:$K$545,11,0),"")</f>
        <v>CECILIA SIPAPATE</v>
      </c>
      <c r="E899" t="s">
        <v>851</v>
      </c>
      <c r="F899">
        <v>0</v>
      </c>
      <c r="G899">
        <v>0</v>
      </c>
      <c r="H899">
        <v>0</v>
      </c>
      <c r="I899">
        <v>0</v>
      </c>
      <c r="J899">
        <v>0</v>
      </c>
      <c r="K899" s="29">
        <f t="shared" si="57"/>
        <v>0</v>
      </c>
      <c r="L899">
        <v>1250</v>
      </c>
      <c r="M899">
        <v>150</v>
      </c>
      <c r="N899">
        <v>100</v>
      </c>
      <c r="O899">
        <v>0</v>
      </c>
      <c r="P899">
        <v>60</v>
      </c>
      <c r="Q899">
        <v>0</v>
      </c>
      <c r="R899">
        <v>0</v>
      </c>
      <c r="S899">
        <v>0</v>
      </c>
      <c r="T899">
        <v>0</v>
      </c>
      <c r="U899" t="str">
        <f t="shared" ref="U899:U962" si="58">A899&amp;C899</f>
        <v>45818CHI- EPWORTH 2</v>
      </c>
      <c r="V899" s="33">
        <f t="shared" ref="V899:V962" si="59">SUM(L899:O899,F899:I899)</f>
        <v>1500</v>
      </c>
      <c r="W899" s="33">
        <f t="shared" ref="W899:W962" si="60">SUM(P899:T899)</f>
        <v>60</v>
      </c>
    </row>
    <row r="900" spans="1:23" x14ac:dyDescent="0.25">
      <c r="A900" s="27">
        <v>45818</v>
      </c>
      <c r="B900" s="30" t="str">
        <f>+IFERROR(_xlfn.XLOOKUP(C900,Parametres!A:A,Parametres!J:J,"",0),"")</f>
        <v>MR C (AREA 2)</v>
      </c>
      <c r="C900" t="s">
        <v>415</v>
      </c>
      <c r="D900" t="str">
        <f>+IFERROR(VLOOKUP(C900,Parametres!$A$3:$K$545,11,0),"")</f>
        <v>CECILIA SIPAPATE</v>
      </c>
      <c r="E900" t="s">
        <v>889</v>
      </c>
      <c r="F900">
        <v>0</v>
      </c>
      <c r="G900">
        <v>0</v>
      </c>
      <c r="H900">
        <v>0</v>
      </c>
      <c r="I900">
        <v>0</v>
      </c>
      <c r="J900">
        <v>0</v>
      </c>
      <c r="K900" s="29">
        <f t="shared" si="57"/>
        <v>0</v>
      </c>
      <c r="L900">
        <v>1300</v>
      </c>
      <c r="M900">
        <v>150</v>
      </c>
      <c r="N900">
        <v>50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tr">
        <f t="shared" si="58"/>
        <v>45818CHI- MBARE 1</v>
      </c>
      <c r="V900" s="33">
        <f t="shared" si="59"/>
        <v>1500</v>
      </c>
      <c r="W900" s="33">
        <f t="shared" si="60"/>
        <v>0</v>
      </c>
    </row>
    <row r="901" spans="1:23" x14ac:dyDescent="0.25">
      <c r="A901" s="27">
        <v>45818</v>
      </c>
      <c r="B901" s="30" t="str">
        <f>+IFERROR(_xlfn.XLOOKUP(C901,Parametres!A:A,Parametres!J:J,"",0),"")</f>
        <v>MR C (AREA 2)</v>
      </c>
      <c r="C901" t="s">
        <v>419</v>
      </c>
      <c r="D901" t="str">
        <f>+IFERROR(VLOOKUP(C901,Parametres!$A$3:$K$545,11,0),"")</f>
        <v>CECILIA SIPAPATE</v>
      </c>
      <c r="E901" t="s">
        <v>836</v>
      </c>
      <c r="F901">
        <v>0</v>
      </c>
      <c r="G901">
        <v>0</v>
      </c>
      <c r="H901">
        <v>0</v>
      </c>
      <c r="I901">
        <v>0</v>
      </c>
      <c r="J901">
        <v>0</v>
      </c>
      <c r="K901" s="29">
        <f t="shared" si="57"/>
        <v>0</v>
      </c>
      <c r="L901">
        <v>1350</v>
      </c>
      <c r="M901">
        <v>150</v>
      </c>
      <c r="N901">
        <v>100</v>
      </c>
      <c r="O901">
        <v>0</v>
      </c>
      <c r="P901">
        <v>100</v>
      </c>
      <c r="Q901">
        <v>0</v>
      </c>
      <c r="R901">
        <v>0</v>
      </c>
      <c r="S901">
        <v>0</v>
      </c>
      <c r="T901">
        <v>0</v>
      </c>
      <c r="U901" t="str">
        <f t="shared" si="58"/>
        <v>45818CHI- WATERFALLS 1</v>
      </c>
      <c r="V901" s="33">
        <f t="shared" si="59"/>
        <v>1600</v>
      </c>
      <c r="W901" s="33">
        <f t="shared" si="60"/>
        <v>100</v>
      </c>
    </row>
    <row r="902" spans="1:23" x14ac:dyDescent="0.25">
      <c r="A902" s="27">
        <v>45818</v>
      </c>
      <c r="B902" s="30" t="str">
        <f>+IFERROR(_xlfn.XLOOKUP(C902,Parametres!A:A,Parametres!J:J,"",0),"")</f>
        <v>MR C (AREA 2)</v>
      </c>
      <c r="C902" t="s">
        <v>418</v>
      </c>
      <c r="D902" t="str">
        <f>+IFERROR(VLOOKUP(C902,Parametres!$A$3:$K$545,11,0),"")</f>
        <v>CECILIA SIPAPATE</v>
      </c>
      <c r="E902" t="s">
        <v>864</v>
      </c>
      <c r="F902">
        <v>0</v>
      </c>
      <c r="G902">
        <v>0</v>
      </c>
      <c r="H902">
        <v>0</v>
      </c>
      <c r="I902">
        <v>0</v>
      </c>
      <c r="J902">
        <v>0</v>
      </c>
      <c r="K902" s="29">
        <f t="shared" si="57"/>
        <v>0</v>
      </c>
      <c r="L902">
        <v>1400</v>
      </c>
      <c r="M902">
        <v>100</v>
      </c>
      <c r="N902">
        <v>50</v>
      </c>
      <c r="O902">
        <v>0</v>
      </c>
      <c r="P902">
        <v>200</v>
      </c>
      <c r="Q902">
        <v>0</v>
      </c>
      <c r="R902">
        <v>0</v>
      </c>
      <c r="S902">
        <v>0</v>
      </c>
      <c r="T902">
        <v>0</v>
      </c>
      <c r="U902" t="str">
        <f t="shared" si="58"/>
        <v>45818CHI- SUNNINGDALE 1</v>
      </c>
      <c r="V902" s="33">
        <f t="shared" si="59"/>
        <v>1550</v>
      </c>
      <c r="W902" s="33">
        <f t="shared" si="60"/>
        <v>200</v>
      </c>
    </row>
    <row r="903" spans="1:23" x14ac:dyDescent="0.25">
      <c r="A903" s="27">
        <v>45818</v>
      </c>
      <c r="B903" s="30" t="str">
        <f>+IFERROR(_xlfn.XLOOKUP(C903,Parametres!A:A,Parametres!J:J,"",0),"")</f>
        <v>MR C (AREA 2)</v>
      </c>
      <c r="C903" t="s">
        <v>623</v>
      </c>
      <c r="D903" t="str">
        <f>+IFERROR(VLOOKUP(C903,Parametres!$A$3:$K$545,11,0),"")</f>
        <v>CECILIA SIPAPATE</v>
      </c>
      <c r="E903" t="s">
        <v>876</v>
      </c>
      <c r="F903">
        <v>0</v>
      </c>
      <c r="G903">
        <v>0</v>
      </c>
      <c r="H903">
        <v>0</v>
      </c>
      <c r="I903">
        <v>0</v>
      </c>
      <c r="J903">
        <v>0</v>
      </c>
      <c r="K903" s="29">
        <f t="shared" si="57"/>
        <v>0</v>
      </c>
      <c r="L903">
        <v>1300</v>
      </c>
      <c r="M903">
        <v>100</v>
      </c>
      <c r="N903">
        <v>100</v>
      </c>
      <c r="O903">
        <v>0</v>
      </c>
      <c r="P903">
        <v>200</v>
      </c>
      <c r="Q903">
        <v>0</v>
      </c>
      <c r="R903">
        <v>0</v>
      </c>
      <c r="S903">
        <v>0</v>
      </c>
      <c r="T903">
        <v>0</v>
      </c>
      <c r="U903" t="str">
        <f t="shared" si="58"/>
        <v>45818CHI- MABVUKU</v>
      </c>
      <c r="V903" s="33">
        <f t="shared" si="59"/>
        <v>1500</v>
      </c>
      <c r="W903" s="33">
        <f t="shared" si="60"/>
        <v>200</v>
      </c>
    </row>
    <row r="904" spans="1:23" x14ac:dyDescent="0.25">
      <c r="A904" s="27">
        <v>45818</v>
      </c>
      <c r="B904" s="30" t="str">
        <f>+IFERROR(_xlfn.XLOOKUP(C904,Parametres!A:A,Parametres!J:J,"",0),"")</f>
        <v>MR C (AREA 2)</v>
      </c>
      <c r="C904" t="s">
        <v>621</v>
      </c>
      <c r="D904" t="str">
        <f>+IFERROR(VLOOKUP(C904,Parametres!$A$3:$K$545,11,0),"")</f>
        <v>CECILIA SIPAPATE</v>
      </c>
      <c r="E904" t="s">
        <v>835</v>
      </c>
      <c r="F904">
        <v>0</v>
      </c>
      <c r="G904">
        <v>0</v>
      </c>
      <c r="H904">
        <v>0</v>
      </c>
      <c r="I904">
        <v>0</v>
      </c>
      <c r="J904">
        <v>0</v>
      </c>
      <c r="K904" s="29">
        <f t="shared" si="57"/>
        <v>0</v>
      </c>
      <c r="L904">
        <v>1200</v>
      </c>
      <c r="M904">
        <v>100</v>
      </c>
      <c r="N904">
        <v>100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tr">
        <f t="shared" si="58"/>
        <v>45818CHI- SUNNINGDALE 2</v>
      </c>
      <c r="V904" s="33">
        <f t="shared" si="59"/>
        <v>1400</v>
      </c>
      <c r="W904" s="33">
        <f t="shared" si="60"/>
        <v>0</v>
      </c>
    </row>
    <row r="905" spans="1:23" x14ac:dyDescent="0.25">
      <c r="A905" s="27">
        <v>45818</v>
      </c>
      <c r="B905" s="30" t="str">
        <f>+IFERROR(_xlfn.XLOOKUP(C905,Parametres!A:A,Parametres!J:J,"",0),"")</f>
        <v>MR C (AREA 2)</v>
      </c>
      <c r="C905" t="s">
        <v>412</v>
      </c>
      <c r="D905" t="str">
        <f>+IFERROR(VLOOKUP(C905,Parametres!$A$3:$K$545,11,0),"")</f>
        <v>CECILIA SIPAPATE</v>
      </c>
      <c r="E905" t="s">
        <v>909</v>
      </c>
      <c r="F905">
        <v>0</v>
      </c>
      <c r="G905">
        <v>0</v>
      </c>
      <c r="H905">
        <v>0</v>
      </c>
      <c r="I905">
        <v>0</v>
      </c>
      <c r="J905">
        <v>0</v>
      </c>
      <c r="K905" s="29">
        <f t="shared" si="57"/>
        <v>0</v>
      </c>
      <c r="L905">
        <v>1200</v>
      </c>
      <c r="M905">
        <v>100</v>
      </c>
      <c r="N905">
        <v>100</v>
      </c>
      <c r="O905">
        <v>0</v>
      </c>
      <c r="P905">
        <v>200</v>
      </c>
      <c r="Q905">
        <v>0</v>
      </c>
      <c r="R905">
        <v>0</v>
      </c>
      <c r="S905">
        <v>0</v>
      </c>
      <c r="T905">
        <v>0</v>
      </c>
      <c r="U905" t="str">
        <f t="shared" si="58"/>
        <v>45818CHI- EPWORTH 1</v>
      </c>
      <c r="V905" s="33">
        <f t="shared" si="59"/>
        <v>1400</v>
      </c>
      <c r="W905" s="33">
        <f t="shared" si="60"/>
        <v>200</v>
      </c>
    </row>
    <row r="906" spans="1:23" x14ac:dyDescent="0.25">
      <c r="A906" s="27">
        <v>45819</v>
      </c>
      <c r="B906" s="30" t="str">
        <f>+IFERROR(_xlfn.XLOOKUP(C906,Parametres!A:A,Parametres!J:J,"",0),"")</f>
        <v>DZ-NORTON</v>
      </c>
      <c r="C906" t="s">
        <v>258</v>
      </c>
      <c r="D906" t="str">
        <f>+IFERROR(VLOOKUP(C906,Parametres!$A$3:$K$545,11,0),"")</f>
        <v>RUMBIDZAI KUNAKA</v>
      </c>
      <c r="E906" t="s">
        <v>898</v>
      </c>
      <c r="F906">
        <v>2450</v>
      </c>
      <c r="G906">
        <v>300</v>
      </c>
      <c r="H906">
        <v>100</v>
      </c>
      <c r="I906">
        <v>0</v>
      </c>
      <c r="J906">
        <v>0</v>
      </c>
      <c r="K906" s="29">
        <f t="shared" si="56"/>
        <v>2850</v>
      </c>
      <c r="L906">
        <v>0</v>
      </c>
      <c r="M906">
        <v>0</v>
      </c>
      <c r="N906">
        <v>0</v>
      </c>
      <c r="O906">
        <v>0</v>
      </c>
      <c r="P906">
        <v>60</v>
      </c>
      <c r="Q906">
        <v>0</v>
      </c>
      <c r="R906">
        <v>0</v>
      </c>
      <c r="S906">
        <v>0</v>
      </c>
      <c r="T906">
        <v>0</v>
      </c>
      <c r="U906" t="str">
        <f t="shared" si="58"/>
        <v>45819DZIVARASEKWA 1</v>
      </c>
      <c r="V906" s="33">
        <f t="shared" si="59"/>
        <v>2850</v>
      </c>
      <c r="W906" s="33">
        <f t="shared" si="60"/>
        <v>60</v>
      </c>
    </row>
    <row r="907" spans="1:23" x14ac:dyDescent="0.25">
      <c r="A907" s="27">
        <v>45819</v>
      </c>
      <c r="B907" s="30" t="str">
        <f>+IFERROR(_xlfn.XLOOKUP(C907,Parametres!A:A,Parametres!J:J,"",0),"")</f>
        <v>DZ-NORTON</v>
      </c>
      <c r="C907" t="s">
        <v>260</v>
      </c>
      <c r="D907" t="str">
        <f>+IFERROR(VLOOKUP(C907,Parametres!$A$3:$K$545,11,0),"")</f>
        <v>RUMBIDZAI KUNAKA</v>
      </c>
      <c r="E907" t="s">
        <v>901</v>
      </c>
      <c r="F907">
        <v>1850</v>
      </c>
      <c r="G907">
        <v>200</v>
      </c>
      <c r="H907">
        <v>200</v>
      </c>
      <c r="I907">
        <v>0</v>
      </c>
      <c r="J907">
        <v>0</v>
      </c>
      <c r="K907" s="29">
        <f t="shared" si="56"/>
        <v>2250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tr">
        <f t="shared" si="58"/>
        <v>45819DZIVARASEKWA 2</v>
      </c>
      <c r="V907" s="33">
        <f t="shared" si="59"/>
        <v>2250</v>
      </c>
      <c r="W907" s="33">
        <f t="shared" si="60"/>
        <v>0</v>
      </c>
    </row>
    <row r="908" spans="1:23" x14ac:dyDescent="0.25">
      <c r="A908" s="27">
        <v>45819</v>
      </c>
      <c r="B908" s="30" t="str">
        <f>+IFERROR(_xlfn.XLOOKUP(C908,Parametres!A:A,Parametres!J:J,"",0),"")</f>
        <v>DZ-NORTON</v>
      </c>
      <c r="C908" t="s">
        <v>261</v>
      </c>
      <c r="D908" t="str">
        <f>+IFERROR(VLOOKUP(C908,Parametres!$A$3:$K$545,11,0),"")</f>
        <v>RUMBIDZAI KUNAKA</v>
      </c>
      <c r="E908" t="s">
        <v>868</v>
      </c>
      <c r="F908">
        <v>2050</v>
      </c>
      <c r="G908">
        <v>200</v>
      </c>
      <c r="H908">
        <v>100</v>
      </c>
      <c r="I908">
        <v>0</v>
      </c>
      <c r="J908">
        <v>0</v>
      </c>
      <c r="K908" s="29">
        <f t="shared" si="56"/>
        <v>2350</v>
      </c>
      <c r="L908">
        <v>0</v>
      </c>
      <c r="M908">
        <v>0</v>
      </c>
      <c r="N908">
        <v>0</v>
      </c>
      <c r="O908">
        <v>0</v>
      </c>
      <c r="P908">
        <v>200</v>
      </c>
      <c r="Q908">
        <v>0</v>
      </c>
      <c r="R908">
        <v>0</v>
      </c>
      <c r="S908">
        <v>0</v>
      </c>
      <c r="T908">
        <v>0</v>
      </c>
      <c r="U908" t="str">
        <f t="shared" si="58"/>
        <v>45819DZIVARASEKWA 3</v>
      </c>
      <c r="V908" s="33">
        <f t="shared" si="59"/>
        <v>2350</v>
      </c>
      <c r="W908" s="33">
        <f t="shared" si="60"/>
        <v>200</v>
      </c>
    </row>
    <row r="909" spans="1:23" x14ac:dyDescent="0.25">
      <c r="A909" s="27">
        <v>45819</v>
      </c>
      <c r="B909" s="30" t="str">
        <f>+IFERROR(_xlfn.XLOOKUP(C909,Parametres!A:A,Parametres!J:J,"",0),"")</f>
        <v>DZ-NORTON</v>
      </c>
      <c r="C909" t="s">
        <v>279</v>
      </c>
      <c r="D909" t="str">
        <f>+IFERROR(VLOOKUP(C909,Parametres!$A$3:$K$545,11,0),"")</f>
        <v>RUMBIDZAI KUNAKA</v>
      </c>
      <c r="E909" t="s">
        <v>871</v>
      </c>
      <c r="F909">
        <v>1950</v>
      </c>
      <c r="G909">
        <v>250</v>
      </c>
      <c r="H909">
        <v>100</v>
      </c>
      <c r="I909">
        <v>0</v>
      </c>
      <c r="J909">
        <v>0</v>
      </c>
      <c r="K909" s="29">
        <f t="shared" si="56"/>
        <v>2300</v>
      </c>
      <c r="L909">
        <v>0</v>
      </c>
      <c r="M909">
        <v>0</v>
      </c>
      <c r="N909">
        <v>0</v>
      </c>
      <c r="O909">
        <v>0</v>
      </c>
      <c r="P909">
        <v>100</v>
      </c>
      <c r="Q909">
        <v>0</v>
      </c>
      <c r="R909">
        <v>0</v>
      </c>
      <c r="S909">
        <v>0</v>
      </c>
      <c r="T909">
        <v>0</v>
      </c>
      <c r="U909" t="str">
        <f t="shared" si="58"/>
        <v>45819NORTON 1</v>
      </c>
      <c r="V909" s="33">
        <f t="shared" si="59"/>
        <v>2300</v>
      </c>
      <c r="W909" s="33">
        <f t="shared" si="60"/>
        <v>100</v>
      </c>
    </row>
    <row r="910" spans="1:23" x14ac:dyDescent="0.25">
      <c r="A910" s="27">
        <v>45819</v>
      </c>
      <c r="B910" s="30" t="str">
        <f>+IFERROR(_xlfn.XLOOKUP(C910,Parametres!A:A,Parametres!J:J,"",0),"")</f>
        <v>DZ-NORTON</v>
      </c>
      <c r="C910" t="s">
        <v>281</v>
      </c>
      <c r="D910" t="str">
        <f>+IFERROR(VLOOKUP(C910,Parametres!$A$3:$K$545,11,0),"")</f>
        <v>RUMBIDZAI KUNAKA</v>
      </c>
      <c r="E910" t="s">
        <v>866</v>
      </c>
      <c r="F910">
        <v>2250</v>
      </c>
      <c r="G910">
        <v>200</v>
      </c>
      <c r="H910">
        <v>200</v>
      </c>
      <c r="I910">
        <v>0</v>
      </c>
      <c r="J910">
        <v>0</v>
      </c>
      <c r="K910" s="29">
        <f t="shared" si="56"/>
        <v>2650</v>
      </c>
      <c r="L910">
        <v>100</v>
      </c>
      <c r="M910">
        <v>0</v>
      </c>
      <c r="N910">
        <v>0</v>
      </c>
      <c r="O910">
        <v>0</v>
      </c>
      <c r="P910">
        <v>100</v>
      </c>
      <c r="Q910">
        <v>0</v>
      </c>
      <c r="R910">
        <v>0</v>
      </c>
      <c r="S910">
        <v>0</v>
      </c>
      <c r="T910">
        <v>0</v>
      </c>
      <c r="U910" t="str">
        <f t="shared" si="58"/>
        <v>45819NORTON 2</v>
      </c>
      <c r="V910" s="33">
        <f t="shared" si="59"/>
        <v>2750</v>
      </c>
      <c r="W910" s="33">
        <f t="shared" si="60"/>
        <v>100</v>
      </c>
    </row>
    <row r="911" spans="1:23" x14ac:dyDescent="0.25">
      <c r="A911" s="27">
        <v>45819</v>
      </c>
      <c r="B911" s="30" t="str">
        <f>+IFERROR(_xlfn.XLOOKUP(C911,Parametres!A:A,Parametres!J:J,"",0),"")</f>
        <v>DZ-NORTON</v>
      </c>
      <c r="C911" t="s">
        <v>273</v>
      </c>
      <c r="D911" t="str">
        <f>+IFERROR(VLOOKUP(C911,Parametres!$A$3:$K$545,11,0),"")</f>
        <v>RUMBIDZAI KUNAKA</v>
      </c>
      <c r="E911" t="s">
        <v>881</v>
      </c>
      <c r="F911">
        <v>2050</v>
      </c>
      <c r="G911">
        <v>300</v>
      </c>
      <c r="H911">
        <v>100</v>
      </c>
      <c r="I911">
        <v>0</v>
      </c>
      <c r="J911">
        <v>0</v>
      </c>
      <c r="K911" s="29">
        <f t="shared" si="56"/>
        <v>2450</v>
      </c>
      <c r="L911">
        <v>0</v>
      </c>
      <c r="M911">
        <v>0</v>
      </c>
      <c r="N911">
        <v>0</v>
      </c>
      <c r="O911">
        <v>0</v>
      </c>
      <c r="P911">
        <v>300</v>
      </c>
      <c r="Q911">
        <v>0</v>
      </c>
      <c r="R911">
        <v>0</v>
      </c>
      <c r="S911">
        <v>0</v>
      </c>
      <c r="T911">
        <v>0</v>
      </c>
      <c r="U911" t="str">
        <f t="shared" si="58"/>
        <v>45819KUWADZANA EXT</v>
      </c>
      <c r="V911" s="33">
        <f t="shared" si="59"/>
        <v>2450</v>
      </c>
      <c r="W911" s="33">
        <f t="shared" si="60"/>
        <v>300</v>
      </c>
    </row>
    <row r="912" spans="1:23" x14ac:dyDescent="0.25">
      <c r="A912" s="27">
        <v>45819</v>
      </c>
      <c r="B912" s="30" t="str">
        <f>+IFERROR(_xlfn.XLOOKUP(C912,Parametres!A:A,Parametres!J:J,"",0),"")</f>
        <v>DZ-NORTON</v>
      </c>
      <c r="C912" t="s">
        <v>263</v>
      </c>
      <c r="D912" t="str">
        <f>+IFERROR(VLOOKUP(C912,Parametres!$A$3:$K$545,11,0),"")</f>
        <v>RUMBIDZAI KUNAKA</v>
      </c>
      <c r="E912" t="s">
        <v>877</v>
      </c>
      <c r="F912">
        <v>1750</v>
      </c>
      <c r="G912">
        <v>150</v>
      </c>
      <c r="H912">
        <v>150</v>
      </c>
      <c r="I912">
        <v>0</v>
      </c>
      <c r="J912">
        <v>0</v>
      </c>
      <c r="K912" s="29">
        <f t="shared" si="56"/>
        <v>2050</v>
      </c>
      <c r="L912">
        <v>0</v>
      </c>
      <c r="M912">
        <v>0</v>
      </c>
      <c r="N912">
        <v>0</v>
      </c>
      <c r="O912">
        <v>0</v>
      </c>
      <c r="P912">
        <v>160</v>
      </c>
      <c r="Q912">
        <v>0</v>
      </c>
      <c r="R912">
        <v>0</v>
      </c>
      <c r="S912">
        <v>0</v>
      </c>
      <c r="T912">
        <v>0</v>
      </c>
      <c r="U912" t="str">
        <f t="shared" si="58"/>
        <v>45819GRANARY</v>
      </c>
      <c r="V912" s="33">
        <f t="shared" si="59"/>
        <v>2050</v>
      </c>
      <c r="W912" s="33">
        <f t="shared" si="60"/>
        <v>160</v>
      </c>
    </row>
    <row r="913" spans="1:23" x14ac:dyDescent="0.25">
      <c r="A913" s="27">
        <v>45819</v>
      </c>
      <c r="B913" s="30" t="str">
        <f>+IFERROR(_xlfn.XLOOKUP(C913,Parametres!A:A,Parametres!J:J,"",0),"")</f>
        <v>DZ-NORTON</v>
      </c>
      <c r="C913" t="s">
        <v>277</v>
      </c>
      <c r="D913" t="str">
        <f>+IFERROR(VLOOKUP(C913,Parametres!$A$3:$K$545,11,0),"")</f>
        <v>RUMBIDZAI KUNAKA</v>
      </c>
      <c r="E913" t="s">
        <v>829</v>
      </c>
      <c r="F913">
        <v>4150</v>
      </c>
      <c r="G913">
        <v>100</v>
      </c>
      <c r="H913">
        <v>100</v>
      </c>
      <c r="I913">
        <v>0</v>
      </c>
      <c r="J913">
        <v>0</v>
      </c>
      <c r="K913" s="29">
        <f t="shared" si="56"/>
        <v>4350</v>
      </c>
      <c r="L913">
        <v>0</v>
      </c>
      <c r="M913">
        <v>0</v>
      </c>
      <c r="N913">
        <v>0</v>
      </c>
      <c r="O913">
        <v>0</v>
      </c>
      <c r="P913">
        <v>200</v>
      </c>
      <c r="Q913">
        <v>0</v>
      </c>
      <c r="R913">
        <v>0</v>
      </c>
      <c r="S913">
        <v>0</v>
      </c>
      <c r="T913">
        <v>0</v>
      </c>
      <c r="U913" t="str">
        <f t="shared" si="58"/>
        <v>45819MAZOWE</v>
      </c>
      <c r="V913" s="33">
        <f t="shared" si="59"/>
        <v>4350</v>
      </c>
      <c r="W913" s="33">
        <f t="shared" si="60"/>
        <v>200</v>
      </c>
    </row>
    <row r="914" spans="1:23" x14ac:dyDescent="0.25">
      <c r="A914" s="27">
        <v>45819</v>
      </c>
      <c r="B914" s="30" t="str">
        <f>+IFERROR(_xlfn.XLOOKUP(C914,Parametres!A:A,Parametres!J:J,"",0),"")</f>
        <v>DZ-NORTON</v>
      </c>
      <c r="C914" t="s">
        <v>255</v>
      </c>
      <c r="D914" t="str">
        <f>+IFERROR(VLOOKUP(C914,Parametres!$A$3:$K$545,11,0),"")</f>
        <v>RUMBIDZAI KUNAKA</v>
      </c>
      <c r="E914" t="s">
        <v>833</v>
      </c>
      <c r="F914">
        <v>2550</v>
      </c>
      <c r="G914">
        <v>200</v>
      </c>
      <c r="H914">
        <v>100</v>
      </c>
      <c r="I914">
        <v>0</v>
      </c>
      <c r="J914">
        <v>0</v>
      </c>
      <c r="K914" s="29">
        <f t="shared" si="56"/>
        <v>2850</v>
      </c>
      <c r="L914">
        <v>0</v>
      </c>
      <c r="M914">
        <v>0</v>
      </c>
      <c r="N914">
        <v>0</v>
      </c>
      <c r="O914">
        <v>0</v>
      </c>
      <c r="P914">
        <v>300</v>
      </c>
      <c r="Q914">
        <v>0</v>
      </c>
      <c r="R914">
        <v>0</v>
      </c>
      <c r="S914">
        <v>0</v>
      </c>
      <c r="T914">
        <v>0</v>
      </c>
      <c r="U914" t="str">
        <f t="shared" si="58"/>
        <v>45819DARWENDALE</v>
      </c>
      <c r="V914" s="33">
        <f t="shared" si="59"/>
        <v>2850</v>
      </c>
      <c r="W914" s="33">
        <f t="shared" si="60"/>
        <v>300</v>
      </c>
    </row>
    <row r="915" spans="1:23" x14ac:dyDescent="0.25">
      <c r="A915" s="27">
        <v>45819</v>
      </c>
      <c r="B915" s="30" t="str">
        <f>+IFERROR(_xlfn.XLOOKUP(C915,Parametres!A:A,Parametres!J:J,"",0),"")</f>
        <v>DZ-NORTON</v>
      </c>
      <c r="C915" t="s">
        <v>275</v>
      </c>
      <c r="D915" t="str">
        <f>+IFERROR(VLOOKUP(C915,Parametres!$A$3:$K$545,11,0),"")</f>
        <v>RUMBIDZAI KUNAKA</v>
      </c>
      <c r="E915" t="s">
        <v>802</v>
      </c>
      <c r="F915">
        <v>1550</v>
      </c>
      <c r="G915">
        <v>200</v>
      </c>
      <c r="H915">
        <v>200</v>
      </c>
      <c r="I915">
        <v>0</v>
      </c>
      <c r="J915">
        <v>0</v>
      </c>
      <c r="K915" s="29">
        <f t="shared" si="56"/>
        <v>1950</v>
      </c>
      <c r="L915">
        <v>0</v>
      </c>
      <c r="M915">
        <v>0</v>
      </c>
      <c r="N915">
        <v>0</v>
      </c>
      <c r="O915">
        <v>0</v>
      </c>
      <c r="P915">
        <v>100</v>
      </c>
      <c r="Q915">
        <v>0</v>
      </c>
      <c r="R915">
        <v>0</v>
      </c>
      <c r="S915">
        <v>0</v>
      </c>
      <c r="T915">
        <v>0</v>
      </c>
      <c r="U915" t="str">
        <f t="shared" si="58"/>
        <v>45819MABLEREIGN</v>
      </c>
      <c r="V915" s="33">
        <f t="shared" si="59"/>
        <v>1950</v>
      </c>
      <c r="W915" s="33">
        <f t="shared" si="60"/>
        <v>100</v>
      </c>
    </row>
    <row r="916" spans="1:23" x14ac:dyDescent="0.25">
      <c r="A916" s="27">
        <v>45819</v>
      </c>
      <c r="B916" s="30" t="str">
        <f>+IFERROR(_xlfn.XLOOKUP(C916,Parametres!A:A,Parametres!J:J,"",0),"")</f>
        <v>DZ-NORTON</v>
      </c>
      <c r="C916" t="s">
        <v>288</v>
      </c>
      <c r="D916" t="str">
        <f>+IFERROR(VLOOKUP(C916,Parametres!$A$3:$K$545,11,0),"")</f>
        <v>RUMBIDZAI KUNAKA</v>
      </c>
      <c r="E916" t="s">
        <v>894</v>
      </c>
      <c r="F916">
        <v>1700</v>
      </c>
      <c r="G916">
        <v>100</v>
      </c>
      <c r="H916">
        <v>100</v>
      </c>
      <c r="I916">
        <v>0</v>
      </c>
      <c r="J916">
        <v>0</v>
      </c>
      <c r="K916" s="29">
        <f t="shared" si="56"/>
        <v>1900</v>
      </c>
      <c r="L916">
        <v>100</v>
      </c>
      <c r="M916">
        <v>10</v>
      </c>
      <c r="N916">
        <v>10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tr">
        <f t="shared" si="58"/>
        <v>45819WESTGATE</v>
      </c>
      <c r="V916" s="33">
        <f t="shared" si="59"/>
        <v>2020</v>
      </c>
      <c r="W916" s="33">
        <f t="shared" si="60"/>
        <v>0</v>
      </c>
    </row>
    <row r="917" spans="1:23" x14ac:dyDescent="0.25">
      <c r="A917" s="27">
        <v>45819</v>
      </c>
      <c r="B917" s="30" t="str">
        <f>+IFERROR(_xlfn.XLOOKUP(C917,Parametres!A:A,Parametres!J:J,"",0),"")</f>
        <v>DZ-NORTON</v>
      </c>
      <c r="C917" t="s">
        <v>290</v>
      </c>
      <c r="D917" t="str">
        <f>+IFERROR(VLOOKUP(C917,Parametres!$A$3:$K$545,11,0),"")</f>
        <v>RUMBIDZAI KUNAKA</v>
      </c>
      <c r="E917" t="s">
        <v>804</v>
      </c>
      <c r="F917">
        <v>1550</v>
      </c>
      <c r="G917">
        <v>200</v>
      </c>
      <c r="H917">
        <v>100</v>
      </c>
      <c r="I917">
        <v>0</v>
      </c>
      <c r="J917">
        <v>0</v>
      </c>
      <c r="K917" s="29">
        <f t="shared" si="56"/>
        <v>1850</v>
      </c>
      <c r="L917">
        <v>0</v>
      </c>
      <c r="M917">
        <v>0</v>
      </c>
      <c r="N917">
        <v>0</v>
      </c>
      <c r="O917">
        <v>0</v>
      </c>
      <c r="P917">
        <v>200</v>
      </c>
      <c r="Q917">
        <v>0</v>
      </c>
      <c r="R917">
        <v>0</v>
      </c>
      <c r="S917">
        <v>0</v>
      </c>
      <c r="T917">
        <v>0</v>
      </c>
      <c r="U917" t="str">
        <f t="shared" si="58"/>
        <v>45819WESTGATE 2</v>
      </c>
      <c r="V917" s="33">
        <f t="shared" si="59"/>
        <v>1850</v>
      </c>
      <c r="W917" s="33">
        <f t="shared" si="60"/>
        <v>200</v>
      </c>
    </row>
    <row r="918" spans="1:23" x14ac:dyDescent="0.25">
      <c r="A918" s="27">
        <v>45819</v>
      </c>
      <c r="B918" s="30" t="str">
        <f>+IFERROR(_xlfn.XLOOKUP(C918,Parametres!A:A,Parametres!J:J,"",0),"")</f>
        <v>DZ-NORTON</v>
      </c>
      <c r="C918" t="s">
        <v>292</v>
      </c>
      <c r="D918" t="str">
        <f>+IFERROR(VLOOKUP(C918,Parametres!$A$3:$K$545,11,0),"")</f>
        <v>RUMBIDZAI KUNAKA</v>
      </c>
      <c r="E918" t="s">
        <v>811</v>
      </c>
      <c r="F918">
        <v>1800</v>
      </c>
      <c r="G918">
        <v>150</v>
      </c>
      <c r="H918">
        <v>100</v>
      </c>
      <c r="I918">
        <v>0</v>
      </c>
      <c r="J918">
        <v>0</v>
      </c>
      <c r="K918" s="29">
        <f t="shared" si="56"/>
        <v>2050</v>
      </c>
      <c r="L918">
        <v>0</v>
      </c>
      <c r="M918">
        <v>0</v>
      </c>
      <c r="N918">
        <v>0</v>
      </c>
      <c r="O918">
        <v>0</v>
      </c>
      <c r="P918">
        <v>100</v>
      </c>
      <c r="Q918">
        <v>0</v>
      </c>
      <c r="R918">
        <v>0</v>
      </c>
      <c r="S918">
        <v>0</v>
      </c>
      <c r="T918">
        <v>0</v>
      </c>
      <c r="U918" t="str">
        <f t="shared" si="58"/>
        <v>45819WHITECLIFF</v>
      </c>
      <c r="V918" s="33">
        <f t="shared" si="59"/>
        <v>2050</v>
      </c>
      <c r="W918" s="33">
        <f t="shared" si="60"/>
        <v>100</v>
      </c>
    </row>
    <row r="919" spans="1:23" x14ac:dyDescent="0.25">
      <c r="A919" s="27">
        <v>45819</v>
      </c>
      <c r="B919" s="30" t="str">
        <f>+IFERROR(_xlfn.XLOOKUP(C919,Parametres!A:A,Parametres!J:J,"",0),"")</f>
        <v>KUWADZANA</v>
      </c>
      <c r="C919" t="s">
        <v>265</v>
      </c>
      <c r="D919" t="str">
        <f>+IFERROR(VLOOKUP(C919,Parametres!$A$3:$K$545,11,0),"")</f>
        <v>PAUL GOWANYIKA</v>
      </c>
      <c r="E919" t="s">
        <v>814</v>
      </c>
      <c r="F919">
        <v>2000</v>
      </c>
      <c r="G919">
        <v>200</v>
      </c>
      <c r="H919">
        <v>100</v>
      </c>
      <c r="I919">
        <v>0</v>
      </c>
      <c r="J919">
        <v>0</v>
      </c>
      <c r="K919" s="29">
        <f t="shared" si="56"/>
        <v>2300</v>
      </c>
      <c r="L919">
        <v>50</v>
      </c>
      <c r="M919">
        <v>10</v>
      </c>
      <c r="N919">
        <v>0</v>
      </c>
      <c r="O919">
        <v>0</v>
      </c>
      <c r="P919">
        <v>100</v>
      </c>
      <c r="Q919">
        <v>0</v>
      </c>
      <c r="R919">
        <v>0</v>
      </c>
      <c r="S919">
        <v>0</v>
      </c>
      <c r="T919">
        <v>0</v>
      </c>
      <c r="U919" t="str">
        <f t="shared" si="58"/>
        <v>45819KAMBUZUMA</v>
      </c>
      <c r="V919" s="33">
        <f t="shared" si="59"/>
        <v>2360</v>
      </c>
      <c r="W919" s="33">
        <f t="shared" si="60"/>
        <v>100</v>
      </c>
    </row>
    <row r="920" spans="1:23" x14ac:dyDescent="0.25">
      <c r="A920" s="27">
        <v>45819</v>
      </c>
      <c r="B920" s="30" t="str">
        <f>+IFERROR(_xlfn.XLOOKUP(C920,Parametres!A:A,Parametres!J:J,"",0),"")</f>
        <v>KUWADZANA</v>
      </c>
      <c r="C920" t="s">
        <v>284</v>
      </c>
      <c r="D920" t="str">
        <f>+IFERROR(VLOOKUP(C920,Parametres!$A$3:$K$545,11,0),"")</f>
        <v>PAUL GOWANYIKA</v>
      </c>
      <c r="E920" t="s">
        <v>841</v>
      </c>
      <c r="F920">
        <v>1450</v>
      </c>
      <c r="G920">
        <v>200</v>
      </c>
      <c r="H920">
        <v>200</v>
      </c>
      <c r="I920">
        <v>0</v>
      </c>
      <c r="J920">
        <v>0</v>
      </c>
      <c r="K920" s="29">
        <f t="shared" si="56"/>
        <v>1850</v>
      </c>
      <c r="L920">
        <v>0</v>
      </c>
      <c r="M920">
        <v>0</v>
      </c>
      <c r="N920">
        <v>0</v>
      </c>
      <c r="O920">
        <v>0</v>
      </c>
      <c r="P920">
        <v>60</v>
      </c>
      <c r="Q920">
        <v>0</v>
      </c>
      <c r="R920">
        <v>0</v>
      </c>
      <c r="S920">
        <v>0</v>
      </c>
      <c r="T920">
        <v>0</v>
      </c>
      <c r="U920" t="str">
        <f t="shared" si="58"/>
        <v>45819WARREN PARK 1</v>
      </c>
      <c r="V920" s="33">
        <f t="shared" si="59"/>
        <v>1850</v>
      </c>
      <c r="W920" s="33">
        <f t="shared" si="60"/>
        <v>60</v>
      </c>
    </row>
    <row r="921" spans="1:23" x14ac:dyDescent="0.25">
      <c r="A921" s="27">
        <v>45819</v>
      </c>
      <c r="B921" s="30" t="str">
        <f>+IFERROR(_xlfn.XLOOKUP(C921,Parametres!A:A,Parametres!J:J,"",0),"")</f>
        <v>KUWADZANA</v>
      </c>
      <c r="C921" t="s">
        <v>286</v>
      </c>
      <c r="D921" t="str">
        <f>+IFERROR(VLOOKUP(C921,Parametres!$A$3:$K$545,11,0),"")</f>
        <v>PAUL GOWANYIKA</v>
      </c>
      <c r="E921" t="s">
        <v>815</v>
      </c>
      <c r="F921">
        <v>1850</v>
      </c>
      <c r="G921">
        <v>300</v>
      </c>
      <c r="H921">
        <v>100</v>
      </c>
      <c r="I921">
        <v>0</v>
      </c>
      <c r="J921">
        <v>0</v>
      </c>
      <c r="K921" s="29">
        <f t="shared" si="56"/>
        <v>2250</v>
      </c>
      <c r="L921">
        <v>0</v>
      </c>
      <c r="M921">
        <v>0</v>
      </c>
      <c r="N921">
        <v>0</v>
      </c>
      <c r="O921">
        <v>0</v>
      </c>
      <c r="P921">
        <v>100</v>
      </c>
      <c r="Q921">
        <v>0</v>
      </c>
      <c r="R921">
        <v>0</v>
      </c>
      <c r="S921">
        <v>0</v>
      </c>
      <c r="T921">
        <v>0</v>
      </c>
      <c r="U921" t="str">
        <f t="shared" si="58"/>
        <v>45819WARREN PARK 2</v>
      </c>
      <c r="V921" s="33">
        <f t="shared" si="59"/>
        <v>2250</v>
      </c>
      <c r="W921" s="33">
        <f t="shared" si="60"/>
        <v>100</v>
      </c>
    </row>
    <row r="922" spans="1:23" x14ac:dyDescent="0.25">
      <c r="A922" s="27">
        <v>45819</v>
      </c>
      <c r="B922" s="30" t="str">
        <f>+IFERROR(_xlfn.XLOOKUP(C922,Parametres!A:A,Parametres!J:J,"",0),"")</f>
        <v>KUWADZANA</v>
      </c>
      <c r="C922" t="s">
        <v>269</v>
      </c>
      <c r="D922" t="str">
        <f>+IFERROR(VLOOKUP(C922,Parametres!$A$3:$K$545,11,0),"")</f>
        <v>PAUL GOWANYIKA</v>
      </c>
      <c r="E922" t="s">
        <v>821</v>
      </c>
      <c r="F922">
        <v>2650</v>
      </c>
      <c r="G922">
        <v>400</v>
      </c>
      <c r="H922">
        <v>200</v>
      </c>
      <c r="I922">
        <v>0</v>
      </c>
      <c r="J922">
        <v>0</v>
      </c>
      <c r="K922" s="29">
        <f t="shared" si="56"/>
        <v>3250</v>
      </c>
      <c r="L922">
        <v>0</v>
      </c>
      <c r="M922">
        <v>0</v>
      </c>
      <c r="N922">
        <v>0</v>
      </c>
      <c r="O922">
        <v>0</v>
      </c>
      <c r="P922">
        <v>100</v>
      </c>
      <c r="Q922">
        <v>0</v>
      </c>
      <c r="R922">
        <v>0</v>
      </c>
      <c r="S922">
        <v>0</v>
      </c>
      <c r="T922">
        <v>0</v>
      </c>
      <c r="U922" t="str">
        <f t="shared" si="58"/>
        <v>45819KUWADZANA 1</v>
      </c>
      <c r="V922" s="33">
        <f t="shared" si="59"/>
        <v>3250</v>
      </c>
      <c r="W922" s="33">
        <f t="shared" si="60"/>
        <v>100</v>
      </c>
    </row>
    <row r="923" spans="1:23" x14ac:dyDescent="0.25">
      <c r="A923" s="27">
        <v>45819</v>
      </c>
      <c r="B923" s="30" t="str">
        <f>+IFERROR(_xlfn.XLOOKUP(C923,Parametres!A:A,Parametres!J:J,"",0),"")</f>
        <v>KUWADZANA</v>
      </c>
      <c r="C923" t="s">
        <v>271</v>
      </c>
      <c r="D923" t="str">
        <f>+IFERROR(VLOOKUP(C923,Parametres!$A$3:$K$545,11,0),"")</f>
        <v>PAUL GOWANYIKA</v>
      </c>
      <c r="E923" t="s">
        <v>810</v>
      </c>
      <c r="F923">
        <v>2550</v>
      </c>
      <c r="G923">
        <v>400</v>
      </c>
      <c r="H923">
        <v>100</v>
      </c>
      <c r="I923">
        <v>0</v>
      </c>
      <c r="J923">
        <v>0</v>
      </c>
      <c r="K923" s="29">
        <f t="shared" si="56"/>
        <v>3050</v>
      </c>
      <c r="L923">
        <v>0</v>
      </c>
      <c r="M923">
        <v>0</v>
      </c>
      <c r="N923">
        <v>0</v>
      </c>
      <c r="O923">
        <v>0</v>
      </c>
      <c r="P923">
        <v>100</v>
      </c>
      <c r="Q923">
        <v>0</v>
      </c>
      <c r="R923">
        <v>0</v>
      </c>
      <c r="S923">
        <v>0</v>
      </c>
      <c r="T923">
        <v>0</v>
      </c>
      <c r="U923" t="str">
        <f t="shared" si="58"/>
        <v>45819KUWADZANA 2</v>
      </c>
      <c r="V923" s="33">
        <f t="shared" si="59"/>
        <v>3050</v>
      </c>
      <c r="W923" s="33">
        <f t="shared" si="60"/>
        <v>100</v>
      </c>
    </row>
    <row r="924" spans="1:23" x14ac:dyDescent="0.25">
      <c r="A924" s="27">
        <v>45819</v>
      </c>
      <c r="B924" s="30" t="str">
        <f>+IFERROR(_xlfn.XLOOKUP(C924,Parametres!A:A,Parametres!J:J,"",0),"")</f>
        <v>KUWADZANA</v>
      </c>
      <c r="C924" t="s">
        <v>559</v>
      </c>
      <c r="D924" t="str">
        <f>+IFERROR(VLOOKUP(C924,Parametres!$A$3:$K$545,11,0),"")</f>
        <v>PAUL GOWANYIKA</v>
      </c>
      <c r="E924" t="s">
        <v>885</v>
      </c>
      <c r="F924">
        <v>1450</v>
      </c>
      <c r="G924">
        <v>200</v>
      </c>
      <c r="H924">
        <v>100</v>
      </c>
      <c r="I924">
        <v>0</v>
      </c>
      <c r="J924">
        <v>0</v>
      </c>
      <c r="K924" s="29">
        <f t="shared" si="56"/>
        <v>1750</v>
      </c>
      <c r="L924">
        <v>0</v>
      </c>
      <c r="M924">
        <v>0</v>
      </c>
      <c r="N924">
        <v>0</v>
      </c>
      <c r="O924">
        <v>0</v>
      </c>
      <c r="P924">
        <v>60</v>
      </c>
      <c r="Q924">
        <v>0</v>
      </c>
      <c r="R924">
        <v>0</v>
      </c>
      <c r="S924">
        <v>0</v>
      </c>
      <c r="T924">
        <v>0</v>
      </c>
      <c r="U924" t="str">
        <f t="shared" si="58"/>
        <v>45819BUDIRIRO 1</v>
      </c>
      <c r="V924" s="33">
        <f t="shared" si="59"/>
        <v>1750</v>
      </c>
      <c r="W924" s="33">
        <f t="shared" si="60"/>
        <v>60</v>
      </c>
    </row>
    <row r="925" spans="1:23" x14ac:dyDescent="0.25">
      <c r="A925" s="27">
        <v>45819</v>
      </c>
      <c r="B925" s="30" t="str">
        <f>+IFERROR(_xlfn.XLOOKUP(C925,Parametres!A:A,Parametres!J:J,"",0),"")</f>
        <v>KUWADZANA</v>
      </c>
      <c r="C925" t="s">
        <v>561</v>
      </c>
      <c r="D925" t="str">
        <f>+IFERROR(VLOOKUP(C925,Parametres!$A$3:$K$545,11,0),"")</f>
        <v>PAUL GOWANYIKA</v>
      </c>
      <c r="E925" t="s">
        <v>879</v>
      </c>
      <c r="F925">
        <v>2050</v>
      </c>
      <c r="G925">
        <v>300</v>
      </c>
      <c r="H925">
        <v>100</v>
      </c>
      <c r="I925">
        <v>0</v>
      </c>
      <c r="J925">
        <v>0</v>
      </c>
      <c r="K925" s="29">
        <f t="shared" si="56"/>
        <v>2450</v>
      </c>
      <c r="L925">
        <v>0</v>
      </c>
      <c r="M925">
        <v>0</v>
      </c>
      <c r="N925">
        <v>0</v>
      </c>
      <c r="O925">
        <v>0</v>
      </c>
      <c r="P925">
        <v>100</v>
      </c>
      <c r="Q925">
        <v>0</v>
      </c>
      <c r="R925">
        <v>0</v>
      </c>
      <c r="S925">
        <v>0</v>
      </c>
      <c r="T925">
        <v>0</v>
      </c>
      <c r="U925" t="str">
        <f t="shared" si="58"/>
        <v>45819BUDIRIRO 2</v>
      </c>
      <c r="V925" s="33">
        <f t="shared" si="59"/>
        <v>2450</v>
      </c>
      <c r="W925" s="33">
        <f t="shared" si="60"/>
        <v>100</v>
      </c>
    </row>
    <row r="926" spans="1:23" x14ac:dyDescent="0.25">
      <c r="A926" s="27">
        <v>45819</v>
      </c>
      <c r="B926" s="30" t="str">
        <f>+IFERROR(_xlfn.XLOOKUP(C926,Parametres!A:A,Parametres!J:J,"",0),"")</f>
        <v>KUWADZANA</v>
      </c>
      <c r="C926" t="s">
        <v>563</v>
      </c>
      <c r="D926" t="str">
        <f>+IFERROR(VLOOKUP(C926,Parametres!$A$3:$K$545,11,0),"")</f>
        <v>PAUL GOWANYIKA</v>
      </c>
      <c r="E926" t="s">
        <v>849</v>
      </c>
      <c r="F926">
        <v>1950</v>
      </c>
      <c r="G926">
        <v>200</v>
      </c>
      <c r="H926">
        <v>100</v>
      </c>
      <c r="I926">
        <v>0</v>
      </c>
      <c r="J926">
        <v>0</v>
      </c>
      <c r="K926" s="29">
        <f t="shared" si="56"/>
        <v>2250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tr">
        <f t="shared" si="58"/>
        <v>45819BUDIRIRO 3</v>
      </c>
      <c r="V926" s="33">
        <f t="shared" si="59"/>
        <v>2250</v>
      </c>
      <c r="W926" s="33">
        <f t="shared" si="60"/>
        <v>0</v>
      </c>
    </row>
    <row r="927" spans="1:23" x14ac:dyDescent="0.25">
      <c r="A927" s="27">
        <v>45819</v>
      </c>
      <c r="B927" s="30" t="str">
        <f>+IFERROR(_xlfn.XLOOKUP(C927,Parametres!A:A,Parametres!J:J,"",0),"")</f>
        <v>KUWADZANA</v>
      </c>
      <c r="C927" t="s">
        <v>565</v>
      </c>
      <c r="D927" t="str">
        <f>+IFERROR(VLOOKUP(C927,Parametres!$A$3:$K$545,11,0),"")</f>
        <v>PAUL GOWANYIKA</v>
      </c>
      <c r="E927" t="s">
        <v>843</v>
      </c>
      <c r="F927">
        <v>1850</v>
      </c>
      <c r="G927">
        <v>200</v>
      </c>
      <c r="H927">
        <v>200</v>
      </c>
      <c r="I927">
        <v>0</v>
      </c>
      <c r="J927">
        <v>0</v>
      </c>
      <c r="K927" s="29">
        <f t="shared" si="56"/>
        <v>2250</v>
      </c>
      <c r="L927">
        <v>0</v>
      </c>
      <c r="M927">
        <v>0</v>
      </c>
      <c r="N927">
        <v>0</v>
      </c>
      <c r="O927">
        <v>0</v>
      </c>
      <c r="P927">
        <v>100</v>
      </c>
      <c r="Q927">
        <v>0</v>
      </c>
      <c r="R927">
        <v>0</v>
      </c>
      <c r="S927">
        <v>0</v>
      </c>
      <c r="T927">
        <v>0</v>
      </c>
      <c r="U927" t="str">
        <f t="shared" si="58"/>
        <v>45819BUDIRIRO 4</v>
      </c>
      <c r="V927" s="33">
        <f t="shared" si="59"/>
        <v>2250</v>
      </c>
      <c r="W927" s="33">
        <f t="shared" si="60"/>
        <v>100</v>
      </c>
    </row>
    <row r="928" spans="1:23" x14ac:dyDescent="0.25">
      <c r="A928" s="27">
        <v>45819</v>
      </c>
      <c r="B928" s="30" t="str">
        <f>+IFERROR(_xlfn.XLOOKUP(C928,Parametres!A:A,Parametres!J:J,"",0),"")</f>
        <v>KUWADZANA</v>
      </c>
      <c r="C928" t="s">
        <v>596</v>
      </c>
      <c r="D928" t="str">
        <f>+IFERROR(VLOOKUP(C928,Parametres!$A$3:$K$545,11,0),"")</f>
        <v>PAUL GOWANYIKA</v>
      </c>
      <c r="E928" t="s">
        <v>897</v>
      </c>
      <c r="F928">
        <v>1500</v>
      </c>
      <c r="G928">
        <v>150</v>
      </c>
      <c r="H928">
        <v>100</v>
      </c>
      <c r="I928">
        <v>0</v>
      </c>
      <c r="J928">
        <v>0</v>
      </c>
      <c r="K928" s="29">
        <f t="shared" si="56"/>
        <v>1750</v>
      </c>
      <c r="L928">
        <v>0</v>
      </c>
      <c r="M928">
        <v>0</v>
      </c>
      <c r="N928">
        <v>0</v>
      </c>
      <c r="O928">
        <v>0</v>
      </c>
      <c r="P928">
        <v>100</v>
      </c>
      <c r="Q928">
        <v>0</v>
      </c>
      <c r="R928">
        <v>0</v>
      </c>
      <c r="S928">
        <v>0</v>
      </c>
      <c r="T928">
        <v>0</v>
      </c>
      <c r="U928" t="str">
        <f t="shared" si="58"/>
        <v>45819MUFAKOSE 1</v>
      </c>
      <c r="V928" s="33">
        <f t="shared" si="59"/>
        <v>1750</v>
      </c>
      <c r="W928" s="33">
        <f t="shared" si="60"/>
        <v>100</v>
      </c>
    </row>
    <row r="929" spans="1:23" x14ac:dyDescent="0.25">
      <c r="A929" s="27">
        <v>45819</v>
      </c>
      <c r="B929" s="30" t="str">
        <f>+IFERROR(_xlfn.XLOOKUP(C929,Parametres!A:A,Parametres!J:J,"",0),"")</f>
        <v>KUWADZANA</v>
      </c>
      <c r="C929" t="s">
        <v>598</v>
      </c>
      <c r="D929" t="str">
        <f>+IFERROR(VLOOKUP(C929,Parametres!$A$3:$K$545,11,0),"")</f>
        <v>PAUL GOWANYIKA</v>
      </c>
      <c r="E929" t="s">
        <v>875</v>
      </c>
      <c r="F929">
        <v>1500</v>
      </c>
      <c r="G929">
        <v>150</v>
      </c>
      <c r="H929">
        <v>100</v>
      </c>
      <c r="I929">
        <v>0</v>
      </c>
      <c r="J929">
        <v>0</v>
      </c>
      <c r="K929" s="29">
        <f t="shared" si="56"/>
        <v>1750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 t="str">
        <f t="shared" si="58"/>
        <v>45819MUFAKOSE 2</v>
      </c>
      <c r="V929" s="33">
        <f t="shared" si="59"/>
        <v>1750</v>
      </c>
      <c r="W929" s="33">
        <f t="shared" si="60"/>
        <v>0</v>
      </c>
    </row>
    <row r="930" spans="1:23" x14ac:dyDescent="0.25">
      <c r="A930" s="27">
        <v>45819</v>
      </c>
      <c r="B930" s="30" t="str">
        <f>+IFERROR(_xlfn.XLOOKUP(C930,Parametres!A:A,Parametres!J:J,"",0),"")</f>
        <v>SOUTH-WEST 3</v>
      </c>
      <c r="C930" t="s">
        <v>586</v>
      </c>
      <c r="D930" t="str">
        <f>+IFERROR(VLOOKUP(C930,Parametres!$A$3:$K$545,11,0),"")</f>
        <v>ABROAD MACHIGERE</v>
      </c>
      <c r="E930" t="s">
        <v>867</v>
      </c>
      <c r="F930">
        <v>1400</v>
      </c>
      <c r="G930">
        <v>250</v>
      </c>
      <c r="H930">
        <v>100</v>
      </c>
      <c r="I930">
        <v>0</v>
      </c>
      <c r="J930">
        <v>0</v>
      </c>
      <c r="K930" s="29">
        <f t="shared" si="56"/>
        <v>1750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str">
        <f t="shared" si="58"/>
        <v>45819HIGHFIELDS 1</v>
      </c>
      <c r="V930" s="33">
        <f t="shared" si="59"/>
        <v>1750</v>
      </c>
      <c r="W930" s="33">
        <f t="shared" si="60"/>
        <v>0</v>
      </c>
    </row>
    <row r="931" spans="1:23" x14ac:dyDescent="0.25">
      <c r="A931" s="27">
        <v>45819</v>
      </c>
      <c r="B931" s="30" t="str">
        <f>+IFERROR(_xlfn.XLOOKUP(C931,Parametres!A:A,Parametres!J:J,"",0),"")</f>
        <v>SOUTH-WEST 3</v>
      </c>
      <c r="C931" t="s">
        <v>588</v>
      </c>
      <c r="D931" t="str">
        <f>+IFERROR(VLOOKUP(C931,Parametres!$A$3:$K$545,11,0),"")</f>
        <v>ABROAD MACHIGERE</v>
      </c>
      <c r="E931" t="s">
        <v>828</v>
      </c>
      <c r="F931">
        <v>1450</v>
      </c>
      <c r="G931">
        <v>200</v>
      </c>
      <c r="H931">
        <v>150</v>
      </c>
      <c r="I931">
        <v>0</v>
      </c>
      <c r="J931">
        <v>0</v>
      </c>
      <c r="K931" s="29">
        <f t="shared" si="56"/>
        <v>1800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t="str">
        <f t="shared" si="58"/>
        <v>45819HIGHFIELDS 2</v>
      </c>
      <c r="V931" s="33">
        <f t="shared" si="59"/>
        <v>1800</v>
      </c>
      <c r="W931" s="33">
        <f t="shared" si="60"/>
        <v>0</v>
      </c>
    </row>
    <row r="932" spans="1:23" x14ac:dyDescent="0.25">
      <c r="A932" s="27">
        <v>45819</v>
      </c>
      <c r="B932" s="30" t="str">
        <f>+IFERROR(_xlfn.XLOOKUP(C932,Parametres!A:A,Parametres!J:J,"",0),"")</f>
        <v>SOUTH-WEST 3</v>
      </c>
      <c r="C932" t="s">
        <v>590</v>
      </c>
      <c r="D932" t="str">
        <f>+IFERROR(VLOOKUP(C932,Parametres!$A$3:$K$545,11,0),"")</f>
        <v>ABROAD MACHIGERE</v>
      </c>
      <c r="E932" t="s">
        <v>895</v>
      </c>
      <c r="F932">
        <v>1350</v>
      </c>
      <c r="G932">
        <v>300</v>
      </c>
      <c r="H932">
        <v>200</v>
      </c>
      <c r="I932">
        <v>0</v>
      </c>
      <c r="J932">
        <v>0</v>
      </c>
      <c r="K932" s="29">
        <f t="shared" si="56"/>
        <v>1850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t="str">
        <f t="shared" si="58"/>
        <v>45819HIGHFIELDS 3</v>
      </c>
      <c r="V932" s="33">
        <f t="shared" si="59"/>
        <v>1850</v>
      </c>
      <c r="W932" s="33">
        <f t="shared" si="60"/>
        <v>0</v>
      </c>
    </row>
    <row r="933" spans="1:23" x14ac:dyDescent="0.25">
      <c r="A933" s="27">
        <v>45819</v>
      </c>
      <c r="B933" s="30" t="str">
        <f>+IFERROR(_xlfn.XLOOKUP(C933,Parametres!A:A,Parametres!J:J,"",0),"")</f>
        <v>SOUTH-WEST 3</v>
      </c>
      <c r="C933" t="s">
        <v>592</v>
      </c>
      <c r="D933" t="str">
        <f>+IFERROR(VLOOKUP(C933,Parametres!$A$3:$K$545,11,0),"")</f>
        <v>ABROAD MACHIGERE</v>
      </c>
      <c r="E933" t="s">
        <v>858</v>
      </c>
      <c r="F933">
        <v>1400</v>
      </c>
      <c r="G933">
        <v>200</v>
      </c>
      <c r="H933">
        <v>100</v>
      </c>
      <c r="I933">
        <v>0</v>
      </c>
      <c r="J933">
        <v>0</v>
      </c>
      <c r="K933" s="29">
        <f t="shared" si="56"/>
        <v>1700</v>
      </c>
      <c r="L933">
        <v>0</v>
      </c>
      <c r="M933">
        <v>0</v>
      </c>
      <c r="N933">
        <v>0</v>
      </c>
      <c r="O933">
        <v>0</v>
      </c>
      <c r="P933">
        <v>100</v>
      </c>
      <c r="Q933">
        <v>0</v>
      </c>
      <c r="R933">
        <v>0</v>
      </c>
      <c r="S933">
        <v>0</v>
      </c>
      <c r="T933">
        <v>0</v>
      </c>
      <c r="U933" t="str">
        <f t="shared" si="58"/>
        <v>45819HIGHFIELDS 4</v>
      </c>
      <c r="V933" s="33">
        <f t="shared" si="59"/>
        <v>1700</v>
      </c>
      <c r="W933" s="33">
        <f t="shared" si="60"/>
        <v>100</v>
      </c>
    </row>
    <row r="934" spans="1:23" x14ac:dyDescent="0.25">
      <c r="A934" s="27">
        <v>45819</v>
      </c>
      <c r="B934" s="30" t="str">
        <f>+IFERROR(_xlfn.XLOOKUP(C934,Parametres!A:A,Parametres!J:J,"",0),"")</f>
        <v>SOUTH-WEST 3</v>
      </c>
      <c r="C934" t="s">
        <v>594</v>
      </c>
      <c r="D934" t="str">
        <f>+IFERROR(VLOOKUP(C934,Parametres!$A$3:$K$545,11,0),"")</f>
        <v>ABROAD MACHIGERE</v>
      </c>
      <c r="E934" t="s">
        <v>825</v>
      </c>
      <c r="F934">
        <v>3100</v>
      </c>
      <c r="G934">
        <v>400</v>
      </c>
      <c r="H934">
        <v>200</v>
      </c>
      <c r="I934">
        <v>0</v>
      </c>
      <c r="J934">
        <v>0</v>
      </c>
      <c r="K934" s="29">
        <f t="shared" si="56"/>
        <v>3700</v>
      </c>
      <c r="L934">
        <v>100</v>
      </c>
      <c r="M934">
        <v>30</v>
      </c>
      <c r="N934">
        <v>20</v>
      </c>
      <c r="O934">
        <v>0</v>
      </c>
      <c r="P934">
        <v>200</v>
      </c>
      <c r="Q934">
        <v>0</v>
      </c>
      <c r="R934">
        <v>0</v>
      </c>
      <c r="S934">
        <v>0</v>
      </c>
      <c r="T934">
        <v>0</v>
      </c>
      <c r="U934" t="str">
        <f t="shared" si="58"/>
        <v>45819MHONDORO</v>
      </c>
      <c r="V934" s="33">
        <f t="shared" si="59"/>
        <v>3850</v>
      </c>
      <c r="W934" s="33">
        <f t="shared" si="60"/>
        <v>200</v>
      </c>
    </row>
    <row r="935" spans="1:23" x14ac:dyDescent="0.25">
      <c r="A935" s="27">
        <v>45819</v>
      </c>
      <c r="B935" s="30" t="str">
        <f>+IFERROR(_xlfn.XLOOKUP(C935,Parametres!A:A,Parametres!J:J,"",0),"")</f>
        <v>SOUTH-WEST 3</v>
      </c>
      <c r="C935" t="s">
        <v>556</v>
      </c>
      <c r="D935" t="str">
        <f>+IFERROR(VLOOKUP(C935,Parametres!$A$3:$K$545,11,0),"")</f>
        <v>ABROAD MACHIGERE</v>
      </c>
      <c r="E935" t="s">
        <v>837</v>
      </c>
      <c r="F935">
        <v>4800</v>
      </c>
      <c r="G935">
        <v>900</v>
      </c>
      <c r="H935">
        <v>100</v>
      </c>
      <c r="I935">
        <v>0</v>
      </c>
      <c r="J935">
        <v>0</v>
      </c>
      <c r="K935" s="29">
        <f t="shared" si="56"/>
        <v>5800</v>
      </c>
      <c r="L935">
        <v>100</v>
      </c>
      <c r="M935">
        <v>30</v>
      </c>
      <c r="N935">
        <v>20</v>
      </c>
      <c r="O935">
        <v>0</v>
      </c>
      <c r="P935">
        <v>400</v>
      </c>
      <c r="Q935">
        <v>0</v>
      </c>
      <c r="R935">
        <v>0</v>
      </c>
      <c r="S935">
        <v>0</v>
      </c>
      <c r="T935">
        <v>0</v>
      </c>
      <c r="U935" t="str">
        <f t="shared" si="58"/>
        <v>45819BEATRICE</v>
      </c>
      <c r="V935" s="33">
        <f t="shared" si="59"/>
        <v>5950</v>
      </c>
      <c r="W935" s="33">
        <f t="shared" si="60"/>
        <v>400</v>
      </c>
    </row>
    <row r="936" spans="1:23" x14ac:dyDescent="0.25">
      <c r="A936" s="27">
        <v>45819</v>
      </c>
      <c r="B936" s="30" t="str">
        <f>+IFERROR(_xlfn.XLOOKUP(C936,Parametres!A:A,Parametres!J:J,"",0),"")</f>
        <v>SOUTH-WEST 3</v>
      </c>
      <c r="C936" t="s">
        <v>600</v>
      </c>
      <c r="D936" t="str">
        <f>+IFERROR(VLOOKUP(C936,Parametres!$A$3:$K$545,11,0),"")</f>
        <v>ABROAD MACHIGERE</v>
      </c>
      <c r="E936" t="s">
        <v>832</v>
      </c>
      <c r="F936">
        <v>1600</v>
      </c>
      <c r="G936">
        <v>150</v>
      </c>
      <c r="H936">
        <v>100</v>
      </c>
      <c r="I936">
        <v>0</v>
      </c>
      <c r="J936">
        <v>0</v>
      </c>
      <c r="K936" s="29">
        <f t="shared" si="56"/>
        <v>1850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t="str">
        <f t="shared" si="58"/>
        <v>45819USHEWOKUNZE</v>
      </c>
      <c r="V936" s="33">
        <f t="shared" si="59"/>
        <v>1850</v>
      </c>
      <c r="W936" s="33">
        <f t="shared" si="60"/>
        <v>0</v>
      </c>
    </row>
    <row r="937" spans="1:23" x14ac:dyDescent="0.25">
      <c r="A937" s="27">
        <v>45819</v>
      </c>
      <c r="B937" s="30" t="str">
        <f>+IFERROR(_xlfn.XLOOKUP(C937,Parametres!A:A,Parametres!J:J,"",0),"")</f>
        <v>SOUTH-WEST 3</v>
      </c>
      <c r="C937" t="s">
        <v>584</v>
      </c>
      <c r="D937" t="str">
        <f>+IFERROR(VLOOKUP(C937,Parametres!$A$3:$K$545,11,0),"")</f>
        <v>ABROAD MACHIGERE</v>
      </c>
      <c r="E937" t="s">
        <v>813</v>
      </c>
      <c r="F937">
        <v>1950</v>
      </c>
      <c r="G937">
        <v>200</v>
      </c>
      <c r="H937">
        <v>200</v>
      </c>
      <c r="I937">
        <v>0</v>
      </c>
      <c r="J937">
        <v>0</v>
      </c>
      <c r="K937" s="29">
        <f t="shared" si="56"/>
        <v>2350</v>
      </c>
      <c r="L937">
        <v>0</v>
      </c>
      <c r="M937">
        <v>0</v>
      </c>
      <c r="N937">
        <v>0</v>
      </c>
      <c r="O937">
        <v>0</v>
      </c>
      <c r="P937">
        <v>100</v>
      </c>
      <c r="Q937">
        <v>0</v>
      </c>
      <c r="R937">
        <v>0</v>
      </c>
      <c r="S937">
        <v>0</v>
      </c>
      <c r="T937">
        <v>0</v>
      </c>
      <c r="U937" t="str">
        <f t="shared" si="58"/>
        <v>45819GLENNORAH 2</v>
      </c>
      <c r="V937" s="33">
        <f t="shared" si="59"/>
        <v>2350</v>
      </c>
      <c r="W937" s="33">
        <f t="shared" si="60"/>
        <v>100</v>
      </c>
    </row>
    <row r="938" spans="1:23" x14ac:dyDescent="0.25">
      <c r="A938" s="27">
        <v>45819</v>
      </c>
      <c r="B938" s="30" t="str">
        <f>+IFERROR(_xlfn.XLOOKUP(C938,Parametres!A:A,Parametres!J:J,"",0),"")</f>
        <v>SOUTH-WEST 3</v>
      </c>
      <c r="C938" t="s">
        <v>578</v>
      </c>
      <c r="D938" t="str">
        <f>+IFERROR(VLOOKUP(C938,Parametres!$A$3:$K$545,11,0),"")</f>
        <v>ABROAD MACHIGERE</v>
      </c>
      <c r="E938" t="s">
        <v>903</v>
      </c>
      <c r="F938">
        <v>1650</v>
      </c>
      <c r="G938">
        <v>150</v>
      </c>
      <c r="H938">
        <v>150</v>
      </c>
      <c r="I938">
        <v>0</v>
      </c>
      <c r="J938">
        <v>0</v>
      </c>
      <c r="K938" s="29">
        <f t="shared" si="56"/>
        <v>1950</v>
      </c>
      <c r="L938">
        <v>0</v>
      </c>
      <c r="M938">
        <v>0</v>
      </c>
      <c r="N938">
        <v>0</v>
      </c>
      <c r="O938">
        <v>0</v>
      </c>
      <c r="P938">
        <v>100</v>
      </c>
      <c r="Q938">
        <v>0</v>
      </c>
      <c r="R938">
        <v>0</v>
      </c>
      <c r="S938">
        <v>0</v>
      </c>
      <c r="T938">
        <v>0</v>
      </c>
      <c r="U938" t="str">
        <f t="shared" si="58"/>
        <v>45819GLEN VIEW 1</v>
      </c>
      <c r="V938" s="33">
        <f t="shared" si="59"/>
        <v>1950</v>
      </c>
      <c r="W938" s="33">
        <f t="shared" si="60"/>
        <v>100</v>
      </c>
    </row>
    <row r="939" spans="1:23" x14ac:dyDescent="0.25">
      <c r="A939" s="27">
        <v>45819</v>
      </c>
      <c r="B939" s="30" t="str">
        <f>+IFERROR(_xlfn.XLOOKUP(C939,Parametres!A:A,Parametres!J:J,"",0),"")</f>
        <v>SOUTH-WEST 3</v>
      </c>
      <c r="C939" t="s">
        <v>580</v>
      </c>
      <c r="D939" t="str">
        <f>+IFERROR(VLOOKUP(C939,Parametres!$A$3:$K$545,11,0),"")</f>
        <v>ABROAD MACHIGERE</v>
      </c>
      <c r="E939" t="s">
        <v>852</v>
      </c>
      <c r="F939">
        <v>1650</v>
      </c>
      <c r="G939">
        <v>200</v>
      </c>
      <c r="H939">
        <v>100</v>
      </c>
      <c r="I939">
        <v>0</v>
      </c>
      <c r="J939">
        <v>0</v>
      </c>
      <c r="K939" s="29">
        <f t="shared" si="56"/>
        <v>1950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 t="str">
        <f t="shared" si="58"/>
        <v>45819GLEN VIEW 2</v>
      </c>
      <c r="V939" s="33">
        <f t="shared" si="59"/>
        <v>1950</v>
      </c>
      <c r="W939" s="33">
        <f t="shared" si="60"/>
        <v>0</v>
      </c>
    </row>
    <row r="940" spans="1:23" x14ac:dyDescent="0.25">
      <c r="A940" s="27">
        <v>45819</v>
      </c>
      <c r="B940" s="30" t="str">
        <f>+IFERROR(_xlfn.XLOOKUP(C940,Parametres!A:A,Parametres!J:J,"",0),"")</f>
        <v>SOUTH-WEST 3</v>
      </c>
      <c r="C940" t="s">
        <v>624</v>
      </c>
      <c r="D940" t="str">
        <f>+IFERROR(VLOOKUP(C940,Parametres!$A$3:$K$545,11,0),"")</f>
        <v>ABROAD MACHIGERE</v>
      </c>
      <c r="E940" t="s">
        <v>883</v>
      </c>
      <c r="F940">
        <v>1500</v>
      </c>
      <c r="G940">
        <v>100</v>
      </c>
      <c r="H940">
        <v>100</v>
      </c>
      <c r="I940">
        <v>0</v>
      </c>
      <c r="J940">
        <v>0</v>
      </c>
      <c r="K940" s="29">
        <f t="shared" si="56"/>
        <v>1700</v>
      </c>
      <c r="L940">
        <v>0</v>
      </c>
      <c r="M940">
        <v>0</v>
      </c>
      <c r="N940">
        <v>0</v>
      </c>
      <c r="O940">
        <v>0</v>
      </c>
      <c r="P940">
        <v>100</v>
      </c>
      <c r="Q940">
        <v>0</v>
      </c>
      <c r="R940">
        <v>0</v>
      </c>
      <c r="S940">
        <v>0</v>
      </c>
      <c r="T940">
        <v>0</v>
      </c>
      <c r="U940" t="str">
        <f t="shared" si="58"/>
        <v>45819GLEN VIEW 3</v>
      </c>
      <c r="V940" s="33">
        <f t="shared" si="59"/>
        <v>1700</v>
      </c>
      <c r="W940" s="33">
        <f t="shared" si="60"/>
        <v>100</v>
      </c>
    </row>
    <row r="941" spans="1:23" x14ac:dyDescent="0.25">
      <c r="A941" s="27">
        <v>45819</v>
      </c>
      <c r="B941" s="30" t="str">
        <f>+IFERROR(_xlfn.XLOOKUP(C941,Parametres!A:A,Parametres!J:J,"",0),"")</f>
        <v>SOUTH-WEST 3</v>
      </c>
      <c r="C941" t="s">
        <v>575</v>
      </c>
      <c r="D941" t="str">
        <f>+IFERROR(VLOOKUP(C941,Parametres!$A$3:$K$545,11,0),"")</f>
        <v>ABROAD MACHIGERE</v>
      </c>
      <c r="E941" t="s">
        <v>823</v>
      </c>
      <c r="F941">
        <v>2550</v>
      </c>
      <c r="G941">
        <v>300</v>
      </c>
      <c r="H941">
        <v>200</v>
      </c>
      <c r="I941">
        <v>0</v>
      </c>
      <c r="J941">
        <v>0</v>
      </c>
      <c r="K941" s="29">
        <f t="shared" si="56"/>
        <v>3050</v>
      </c>
      <c r="L941">
        <v>0</v>
      </c>
      <c r="M941">
        <v>0</v>
      </c>
      <c r="N941">
        <v>0</v>
      </c>
      <c r="O941">
        <v>0</v>
      </c>
      <c r="P941">
        <v>100</v>
      </c>
      <c r="Q941">
        <v>0</v>
      </c>
      <c r="R941">
        <v>0</v>
      </c>
      <c r="S941">
        <v>0</v>
      </c>
      <c r="T941">
        <v>0</v>
      </c>
      <c r="U941" t="str">
        <f t="shared" si="58"/>
        <v>45819CHIOTA</v>
      </c>
      <c r="V941" s="33">
        <f t="shared" si="59"/>
        <v>3050</v>
      </c>
      <c r="W941" s="33">
        <f t="shared" si="60"/>
        <v>100</v>
      </c>
    </row>
    <row r="942" spans="1:23" x14ac:dyDescent="0.25">
      <c r="A942" s="27">
        <v>45819</v>
      </c>
      <c r="B942" s="30" t="str">
        <f>+IFERROR(_xlfn.XLOOKUP(C942,Parametres!A:A,Parametres!J:J,"",0),"")</f>
        <v>SOUTH-WEST 3</v>
      </c>
      <c r="C942" t="s">
        <v>602</v>
      </c>
      <c r="D942" t="str">
        <f>+IFERROR(VLOOKUP(C942,Parametres!$A$3:$K$545,11,0),"")</f>
        <v>ABROAD MACHIGERE</v>
      </c>
      <c r="E942" t="s">
        <v>834</v>
      </c>
      <c r="F942">
        <v>1650</v>
      </c>
      <c r="G942">
        <v>200</v>
      </c>
      <c r="H942">
        <v>100</v>
      </c>
      <c r="I942">
        <v>0</v>
      </c>
      <c r="J942">
        <v>0</v>
      </c>
      <c r="K942" s="29">
        <f t="shared" si="56"/>
        <v>1950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tr">
        <f t="shared" si="58"/>
        <v>45819USHEWOKUNZE 2</v>
      </c>
      <c r="V942" s="33">
        <f t="shared" si="59"/>
        <v>1950</v>
      </c>
      <c r="W942" s="33">
        <f t="shared" si="60"/>
        <v>0</v>
      </c>
    </row>
    <row r="943" spans="1:23" x14ac:dyDescent="0.25">
      <c r="A943" s="27">
        <v>45819</v>
      </c>
      <c r="B943" s="30" t="str">
        <f>+IFERROR(_xlfn.XLOOKUP(C943,Parametres!A:A,Parametres!J:J,"",0),"")</f>
        <v>CHITUNGWIZA</v>
      </c>
      <c r="C943" t="s">
        <v>195</v>
      </c>
      <c r="D943" t="str">
        <f>+IFERROR(VLOOKUP(C943,Parametres!$A$3:$K$545,11,0),"")</f>
        <v>NORMAN</v>
      </c>
      <c r="E943" t="s">
        <v>845</v>
      </c>
      <c r="F943">
        <v>2600</v>
      </c>
      <c r="G943">
        <v>300</v>
      </c>
      <c r="H943">
        <v>150</v>
      </c>
      <c r="I943">
        <v>0</v>
      </c>
      <c r="J943">
        <v>0</v>
      </c>
      <c r="K943" s="29">
        <f t="shared" si="56"/>
        <v>3050</v>
      </c>
      <c r="L943">
        <v>0</v>
      </c>
      <c r="M943">
        <v>0</v>
      </c>
      <c r="N943">
        <v>0</v>
      </c>
      <c r="O943">
        <v>0</v>
      </c>
      <c r="P943">
        <v>60</v>
      </c>
      <c r="Q943">
        <v>0</v>
      </c>
      <c r="R943">
        <v>0</v>
      </c>
      <c r="S943">
        <v>0</v>
      </c>
      <c r="T943">
        <v>0</v>
      </c>
      <c r="U943" t="str">
        <f t="shared" si="58"/>
        <v>45819CHITUNGWIZA 1</v>
      </c>
      <c r="V943" s="33">
        <f t="shared" si="59"/>
        <v>3050</v>
      </c>
      <c r="W943" s="33">
        <f t="shared" si="60"/>
        <v>60</v>
      </c>
    </row>
    <row r="944" spans="1:23" x14ac:dyDescent="0.25">
      <c r="A944" s="27">
        <v>45819</v>
      </c>
      <c r="B944" s="30" t="str">
        <f>+IFERROR(_xlfn.XLOOKUP(C944,Parametres!A:A,Parametres!J:J,"",0),"")</f>
        <v>CHITUNGWIZA</v>
      </c>
      <c r="C944" t="s">
        <v>199</v>
      </c>
      <c r="D944" t="str">
        <f>+IFERROR(VLOOKUP(C944,Parametres!$A$3:$K$545,11,0),"")</f>
        <v>NORMAN</v>
      </c>
      <c r="E944" t="s">
        <v>863</v>
      </c>
      <c r="F944">
        <v>1550</v>
      </c>
      <c r="G944">
        <v>100</v>
      </c>
      <c r="H944">
        <v>100</v>
      </c>
      <c r="I944">
        <v>0</v>
      </c>
      <c r="J944">
        <v>0</v>
      </c>
      <c r="K944" s="29">
        <f t="shared" si="56"/>
        <v>1750</v>
      </c>
      <c r="L944">
        <v>0</v>
      </c>
      <c r="M944">
        <v>0</v>
      </c>
      <c r="N944">
        <v>0</v>
      </c>
      <c r="O944">
        <v>0</v>
      </c>
      <c r="P944">
        <v>60</v>
      </c>
      <c r="Q944">
        <v>0</v>
      </c>
      <c r="R944">
        <v>0</v>
      </c>
      <c r="S944">
        <v>0</v>
      </c>
      <c r="T944">
        <v>0</v>
      </c>
      <c r="U944" t="str">
        <f t="shared" si="58"/>
        <v>45819CHITUNGWIZA 2</v>
      </c>
      <c r="V944" s="33">
        <f t="shared" si="59"/>
        <v>1750</v>
      </c>
      <c r="W944" s="33">
        <f t="shared" si="60"/>
        <v>60</v>
      </c>
    </row>
    <row r="945" spans="1:23" x14ac:dyDescent="0.25">
      <c r="A945" s="27">
        <v>45819</v>
      </c>
      <c r="B945" s="30" t="str">
        <f>+IFERROR(_xlfn.XLOOKUP(C945,Parametres!A:A,Parametres!J:J,"",0),"")</f>
        <v>CHITUNGWIZA</v>
      </c>
      <c r="C945" t="s">
        <v>201</v>
      </c>
      <c r="D945" t="str">
        <f>+IFERROR(VLOOKUP(C945,Parametres!$A$3:$K$545,11,0),"")</f>
        <v>NORMAN</v>
      </c>
      <c r="E945" t="s">
        <v>874</v>
      </c>
      <c r="F945">
        <v>1400</v>
      </c>
      <c r="G945">
        <v>200</v>
      </c>
      <c r="H945">
        <v>150</v>
      </c>
      <c r="I945">
        <v>0</v>
      </c>
      <c r="J945">
        <v>0</v>
      </c>
      <c r="K945" s="29">
        <f t="shared" si="56"/>
        <v>1750</v>
      </c>
      <c r="L945">
        <v>0</v>
      </c>
      <c r="M945">
        <v>0</v>
      </c>
      <c r="N945">
        <v>0</v>
      </c>
      <c r="O945">
        <v>0</v>
      </c>
      <c r="P945">
        <v>60</v>
      </c>
      <c r="Q945">
        <v>0</v>
      </c>
      <c r="R945">
        <v>0</v>
      </c>
      <c r="S945">
        <v>0</v>
      </c>
      <c r="T945">
        <v>0</v>
      </c>
      <c r="U945" t="str">
        <f t="shared" si="58"/>
        <v>45819CHITUNGWIZA 3</v>
      </c>
      <c r="V945" s="33">
        <f t="shared" si="59"/>
        <v>1750</v>
      </c>
      <c r="W945" s="33">
        <f t="shared" si="60"/>
        <v>60</v>
      </c>
    </row>
    <row r="946" spans="1:23" x14ac:dyDescent="0.25">
      <c r="A946" s="27">
        <v>45819</v>
      </c>
      <c r="B946" s="30" t="str">
        <f>+IFERROR(_xlfn.XLOOKUP(C946,Parametres!A:A,Parametres!J:J,"",0),"")</f>
        <v>CHITUNGWIZA</v>
      </c>
      <c r="C946" t="s">
        <v>203</v>
      </c>
      <c r="D946" t="str">
        <f>+IFERROR(VLOOKUP(C946,Parametres!$A$3:$K$545,11,0),"")</f>
        <v>NORMAN</v>
      </c>
      <c r="E946" t="s">
        <v>806</v>
      </c>
      <c r="F946">
        <v>1400</v>
      </c>
      <c r="G946">
        <v>200</v>
      </c>
      <c r="H946">
        <v>150</v>
      </c>
      <c r="I946">
        <v>0</v>
      </c>
      <c r="J946">
        <v>0</v>
      </c>
      <c r="K946" s="29">
        <f t="shared" ref="K946:K1009" si="61">+SUM(F946:J946)</f>
        <v>1750</v>
      </c>
      <c r="L946">
        <v>0</v>
      </c>
      <c r="M946">
        <v>0</v>
      </c>
      <c r="N946">
        <v>0</v>
      </c>
      <c r="O946">
        <v>0</v>
      </c>
      <c r="P946">
        <v>60</v>
      </c>
      <c r="Q946">
        <v>0</v>
      </c>
      <c r="R946">
        <v>0</v>
      </c>
      <c r="S946">
        <v>0</v>
      </c>
      <c r="T946">
        <v>0</v>
      </c>
      <c r="U946" t="str">
        <f t="shared" si="58"/>
        <v>45819CHITUNGWIZA 4</v>
      </c>
      <c r="V946" s="33">
        <f t="shared" si="59"/>
        <v>1750</v>
      </c>
      <c r="W946" s="33">
        <f t="shared" si="60"/>
        <v>60</v>
      </c>
    </row>
    <row r="947" spans="1:23" x14ac:dyDescent="0.25">
      <c r="A947" s="27">
        <v>45819</v>
      </c>
      <c r="B947" s="30" t="str">
        <f>+IFERROR(_xlfn.XLOOKUP(C947,Parametres!A:A,Parametres!J:J,"",0),"")</f>
        <v>CHITUNGWIZA</v>
      </c>
      <c r="C947" t="s">
        <v>205</v>
      </c>
      <c r="D947" t="str">
        <f>+IFERROR(VLOOKUP(C947,Parametres!$A$3:$K$545,11,0),"")</f>
        <v>NORMAN</v>
      </c>
      <c r="E947" t="s">
        <v>805</v>
      </c>
      <c r="F947">
        <v>2450</v>
      </c>
      <c r="G947">
        <v>300</v>
      </c>
      <c r="H947">
        <v>100</v>
      </c>
      <c r="I947">
        <v>0</v>
      </c>
      <c r="J947">
        <v>0</v>
      </c>
      <c r="K947" s="29">
        <f t="shared" si="61"/>
        <v>2850</v>
      </c>
      <c r="L947">
        <v>0</v>
      </c>
      <c r="M947">
        <v>0</v>
      </c>
      <c r="N947">
        <v>0</v>
      </c>
      <c r="O947">
        <v>0</v>
      </c>
      <c r="P947">
        <v>100</v>
      </c>
      <c r="Q947">
        <v>0</v>
      </c>
      <c r="R947">
        <v>0</v>
      </c>
      <c r="S947">
        <v>0</v>
      </c>
      <c r="T947">
        <v>0</v>
      </c>
      <c r="U947" t="str">
        <f t="shared" si="58"/>
        <v>45819CHITUNGWIZA 5</v>
      </c>
      <c r="V947" s="33">
        <f t="shared" si="59"/>
        <v>2850</v>
      </c>
      <c r="W947" s="33">
        <f t="shared" si="60"/>
        <v>100</v>
      </c>
    </row>
    <row r="948" spans="1:23" x14ac:dyDescent="0.25">
      <c r="A948" s="27">
        <v>45819</v>
      </c>
      <c r="B948" s="30" t="str">
        <f>+IFERROR(_xlfn.XLOOKUP(C948,Parametres!A:A,Parametres!J:J,"",0),"")</f>
        <v>CHITUNGWIZA</v>
      </c>
      <c r="C948" t="s">
        <v>207</v>
      </c>
      <c r="D948" t="str">
        <f>+IFERROR(VLOOKUP(C948,Parametres!$A$3:$K$545,11,0),"")</f>
        <v>NORMAN</v>
      </c>
      <c r="E948" t="s">
        <v>891</v>
      </c>
      <c r="F948">
        <v>2200</v>
      </c>
      <c r="G948">
        <v>200</v>
      </c>
      <c r="H948">
        <v>150</v>
      </c>
      <c r="I948">
        <v>0</v>
      </c>
      <c r="J948">
        <v>0</v>
      </c>
      <c r="K948" s="29">
        <f t="shared" si="61"/>
        <v>2550</v>
      </c>
      <c r="L948">
        <v>0</v>
      </c>
      <c r="M948">
        <v>0</v>
      </c>
      <c r="N948">
        <v>0</v>
      </c>
      <c r="O948">
        <v>0</v>
      </c>
      <c r="P948">
        <v>100</v>
      </c>
      <c r="Q948">
        <v>0</v>
      </c>
      <c r="R948">
        <v>0</v>
      </c>
      <c r="S948">
        <v>0</v>
      </c>
      <c r="T948">
        <v>0</v>
      </c>
      <c r="U948" t="str">
        <f t="shared" si="58"/>
        <v>45819CHITUNGWIZA 6</v>
      </c>
      <c r="V948" s="33">
        <f t="shared" si="59"/>
        <v>2550</v>
      </c>
      <c r="W948" s="33">
        <f t="shared" si="60"/>
        <v>100</v>
      </c>
    </row>
    <row r="949" spans="1:23" x14ac:dyDescent="0.25">
      <c r="A949" s="27">
        <v>45819</v>
      </c>
      <c r="B949" s="30" t="str">
        <f>+IFERROR(_xlfn.XLOOKUP(C949,Parametres!A:A,Parametres!J:J,"",0),"")</f>
        <v>CHITUNGWIZA</v>
      </c>
      <c r="C949" t="s">
        <v>209</v>
      </c>
      <c r="D949" t="str">
        <f>+IFERROR(VLOOKUP(C949,Parametres!$A$3:$K$545,11,0),"")</f>
        <v>NORMAN</v>
      </c>
      <c r="E949" t="s">
        <v>919</v>
      </c>
      <c r="F949">
        <v>2800</v>
      </c>
      <c r="G949">
        <v>300</v>
      </c>
      <c r="H949">
        <v>150</v>
      </c>
      <c r="I949">
        <v>0</v>
      </c>
      <c r="J949">
        <v>0</v>
      </c>
      <c r="K949" s="29">
        <f t="shared" si="61"/>
        <v>3250</v>
      </c>
      <c r="L949">
        <v>0</v>
      </c>
      <c r="M949">
        <v>0</v>
      </c>
      <c r="N949">
        <v>0</v>
      </c>
      <c r="O949">
        <v>0</v>
      </c>
      <c r="P949">
        <v>100</v>
      </c>
      <c r="Q949">
        <v>0</v>
      </c>
      <c r="R949">
        <v>0</v>
      </c>
      <c r="S949">
        <v>0</v>
      </c>
      <c r="T949">
        <v>0</v>
      </c>
      <c r="U949" t="str">
        <f t="shared" si="58"/>
        <v>45819CHITUNGWIZA 8</v>
      </c>
      <c r="V949" s="33">
        <f t="shared" si="59"/>
        <v>3250</v>
      </c>
      <c r="W949" s="33">
        <f t="shared" si="60"/>
        <v>100</v>
      </c>
    </row>
    <row r="950" spans="1:23" x14ac:dyDescent="0.25">
      <c r="A950" s="27">
        <v>45819</v>
      </c>
      <c r="B950" s="30" t="str">
        <f>+IFERROR(_xlfn.XLOOKUP(C950,Parametres!A:A,Parametres!J:J,"",0),"")</f>
        <v>CHITUNGWIZA</v>
      </c>
      <c r="C950" t="s">
        <v>211</v>
      </c>
      <c r="D950" t="str">
        <f>+IFERROR(VLOOKUP(C950,Parametres!$A$3:$K$545,11,0),"")</f>
        <v>NORMAN</v>
      </c>
      <c r="E950" t="s">
        <v>819</v>
      </c>
      <c r="F950">
        <v>2450</v>
      </c>
      <c r="G950">
        <v>200</v>
      </c>
      <c r="H950">
        <v>100</v>
      </c>
      <c r="I950">
        <v>0</v>
      </c>
      <c r="J950">
        <v>0</v>
      </c>
      <c r="K950" s="29">
        <f t="shared" si="61"/>
        <v>2750</v>
      </c>
      <c r="L950">
        <v>0</v>
      </c>
      <c r="M950">
        <v>0</v>
      </c>
      <c r="N950">
        <v>0</v>
      </c>
      <c r="O950">
        <v>0</v>
      </c>
      <c r="P950">
        <v>100</v>
      </c>
      <c r="Q950">
        <v>0</v>
      </c>
      <c r="R950">
        <v>0</v>
      </c>
      <c r="S950">
        <v>0</v>
      </c>
      <c r="T950">
        <v>0</v>
      </c>
      <c r="U950" t="str">
        <f t="shared" si="58"/>
        <v>45819CHITUNGWIZA 9</v>
      </c>
      <c r="V950" s="33">
        <f t="shared" si="59"/>
        <v>2750</v>
      </c>
      <c r="W950" s="33">
        <f t="shared" si="60"/>
        <v>100</v>
      </c>
    </row>
    <row r="951" spans="1:23" x14ac:dyDescent="0.25">
      <c r="A951" s="27">
        <v>45819</v>
      </c>
      <c r="B951" s="30" t="str">
        <f>+IFERROR(_xlfn.XLOOKUP(C951,Parametres!A:A,Parametres!J:J,"",0),"")</f>
        <v>CHITUNGWIZA</v>
      </c>
      <c r="C951" t="s">
        <v>231</v>
      </c>
      <c r="D951" t="str">
        <f>+IFERROR(VLOOKUP(C951,Parametres!$A$3:$K$545,11,0),"")</f>
        <v>NORMAN</v>
      </c>
      <c r="E951" t="s">
        <v>853</v>
      </c>
      <c r="F951">
        <v>1750</v>
      </c>
      <c r="G951">
        <v>200</v>
      </c>
      <c r="H951">
        <v>150</v>
      </c>
      <c r="I951">
        <v>0</v>
      </c>
      <c r="J951">
        <v>0</v>
      </c>
      <c r="K951" s="29">
        <f t="shared" si="61"/>
        <v>2100</v>
      </c>
      <c r="L951">
        <v>0</v>
      </c>
      <c r="M951">
        <v>0</v>
      </c>
      <c r="N951">
        <v>0</v>
      </c>
      <c r="O951">
        <v>0</v>
      </c>
      <c r="P951">
        <v>60</v>
      </c>
      <c r="Q951">
        <v>0</v>
      </c>
      <c r="R951">
        <v>0</v>
      </c>
      <c r="S951">
        <v>0</v>
      </c>
      <c r="T951">
        <v>0</v>
      </c>
      <c r="U951" t="str">
        <f t="shared" si="58"/>
        <v>45819MANYAME</v>
      </c>
      <c r="V951" s="33">
        <f t="shared" si="59"/>
        <v>2100</v>
      </c>
      <c r="W951" s="33">
        <f t="shared" si="60"/>
        <v>60</v>
      </c>
    </row>
    <row r="952" spans="1:23" x14ac:dyDescent="0.25">
      <c r="A952" s="27">
        <v>45819</v>
      </c>
      <c r="B952" s="30" t="str">
        <f>+IFERROR(_xlfn.XLOOKUP(C952,Parametres!A:A,Parametres!J:J,"",0),"")</f>
        <v>CHITUNGWIZA</v>
      </c>
      <c r="C952" t="s">
        <v>215</v>
      </c>
      <c r="D952" t="str">
        <f>+IFERROR(VLOOKUP(C952,Parametres!$A$3:$K$545,11,0),"")</f>
        <v>NORMAN</v>
      </c>
      <c r="E952" t="s">
        <v>822</v>
      </c>
      <c r="F952">
        <v>2150</v>
      </c>
      <c r="G952">
        <v>200</v>
      </c>
      <c r="H952">
        <v>200</v>
      </c>
      <c r="I952">
        <v>0</v>
      </c>
      <c r="J952">
        <v>0</v>
      </c>
      <c r="K952" s="29">
        <f t="shared" si="61"/>
        <v>2550</v>
      </c>
      <c r="L952">
        <v>0</v>
      </c>
      <c r="M952">
        <v>0</v>
      </c>
      <c r="N952">
        <v>0</v>
      </c>
      <c r="O952">
        <v>0</v>
      </c>
      <c r="P952">
        <v>200</v>
      </c>
      <c r="Q952">
        <v>0</v>
      </c>
      <c r="R952">
        <v>0</v>
      </c>
      <c r="S952">
        <v>0</v>
      </c>
      <c r="T952">
        <v>0</v>
      </c>
      <c r="U952" t="str">
        <f t="shared" si="58"/>
        <v>45819DEMA 1</v>
      </c>
      <c r="V952" s="33">
        <f t="shared" si="59"/>
        <v>2550</v>
      </c>
      <c r="W952" s="33">
        <f t="shared" si="60"/>
        <v>200</v>
      </c>
    </row>
    <row r="953" spans="1:23" x14ac:dyDescent="0.25">
      <c r="A953" s="27">
        <v>45819</v>
      </c>
      <c r="B953" s="30" t="str">
        <f>+IFERROR(_xlfn.XLOOKUP(C953,Parametres!A:A,Parametres!J:J,"",0),"")</f>
        <v>CHITUNGWIZA</v>
      </c>
      <c r="C953" t="s">
        <v>217</v>
      </c>
      <c r="D953" t="str">
        <f>+IFERROR(VLOOKUP(C953,Parametres!$A$3:$K$545,11,0),"")</f>
        <v>NORMAN</v>
      </c>
      <c r="E953" t="s">
        <v>840</v>
      </c>
      <c r="F953">
        <v>1950</v>
      </c>
      <c r="G953">
        <v>200</v>
      </c>
      <c r="H953">
        <v>100</v>
      </c>
      <c r="I953">
        <v>0</v>
      </c>
      <c r="J953">
        <v>0</v>
      </c>
      <c r="K953" s="29">
        <f t="shared" si="61"/>
        <v>2250</v>
      </c>
      <c r="L953">
        <v>0</v>
      </c>
      <c r="M953">
        <v>0</v>
      </c>
      <c r="N953">
        <v>0</v>
      </c>
      <c r="O953">
        <v>0</v>
      </c>
      <c r="P953">
        <v>100</v>
      </c>
      <c r="Q953">
        <v>0</v>
      </c>
      <c r="R953">
        <v>0</v>
      </c>
      <c r="S953">
        <v>0</v>
      </c>
      <c r="T953">
        <v>0</v>
      </c>
      <c r="U953" t="str">
        <f t="shared" si="58"/>
        <v>45819DEMA 2</v>
      </c>
      <c r="V953" s="33">
        <f t="shared" si="59"/>
        <v>2250</v>
      </c>
      <c r="W953" s="33">
        <f t="shared" si="60"/>
        <v>100</v>
      </c>
    </row>
    <row r="954" spans="1:23" x14ac:dyDescent="0.25">
      <c r="A954" s="27">
        <v>45819</v>
      </c>
      <c r="B954" s="30" t="str">
        <f>+IFERROR(_xlfn.XLOOKUP(C954,Parametres!A:A,Parametres!J:J,"",0),"")</f>
        <v>CHITUNGWIZA</v>
      </c>
      <c r="C954" t="s">
        <v>219</v>
      </c>
      <c r="D954" t="str">
        <f>+IFERROR(VLOOKUP(C954,Parametres!$A$3:$K$545,11,0),"")</f>
        <v>NORMAN</v>
      </c>
      <c r="E954" t="s">
        <v>862</v>
      </c>
      <c r="F954">
        <v>2100</v>
      </c>
      <c r="G954">
        <v>250</v>
      </c>
      <c r="H954">
        <v>100</v>
      </c>
      <c r="I954">
        <v>0</v>
      </c>
      <c r="J954">
        <v>0</v>
      </c>
      <c r="K954" s="29">
        <f t="shared" si="61"/>
        <v>2450</v>
      </c>
      <c r="L954">
        <v>0</v>
      </c>
      <c r="M954">
        <v>0</v>
      </c>
      <c r="N954">
        <v>0</v>
      </c>
      <c r="O954">
        <v>0</v>
      </c>
      <c r="P954">
        <v>100</v>
      </c>
      <c r="Q954">
        <v>0</v>
      </c>
      <c r="R954">
        <v>0</v>
      </c>
      <c r="S954">
        <v>0</v>
      </c>
      <c r="T954">
        <v>0</v>
      </c>
      <c r="U954" t="str">
        <f t="shared" si="58"/>
        <v>45819DEMA 3</v>
      </c>
      <c r="V954" s="33">
        <f t="shared" si="59"/>
        <v>2450</v>
      </c>
      <c r="W954" s="33">
        <f t="shared" si="60"/>
        <v>100</v>
      </c>
    </row>
    <row r="955" spans="1:23" x14ac:dyDescent="0.25">
      <c r="A955" s="27">
        <v>45819</v>
      </c>
      <c r="B955" s="30" t="str">
        <f>+IFERROR(_xlfn.XLOOKUP(C955,Parametres!A:A,Parametres!J:J,"",0),"")</f>
        <v>CHITUNGWIZA</v>
      </c>
      <c r="C955" t="s">
        <v>238</v>
      </c>
      <c r="D955" t="str">
        <f>+IFERROR(VLOOKUP(C955,Parametres!$A$3:$K$545,11,0),"")</f>
        <v>NORMAN</v>
      </c>
      <c r="E955" t="s">
        <v>830</v>
      </c>
      <c r="F955">
        <v>2250</v>
      </c>
      <c r="G955">
        <v>200</v>
      </c>
      <c r="H955">
        <v>100</v>
      </c>
      <c r="I955">
        <v>0</v>
      </c>
      <c r="J955">
        <v>0</v>
      </c>
      <c r="K955" s="29">
        <f t="shared" si="61"/>
        <v>2550</v>
      </c>
      <c r="L955">
        <v>0</v>
      </c>
      <c r="M955">
        <v>0</v>
      </c>
      <c r="N955">
        <v>0</v>
      </c>
      <c r="O955">
        <v>0</v>
      </c>
      <c r="P955">
        <v>100</v>
      </c>
      <c r="Q955">
        <v>0</v>
      </c>
      <c r="R955">
        <v>0</v>
      </c>
      <c r="S955">
        <v>0</v>
      </c>
      <c r="T955">
        <v>0</v>
      </c>
      <c r="U955" t="str">
        <f t="shared" si="58"/>
        <v>45819ST MARYS</v>
      </c>
      <c r="V955" s="33">
        <f t="shared" si="59"/>
        <v>2550</v>
      </c>
      <c r="W955" s="33">
        <f t="shared" si="60"/>
        <v>100</v>
      </c>
    </row>
    <row r="956" spans="1:23" x14ac:dyDescent="0.25">
      <c r="A956" s="27">
        <v>45819</v>
      </c>
      <c r="B956" s="30" t="str">
        <f>+IFERROR(_xlfn.XLOOKUP(C956,Parametres!A:A,Parametres!J:J,"",0),"")</f>
        <v>CHITUNGWIZA</v>
      </c>
      <c r="C956" t="s">
        <v>240</v>
      </c>
      <c r="D956" t="str">
        <f>+IFERROR(VLOOKUP(C956,Parametres!$A$3:$K$545,11,0),"")</f>
        <v>NORMAN</v>
      </c>
      <c r="E956" t="s">
        <v>900</v>
      </c>
      <c r="F956">
        <v>1750</v>
      </c>
      <c r="G956">
        <v>200</v>
      </c>
      <c r="H956">
        <v>150</v>
      </c>
      <c r="I956">
        <v>0</v>
      </c>
      <c r="J956">
        <v>0</v>
      </c>
      <c r="K956" s="29">
        <f t="shared" si="61"/>
        <v>2100</v>
      </c>
      <c r="L956">
        <v>0</v>
      </c>
      <c r="M956">
        <v>0</v>
      </c>
      <c r="N956">
        <v>0</v>
      </c>
      <c r="O956">
        <v>0</v>
      </c>
      <c r="P956">
        <v>40</v>
      </c>
      <c r="Q956">
        <v>0</v>
      </c>
      <c r="R956">
        <v>0</v>
      </c>
      <c r="S956">
        <v>0</v>
      </c>
      <c r="T956">
        <v>0</v>
      </c>
      <c r="U956" t="str">
        <f t="shared" si="58"/>
        <v>45819ST MARYS 2</v>
      </c>
      <c r="V956" s="33">
        <f t="shared" si="59"/>
        <v>2100</v>
      </c>
      <c r="W956" s="33">
        <f t="shared" si="60"/>
        <v>40</v>
      </c>
    </row>
    <row r="957" spans="1:23" x14ac:dyDescent="0.25">
      <c r="A957" s="27">
        <v>45819</v>
      </c>
      <c r="B957" s="30" t="str">
        <f>+IFERROR(_xlfn.XLOOKUP(C957,Parametres!A:A,Parametres!J:J,"",0),"")</f>
        <v>CHITUNGWIZA</v>
      </c>
      <c r="C957" t="s">
        <v>197</v>
      </c>
      <c r="D957" t="str">
        <f>+IFERROR(VLOOKUP(C957,Parametres!$A$3:$K$545,11,0),"")</f>
        <v>NORMAN</v>
      </c>
      <c r="E957" t="s">
        <v>838</v>
      </c>
      <c r="F957">
        <v>1100</v>
      </c>
      <c r="G957">
        <v>150</v>
      </c>
      <c r="H957">
        <v>100</v>
      </c>
      <c r="I957">
        <v>0</v>
      </c>
      <c r="J957">
        <v>0</v>
      </c>
      <c r="K957" s="29">
        <f t="shared" si="61"/>
        <v>1350</v>
      </c>
      <c r="L957">
        <v>0</v>
      </c>
      <c r="M957">
        <v>0</v>
      </c>
      <c r="N957">
        <v>0</v>
      </c>
      <c r="O957">
        <v>0</v>
      </c>
      <c r="P957">
        <v>200</v>
      </c>
      <c r="Q957">
        <v>0</v>
      </c>
      <c r="R957">
        <v>0</v>
      </c>
      <c r="S957">
        <v>0</v>
      </c>
      <c r="T957">
        <v>0</v>
      </c>
      <c r="U957" t="str">
        <f t="shared" si="58"/>
        <v>45819CHITUNGWIZA 7</v>
      </c>
      <c r="V957" s="33">
        <f t="shared" si="59"/>
        <v>1350</v>
      </c>
      <c r="W957" s="33">
        <f t="shared" si="60"/>
        <v>200</v>
      </c>
    </row>
    <row r="958" spans="1:23" x14ac:dyDescent="0.25">
      <c r="A958" s="27">
        <v>45819</v>
      </c>
      <c r="B958" s="30" t="str">
        <f>+IFERROR(_xlfn.XLOOKUP(C958,Parametres!A:A,Parametres!J:J,"",0),"")</f>
        <v>CBD</v>
      </c>
      <c r="C958" t="s">
        <v>797</v>
      </c>
      <c r="D958" t="str">
        <f>+IFERROR(VLOOKUP(C958,Parametres!$A$3:$K$545,11,0),"")</f>
        <v>MARTHA</v>
      </c>
      <c r="E958" t="s">
        <v>809</v>
      </c>
      <c r="F958">
        <v>1450</v>
      </c>
      <c r="G958">
        <v>350</v>
      </c>
      <c r="H958">
        <v>250</v>
      </c>
      <c r="I958">
        <v>0</v>
      </c>
      <c r="J958">
        <v>0</v>
      </c>
      <c r="K958" s="29">
        <f t="shared" si="61"/>
        <v>2050</v>
      </c>
      <c r="L958">
        <v>50</v>
      </c>
      <c r="M958">
        <v>0</v>
      </c>
      <c r="N958">
        <v>0</v>
      </c>
      <c r="O958">
        <v>0</v>
      </c>
      <c r="P958">
        <v>400</v>
      </c>
      <c r="Q958">
        <v>0</v>
      </c>
      <c r="R958">
        <v>0</v>
      </c>
      <c r="S958">
        <v>0</v>
      </c>
      <c r="T958">
        <v>0</v>
      </c>
      <c r="U958" t="str">
        <f t="shared" si="58"/>
        <v>45819Avenues</v>
      </c>
      <c r="V958" s="33">
        <f t="shared" si="59"/>
        <v>2100</v>
      </c>
      <c r="W958" s="33">
        <f t="shared" si="60"/>
        <v>400</v>
      </c>
    </row>
    <row r="959" spans="1:23" x14ac:dyDescent="0.25">
      <c r="A959" s="27">
        <v>45819</v>
      </c>
      <c r="B959" s="30" t="str">
        <f>+IFERROR(_xlfn.XLOOKUP(C959,Parametres!A:A,Parametres!J:J,"",0),"")</f>
        <v>CBD</v>
      </c>
      <c r="C959" t="s">
        <v>798</v>
      </c>
      <c r="D959" t="str">
        <f>+IFERROR(VLOOKUP(C959,Parametres!$A$3:$K$545,11,0),"")</f>
        <v>MARTHA</v>
      </c>
      <c r="E959" t="s">
        <v>801</v>
      </c>
      <c r="F959">
        <v>1550</v>
      </c>
      <c r="G959">
        <v>300</v>
      </c>
      <c r="H959">
        <v>200</v>
      </c>
      <c r="I959">
        <v>0</v>
      </c>
      <c r="J959">
        <v>0</v>
      </c>
      <c r="K959" s="29">
        <f t="shared" si="61"/>
        <v>2050</v>
      </c>
      <c r="L959">
        <v>20</v>
      </c>
      <c r="M959">
        <v>0</v>
      </c>
      <c r="N959">
        <v>0</v>
      </c>
      <c r="O959">
        <v>0</v>
      </c>
      <c r="P959">
        <v>100</v>
      </c>
      <c r="Q959">
        <v>0</v>
      </c>
      <c r="R959">
        <v>0</v>
      </c>
      <c r="S959">
        <v>0</v>
      </c>
      <c r="T959">
        <v>0</v>
      </c>
      <c r="U959" t="str">
        <f t="shared" si="58"/>
        <v>45819Bakers Inn 1</v>
      </c>
      <c r="V959" s="33">
        <f t="shared" si="59"/>
        <v>2070</v>
      </c>
      <c r="W959" s="33">
        <f t="shared" si="60"/>
        <v>100</v>
      </c>
    </row>
    <row r="960" spans="1:23" x14ac:dyDescent="0.25">
      <c r="A960" s="27">
        <v>45819</v>
      </c>
      <c r="B960" s="30" t="str">
        <f>+IFERROR(_xlfn.XLOOKUP(C960,Parametres!A:A,Parametres!J:J,"",0),"")</f>
        <v>CBD</v>
      </c>
      <c r="C960" t="s">
        <v>799</v>
      </c>
      <c r="D960" t="str">
        <f>+IFERROR(VLOOKUP(C960,Parametres!$A$3:$K$545,11,0),"")</f>
        <v>MARTHA</v>
      </c>
      <c r="E960" t="s">
        <v>892</v>
      </c>
      <c r="F960">
        <v>1700</v>
      </c>
      <c r="G960">
        <v>350</v>
      </c>
      <c r="H960">
        <v>250</v>
      </c>
      <c r="I960">
        <v>0</v>
      </c>
      <c r="J960">
        <v>0</v>
      </c>
      <c r="K960" s="29">
        <f t="shared" si="61"/>
        <v>2300</v>
      </c>
      <c r="L960">
        <v>0</v>
      </c>
      <c r="M960">
        <v>0</v>
      </c>
      <c r="N960">
        <v>0</v>
      </c>
      <c r="O960">
        <v>0</v>
      </c>
      <c r="P960">
        <v>100</v>
      </c>
      <c r="Q960">
        <v>0</v>
      </c>
      <c r="R960">
        <v>0</v>
      </c>
      <c r="S960">
        <v>0</v>
      </c>
      <c r="T960">
        <v>0</v>
      </c>
      <c r="U960" t="str">
        <f t="shared" si="58"/>
        <v>45819Bakers Inn 2</v>
      </c>
      <c r="V960" s="33">
        <f t="shared" si="59"/>
        <v>2300</v>
      </c>
      <c r="W960" s="33">
        <f t="shared" si="60"/>
        <v>100</v>
      </c>
    </row>
    <row r="961" spans="1:23" x14ac:dyDescent="0.25">
      <c r="A961" s="27">
        <v>45819</v>
      </c>
      <c r="B961" s="30" t="str">
        <f>+IFERROR(_xlfn.XLOOKUP(C961,Parametres!A:A,Parametres!J:J,"",0),"")</f>
        <v>CBD</v>
      </c>
      <c r="C961" t="s">
        <v>800</v>
      </c>
      <c r="D961" t="str">
        <f>+IFERROR(VLOOKUP(C961,Parametres!$A$3:$K$545,11,0),"")</f>
        <v>MARTHA</v>
      </c>
      <c r="E961" t="s">
        <v>855</v>
      </c>
      <c r="F961">
        <v>1700</v>
      </c>
      <c r="G961">
        <v>300</v>
      </c>
      <c r="H961">
        <v>200</v>
      </c>
      <c r="I961">
        <v>0</v>
      </c>
      <c r="J961">
        <v>0</v>
      </c>
      <c r="K961" s="29">
        <f t="shared" si="61"/>
        <v>2200</v>
      </c>
      <c r="L961">
        <v>0</v>
      </c>
      <c r="M961">
        <v>0</v>
      </c>
      <c r="N961">
        <v>0</v>
      </c>
      <c r="O961">
        <v>0</v>
      </c>
      <c r="P961">
        <v>100</v>
      </c>
      <c r="Q961">
        <v>0</v>
      </c>
      <c r="R961">
        <v>0</v>
      </c>
      <c r="S961">
        <v>0</v>
      </c>
      <c r="T961">
        <v>0</v>
      </c>
      <c r="U961" t="str">
        <f t="shared" si="58"/>
        <v>45819Bakers Inn 3</v>
      </c>
      <c r="V961" s="33">
        <f t="shared" si="59"/>
        <v>2200</v>
      </c>
      <c r="W961" s="33">
        <f t="shared" si="60"/>
        <v>100</v>
      </c>
    </row>
    <row r="962" spans="1:23" x14ac:dyDescent="0.25">
      <c r="A962" s="27">
        <v>45819</v>
      </c>
      <c r="B962" s="30" t="str">
        <f>+IFERROR(_xlfn.XLOOKUP(C962,Parametres!A:A,Parametres!J:J,"",0),"")</f>
        <v>MBARE EPWORTH</v>
      </c>
      <c r="C962" t="s">
        <v>420</v>
      </c>
      <c r="D962" t="str">
        <f>+IFERROR(VLOOKUP(C962,Parametres!$A$3:$K$545,11,0),"")</f>
        <v>MELODY</v>
      </c>
      <c r="E962" t="s">
        <v>870</v>
      </c>
      <c r="F962">
        <v>2350</v>
      </c>
      <c r="G962">
        <v>150</v>
      </c>
      <c r="H962">
        <v>150</v>
      </c>
      <c r="I962">
        <v>0</v>
      </c>
      <c r="J962">
        <v>0</v>
      </c>
      <c r="K962" s="29">
        <f t="shared" si="61"/>
        <v>2650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str">
        <f t="shared" si="58"/>
        <v>45819EPWORTH 1</v>
      </c>
      <c r="V962" s="33">
        <f t="shared" si="59"/>
        <v>2650</v>
      </c>
      <c r="W962" s="33">
        <f t="shared" si="60"/>
        <v>0</v>
      </c>
    </row>
    <row r="963" spans="1:23" x14ac:dyDescent="0.25">
      <c r="A963" s="27">
        <v>45819</v>
      </c>
      <c r="B963" s="30" t="str">
        <f>+IFERROR(_xlfn.XLOOKUP(C963,Parametres!A:A,Parametres!J:J,"",0),"")</f>
        <v>MBARE EPWORTH</v>
      </c>
      <c r="C963" t="s">
        <v>422</v>
      </c>
      <c r="D963" t="str">
        <f>+IFERROR(VLOOKUP(C963,Parametres!$A$3:$K$545,11,0),"")</f>
        <v>MELODY</v>
      </c>
      <c r="E963" t="s">
        <v>906</v>
      </c>
      <c r="F963">
        <v>1550</v>
      </c>
      <c r="G963">
        <v>250</v>
      </c>
      <c r="H963">
        <v>150</v>
      </c>
      <c r="I963">
        <v>0</v>
      </c>
      <c r="J963">
        <v>0</v>
      </c>
      <c r="K963" s="29">
        <f t="shared" si="61"/>
        <v>1950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 t="str">
        <f t="shared" ref="U963:U1026" si="62">A963&amp;C963</f>
        <v>45819EPWORTH 2</v>
      </c>
      <c r="V963" s="33">
        <f t="shared" ref="V963:V1026" si="63">SUM(L963:O963,F963:I963)</f>
        <v>1950</v>
      </c>
      <c r="W963" s="33">
        <f t="shared" ref="W963:W1026" si="64">SUM(P963:T963)</f>
        <v>0</v>
      </c>
    </row>
    <row r="964" spans="1:23" x14ac:dyDescent="0.25">
      <c r="A964" s="27">
        <v>45819</v>
      </c>
      <c r="B964" s="30" t="str">
        <f>+IFERROR(_xlfn.XLOOKUP(C964,Parametres!A:A,Parametres!J:J,"",0),"")</f>
        <v>MBARE EPWORTH</v>
      </c>
      <c r="C964" t="s">
        <v>424</v>
      </c>
      <c r="D964" t="str">
        <f>+IFERROR(VLOOKUP(C964,Parametres!$A$3:$K$545,11,0),"")</f>
        <v>MELODY</v>
      </c>
      <c r="E964" t="s">
        <v>807</v>
      </c>
      <c r="F964">
        <v>2150</v>
      </c>
      <c r="G964">
        <v>250</v>
      </c>
      <c r="H964">
        <v>150</v>
      </c>
      <c r="I964">
        <v>0</v>
      </c>
      <c r="J964">
        <v>0</v>
      </c>
      <c r="K964" s="29">
        <f t="shared" si="61"/>
        <v>2550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tr">
        <f t="shared" si="62"/>
        <v>45819EPWORTH 3</v>
      </c>
      <c r="V964" s="33">
        <f t="shared" si="63"/>
        <v>2550</v>
      </c>
      <c r="W964" s="33">
        <f t="shared" si="64"/>
        <v>0</v>
      </c>
    </row>
    <row r="965" spans="1:23" x14ac:dyDescent="0.25">
      <c r="A965" s="27">
        <v>45819</v>
      </c>
      <c r="B965" s="30" t="str">
        <f>+IFERROR(_xlfn.XLOOKUP(C965,Parametres!A:A,Parametres!J:J,"",0),"")</f>
        <v>MBARE EPWORTH</v>
      </c>
      <c r="C965" t="s">
        <v>426</v>
      </c>
      <c r="D965" t="str">
        <f>+IFERROR(VLOOKUP(C965,Parametres!$A$3:$K$545,11,0),"")</f>
        <v>MELODY</v>
      </c>
      <c r="E965" t="s">
        <v>904</v>
      </c>
      <c r="F965">
        <v>1950</v>
      </c>
      <c r="G965">
        <v>350</v>
      </c>
      <c r="H965">
        <v>150</v>
      </c>
      <c r="I965">
        <v>0</v>
      </c>
      <c r="J965">
        <v>0</v>
      </c>
      <c r="K965" s="29">
        <f t="shared" si="61"/>
        <v>2450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str">
        <f t="shared" si="62"/>
        <v>45819EPWORTH 4</v>
      </c>
      <c r="V965" s="33">
        <f t="shared" si="63"/>
        <v>2450</v>
      </c>
      <c r="W965" s="33">
        <f t="shared" si="64"/>
        <v>0</v>
      </c>
    </row>
    <row r="966" spans="1:23" x14ac:dyDescent="0.25">
      <c r="A966" s="27">
        <v>45819</v>
      </c>
      <c r="B966" s="30" t="str">
        <f>+IFERROR(_xlfn.XLOOKUP(C966,Parametres!A:A,Parametres!J:J,"",0),"")</f>
        <v>MBARE EPWORTH</v>
      </c>
      <c r="C966" t="s">
        <v>221</v>
      </c>
      <c r="D966" t="str">
        <f>+IFERROR(VLOOKUP(C966,Parametres!$A$3:$K$545,11,0),"")</f>
        <v>MELODY</v>
      </c>
      <c r="E966" t="s">
        <v>859</v>
      </c>
      <c r="F966">
        <v>2950</v>
      </c>
      <c r="G966">
        <v>350</v>
      </c>
      <c r="H966">
        <v>350</v>
      </c>
      <c r="I966">
        <v>0</v>
      </c>
      <c r="J966">
        <v>0</v>
      </c>
      <c r="K966" s="29">
        <f t="shared" si="61"/>
        <v>3650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str">
        <f t="shared" si="62"/>
        <v>45819HOPELY 1</v>
      </c>
      <c r="V966" s="33">
        <f t="shared" si="63"/>
        <v>3650</v>
      </c>
      <c r="W966" s="33">
        <f t="shared" si="64"/>
        <v>0</v>
      </c>
    </row>
    <row r="967" spans="1:23" x14ac:dyDescent="0.25">
      <c r="A967" s="27">
        <v>45819</v>
      </c>
      <c r="B967" s="30" t="str">
        <f>+IFERROR(_xlfn.XLOOKUP(C967,Parametres!A:A,Parametres!J:J,"",0),"")</f>
        <v>MBARE EPWORTH</v>
      </c>
      <c r="C967" t="s">
        <v>230</v>
      </c>
      <c r="D967" t="str">
        <f>+IFERROR(VLOOKUP(C967,Parametres!$A$3:$K$545,11,0),"")</f>
        <v>MELODY</v>
      </c>
      <c r="E967" t="s">
        <v>847</v>
      </c>
      <c r="F967">
        <v>1800</v>
      </c>
      <c r="G967">
        <v>200</v>
      </c>
      <c r="H967">
        <v>100</v>
      </c>
      <c r="I967">
        <v>0</v>
      </c>
      <c r="J967">
        <v>0</v>
      </c>
      <c r="K967" s="29">
        <f t="shared" si="61"/>
        <v>2100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str">
        <f t="shared" si="62"/>
        <v>45819HOPELY 2</v>
      </c>
      <c r="V967" s="33">
        <f t="shared" si="63"/>
        <v>2100</v>
      </c>
      <c r="W967" s="33">
        <f t="shared" si="64"/>
        <v>0</v>
      </c>
    </row>
    <row r="968" spans="1:23" x14ac:dyDescent="0.25">
      <c r="A968" s="27">
        <v>45819</v>
      </c>
      <c r="B968" s="30" t="str">
        <f>+IFERROR(_xlfn.XLOOKUP(C968,Parametres!A:A,Parametres!J:J,"",0),"")</f>
        <v>MBARE EPWORTH</v>
      </c>
      <c r="C968" t="s">
        <v>433</v>
      </c>
      <c r="D968" t="str">
        <f>+IFERROR(VLOOKUP(C968,Parametres!$A$3:$K$545,11,0),"")</f>
        <v>MELODY</v>
      </c>
      <c r="E968" t="s">
        <v>844</v>
      </c>
      <c r="F968">
        <v>1000</v>
      </c>
      <c r="G968">
        <v>150</v>
      </c>
      <c r="H968">
        <v>50</v>
      </c>
      <c r="I968">
        <v>0</v>
      </c>
      <c r="J968">
        <v>0</v>
      </c>
      <c r="K968" s="29">
        <f t="shared" si="61"/>
        <v>1200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str">
        <f t="shared" si="62"/>
        <v>45819MBARE 1</v>
      </c>
      <c r="V968" s="33">
        <f t="shared" si="63"/>
        <v>1200</v>
      </c>
      <c r="W968" s="33">
        <f t="shared" si="64"/>
        <v>0</v>
      </c>
    </row>
    <row r="969" spans="1:23" x14ac:dyDescent="0.25">
      <c r="A969" s="27">
        <v>45819</v>
      </c>
      <c r="B969" s="30" t="str">
        <f>+IFERROR(_xlfn.XLOOKUP(C969,Parametres!A:A,Parametres!J:J,"",0),"")</f>
        <v>MBARE EPWORTH</v>
      </c>
      <c r="C969" t="s">
        <v>435</v>
      </c>
      <c r="D969" t="str">
        <f>+IFERROR(VLOOKUP(C969,Parametres!$A$3:$K$545,11,0),"")</f>
        <v>MELODY</v>
      </c>
      <c r="E969" t="s">
        <v>865</v>
      </c>
      <c r="F969">
        <v>950</v>
      </c>
      <c r="G969">
        <v>150</v>
      </c>
      <c r="H969">
        <v>100</v>
      </c>
      <c r="I969">
        <v>0</v>
      </c>
      <c r="J969">
        <v>0</v>
      </c>
      <c r="K969" s="29">
        <f t="shared" si="61"/>
        <v>1200</v>
      </c>
      <c r="L969">
        <v>0</v>
      </c>
      <c r="M969">
        <v>0</v>
      </c>
      <c r="N969">
        <v>0</v>
      </c>
      <c r="O969">
        <v>0</v>
      </c>
      <c r="P969">
        <v>1000</v>
      </c>
      <c r="Q969">
        <v>0</v>
      </c>
      <c r="R969">
        <v>0</v>
      </c>
      <c r="S969">
        <v>0</v>
      </c>
      <c r="T969">
        <v>0</v>
      </c>
      <c r="U969" t="str">
        <f t="shared" si="62"/>
        <v>45819MBARE 2</v>
      </c>
      <c r="V969" s="33">
        <f t="shared" si="63"/>
        <v>1200</v>
      </c>
      <c r="W969" s="33">
        <f t="shared" si="64"/>
        <v>1000</v>
      </c>
    </row>
    <row r="970" spans="1:23" x14ac:dyDescent="0.25">
      <c r="A970" s="27">
        <v>45819</v>
      </c>
      <c r="B970" s="30" t="str">
        <f>+IFERROR(_xlfn.XLOOKUP(C970,Parametres!A:A,Parametres!J:J,"",0),"")</f>
        <v>MBARE EPWORTH</v>
      </c>
      <c r="C970" t="s">
        <v>437</v>
      </c>
      <c r="D970" t="str">
        <f>+IFERROR(VLOOKUP(C970,Parametres!$A$3:$K$545,11,0),"")</f>
        <v>MELODY</v>
      </c>
      <c r="E970" t="s">
        <v>808</v>
      </c>
      <c r="F970">
        <v>1900</v>
      </c>
      <c r="G970">
        <v>200</v>
      </c>
      <c r="H970">
        <v>100</v>
      </c>
      <c r="I970">
        <v>0</v>
      </c>
      <c r="J970">
        <v>0</v>
      </c>
      <c r="K970" s="29">
        <f t="shared" si="61"/>
        <v>2200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tr">
        <f t="shared" si="62"/>
        <v>45819MBARE 3</v>
      </c>
      <c r="V970" s="33">
        <f t="shared" si="63"/>
        <v>2200</v>
      </c>
      <c r="W970" s="33">
        <f t="shared" si="64"/>
        <v>0</v>
      </c>
    </row>
    <row r="971" spans="1:23" x14ac:dyDescent="0.25">
      <c r="A971" s="27">
        <v>45819</v>
      </c>
      <c r="B971" s="30" t="str">
        <f>+IFERROR(_xlfn.XLOOKUP(C971,Parametres!A:A,Parametres!J:J,"",0),"")</f>
        <v>MBARE EPWORTH</v>
      </c>
      <c r="C971" t="s">
        <v>439</v>
      </c>
      <c r="D971" t="str">
        <f>+IFERROR(VLOOKUP(C971,Parametres!$A$3:$K$545,11,0),"")</f>
        <v>MELODY</v>
      </c>
      <c r="E971" t="s">
        <v>842</v>
      </c>
      <c r="F971">
        <v>950</v>
      </c>
      <c r="G971">
        <v>150</v>
      </c>
      <c r="H971">
        <v>100</v>
      </c>
      <c r="I971">
        <v>0</v>
      </c>
      <c r="J971">
        <v>0</v>
      </c>
      <c r="K971" s="29">
        <f t="shared" si="61"/>
        <v>1200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str">
        <f t="shared" si="62"/>
        <v>45819MBARE 4</v>
      </c>
      <c r="V971" s="33">
        <f t="shared" si="63"/>
        <v>1200</v>
      </c>
      <c r="W971" s="33">
        <f t="shared" si="64"/>
        <v>0</v>
      </c>
    </row>
    <row r="972" spans="1:23" x14ac:dyDescent="0.25">
      <c r="A972" s="27">
        <v>45819</v>
      </c>
      <c r="B972" s="30" t="str">
        <f>+IFERROR(_xlfn.XLOOKUP(C972,Parametres!A:A,Parametres!J:J,"",0),"")</f>
        <v>MBARE EPWORTH</v>
      </c>
      <c r="C972" t="s">
        <v>450</v>
      </c>
      <c r="D972" t="str">
        <f>+IFERROR(VLOOKUP(C972,Parametres!$A$3:$K$545,11,0),"")</f>
        <v>MELODY</v>
      </c>
      <c r="E972" t="s">
        <v>848</v>
      </c>
      <c r="F972">
        <v>1550</v>
      </c>
      <c r="G972">
        <v>250</v>
      </c>
      <c r="H972">
        <v>100</v>
      </c>
      <c r="I972">
        <v>0</v>
      </c>
      <c r="J972">
        <v>0</v>
      </c>
      <c r="K972" s="29">
        <f t="shared" si="61"/>
        <v>1900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tr">
        <f t="shared" si="62"/>
        <v>45819WATERFALLS 1</v>
      </c>
      <c r="V972" s="33">
        <f t="shared" si="63"/>
        <v>1900</v>
      </c>
      <c r="W972" s="33">
        <f t="shared" si="64"/>
        <v>0</v>
      </c>
    </row>
    <row r="973" spans="1:23" x14ac:dyDescent="0.25">
      <c r="A973" s="27">
        <v>45819</v>
      </c>
      <c r="B973" s="30" t="str">
        <f>+IFERROR(_xlfn.XLOOKUP(C973,Parametres!A:A,Parametres!J:J,"",0),"")</f>
        <v>MBARE EPWORTH</v>
      </c>
      <c r="C973" t="s">
        <v>241</v>
      </c>
      <c r="D973" t="str">
        <f>+IFERROR(VLOOKUP(C973,Parametres!$A$3:$K$545,11,0),"")</f>
        <v>MELODY</v>
      </c>
      <c r="E973" t="s">
        <v>826</v>
      </c>
      <c r="F973">
        <v>2150</v>
      </c>
      <c r="G973">
        <v>300</v>
      </c>
      <c r="H973">
        <v>250</v>
      </c>
      <c r="I973">
        <v>0</v>
      </c>
      <c r="J973">
        <v>0</v>
      </c>
      <c r="K973" s="29">
        <f t="shared" si="61"/>
        <v>2700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str">
        <f t="shared" si="62"/>
        <v>45819WATERFALLS 2</v>
      </c>
      <c r="V973" s="33">
        <f t="shared" si="63"/>
        <v>2700</v>
      </c>
      <c r="W973" s="33">
        <f t="shared" si="64"/>
        <v>0</v>
      </c>
    </row>
    <row r="974" spans="1:23" x14ac:dyDescent="0.25">
      <c r="A974" s="27">
        <v>45819</v>
      </c>
      <c r="B974" s="30" t="str">
        <f>+IFERROR(_xlfn.XLOOKUP(C974,Parametres!A:A,Parametres!J:J,"",0),"")</f>
        <v>MBARE EPWORTH</v>
      </c>
      <c r="C974" t="s">
        <v>243</v>
      </c>
      <c r="D974" t="str">
        <f>+IFERROR(VLOOKUP(C974,Parametres!$A$3:$K$545,11,0),"")</f>
        <v>MELODY</v>
      </c>
      <c r="E974" t="s">
        <v>899</v>
      </c>
      <c r="F974">
        <v>1650</v>
      </c>
      <c r="G974">
        <v>350</v>
      </c>
      <c r="H974">
        <v>200</v>
      </c>
      <c r="I974">
        <v>0</v>
      </c>
      <c r="J974">
        <v>0</v>
      </c>
      <c r="K974" s="29">
        <f t="shared" si="61"/>
        <v>2200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str">
        <f t="shared" si="62"/>
        <v>45819WATERFALLS 3</v>
      </c>
      <c r="V974" s="33">
        <f t="shared" si="63"/>
        <v>2200</v>
      </c>
      <c r="W974" s="33">
        <f t="shared" si="64"/>
        <v>0</v>
      </c>
    </row>
    <row r="975" spans="1:23" x14ac:dyDescent="0.25">
      <c r="A975" s="27">
        <v>45819</v>
      </c>
      <c r="B975" s="30" t="str">
        <f>+IFERROR(_xlfn.XLOOKUP(C975,Parametres!A:A,Parametres!J:J,"",0),"")</f>
        <v>MBARE EPWORTH</v>
      </c>
      <c r="C975" t="s">
        <v>245</v>
      </c>
      <c r="D975" t="str">
        <f>+IFERROR(VLOOKUP(C975,Parametres!$A$3:$K$545,11,0),"")</f>
        <v>MELODY</v>
      </c>
      <c r="E975" t="s">
        <v>839</v>
      </c>
      <c r="F975">
        <v>2050</v>
      </c>
      <c r="G975">
        <v>250</v>
      </c>
      <c r="H975">
        <v>100</v>
      </c>
      <c r="I975">
        <v>0</v>
      </c>
      <c r="J975">
        <v>0</v>
      </c>
      <c r="K975" s="29">
        <f t="shared" si="61"/>
        <v>2400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 t="str">
        <f t="shared" si="62"/>
        <v>45819WATERFALLS 4</v>
      </c>
      <c r="V975" s="33">
        <f t="shared" si="63"/>
        <v>2400</v>
      </c>
      <c r="W975" s="33">
        <f t="shared" si="64"/>
        <v>0</v>
      </c>
    </row>
    <row r="976" spans="1:23" x14ac:dyDescent="0.25">
      <c r="A976" s="27">
        <v>45819</v>
      </c>
      <c r="B976" s="30" t="str">
        <f>+IFERROR(_xlfn.XLOOKUP(C976,Parametres!A:A,Parametres!J:J,"",0),"")</f>
        <v>MBARE EPWORTH</v>
      </c>
      <c r="C976" t="s">
        <v>247</v>
      </c>
      <c r="D976" t="str">
        <f>+IFERROR(VLOOKUP(C976,Parametres!$A$3:$K$545,11,0),"")</f>
        <v>MELODY</v>
      </c>
      <c r="E976" t="s">
        <v>816</v>
      </c>
      <c r="F976">
        <v>2050</v>
      </c>
      <c r="G976">
        <v>200</v>
      </c>
      <c r="H976">
        <v>150</v>
      </c>
      <c r="I976">
        <v>0</v>
      </c>
      <c r="J976">
        <v>0</v>
      </c>
      <c r="K976" s="29">
        <f t="shared" si="61"/>
        <v>2400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tr">
        <f t="shared" si="62"/>
        <v>45819WATERFALLS 5</v>
      </c>
      <c r="V976" s="33">
        <f t="shared" si="63"/>
        <v>2400</v>
      </c>
      <c r="W976" s="33">
        <f t="shared" si="64"/>
        <v>0</v>
      </c>
    </row>
    <row r="977" spans="1:23" x14ac:dyDescent="0.25">
      <c r="A977" s="27">
        <v>45819</v>
      </c>
      <c r="B977" s="30" t="str">
        <f>+IFERROR(_xlfn.XLOOKUP(C977,Parametres!A:A,Parametres!J:J,"",0),"")</f>
        <v>MR C (AREA 1)</v>
      </c>
      <c r="C977" t="s">
        <v>569</v>
      </c>
      <c r="D977" t="str">
        <f>+IFERROR(VLOOKUP(C977,Parametres!$A$3:$K$545,11,0),"")</f>
        <v>TONGAI MASIYE</v>
      </c>
      <c r="E977" t="s">
        <v>910</v>
      </c>
      <c r="F977">
        <v>0</v>
      </c>
      <c r="G977">
        <v>0</v>
      </c>
      <c r="H977">
        <v>0</v>
      </c>
      <c r="I977">
        <v>0</v>
      </c>
      <c r="J977">
        <v>0</v>
      </c>
      <c r="K977" s="29">
        <f t="shared" si="61"/>
        <v>0</v>
      </c>
      <c r="L977">
        <v>1700</v>
      </c>
      <c r="M977">
        <v>200</v>
      </c>
      <c r="N977">
        <v>100</v>
      </c>
      <c r="O977">
        <v>0</v>
      </c>
      <c r="P977">
        <v>100</v>
      </c>
      <c r="Q977">
        <v>0</v>
      </c>
      <c r="R977">
        <v>0</v>
      </c>
      <c r="S977">
        <v>0</v>
      </c>
      <c r="T977">
        <v>0</v>
      </c>
      <c r="U977" t="str">
        <f t="shared" si="62"/>
        <v>45819CHI- GLENVIEW 1</v>
      </c>
      <c r="V977" s="33">
        <f t="shared" si="63"/>
        <v>2000</v>
      </c>
      <c r="W977" s="33">
        <f t="shared" si="64"/>
        <v>100</v>
      </c>
    </row>
    <row r="978" spans="1:23" x14ac:dyDescent="0.25">
      <c r="A978" s="27">
        <v>45819</v>
      </c>
      <c r="B978" s="30" t="str">
        <f>+IFERROR(_xlfn.XLOOKUP(C978,Parametres!A:A,Parametres!J:J,"",0),"")</f>
        <v>MR C (AREA 1)</v>
      </c>
      <c r="C978" t="s">
        <v>574</v>
      </c>
      <c r="D978" t="str">
        <f>+IFERROR(VLOOKUP(C978,Parametres!$A$3:$K$545,11,0),"")</f>
        <v>TONGAI MASIYE</v>
      </c>
      <c r="E978" t="s">
        <v>872</v>
      </c>
      <c r="F978">
        <v>0</v>
      </c>
      <c r="G978">
        <v>0</v>
      </c>
      <c r="H978">
        <v>0</v>
      </c>
      <c r="I978">
        <v>0</v>
      </c>
      <c r="J978">
        <v>0</v>
      </c>
      <c r="K978" s="29">
        <f t="shared" si="61"/>
        <v>0</v>
      </c>
      <c r="L978">
        <v>1600</v>
      </c>
      <c r="M978">
        <v>150</v>
      </c>
      <c r="N978">
        <v>100</v>
      </c>
      <c r="O978">
        <v>0</v>
      </c>
      <c r="P978">
        <v>200</v>
      </c>
      <c r="Q978">
        <v>0</v>
      </c>
      <c r="R978">
        <v>0</v>
      </c>
      <c r="S978">
        <v>0</v>
      </c>
      <c r="T978">
        <v>0</v>
      </c>
      <c r="U978" t="str">
        <f t="shared" si="62"/>
        <v>45819CHI- WARREN PARK 1</v>
      </c>
      <c r="V978" s="33">
        <f t="shared" si="63"/>
        <v>1850</v>
      </c>
      <c r="W978" s="33">
        <f t="shared" si="64"/>
        <v>200</v>
      </c>
    </row>
    <row r="979" spans="1:23" x14ac:dyDescent="0.25">
      <c r="A979" s="27">
        <v>45819</v>
      </c>
      <c r="B979" s="30" t="str">
        <f>+IFERROR(_xlfn.XLOOKUP(C979,Parametres!A:A,Parametres!J:J,"",0),"")</f>
        <v>MR C (AREA 1)</v>
      </c>
      <c r="C979" t="s">
        <v>568</v>
      </c>
      <c r="D979" t="str">
        <f>+IFERROR(VLOOKUP(C979,Parametres!$A$3:$K$545,11,0),"")</f>
        <v>TONGAI MASIYE</v>
      </c>
      <c r="E979" t="s">
        <v>861</v>
      </c>
      <c r="F979">
        <v>0</v>
      </c>
      <c r="G979">
        <v>0</v>
      </c>
      <c r="H979">
        <v>0</v>
      </c>
      <c r="I979">
        <v>0</v>
      </c>
      <c r="J979">
        <v>0</v>
      </c>
      <c r="K979" s="29">
        <f t="shared" si="61"/>
        <v>0</v>
      </c>
      <c r="L979">
        <v>1650</v>
      </c>
      <c r="M979">
        <v>150</v>
      </c>
      <c r="N979">
        <v>150</v>
      </c>
      <c r="O979">
        <v>0</v>
      </c>
      <c r="P979">
        <v>200</v>
      </c>
      <c r="Q979">
        <v>0</v>
      </c>
      <c r="R979">
        <v>0</v>
      </c>
      <c r="S979">
        <v>0</v>
      </c>
      <c r="T979">
        <v>0</v>
      </c>
      <c r="U979" t="str">
        <f t="shared" si="62"/>
        <v>45819CHI- BUDIRIRO 1</v>
      </c>
      <c r="V979" s="33">
        <f t="shared" si="63"/>
        <v>1950</v>
      </c>
      <c r="W979" s="33">
        <f t="shared" si="64"/>
        <v>200</v>
      </c>
    </row>
    <row r="980" spans="1:23" x14ac:dyDescent="0.25">
      <c r="A980" s="27">
        <v>45819</v>
      </c>
      <c r="B980" s="30" t="str">
        <f>+IFERROR(_xlfn.XLOOKUP(C980,Parametres!A:A,Parametres!J:J,"",0),"")</f>
        <v>MR C (AREA 1)</v>
      </c>
      <c r="C980" t="s">
        <v>573</v>
      </c>
      <c r="D980" t="str">
        <f>+IFERROR(VLOOKUP(C980,Parametres!$A$3:$K$545,11,0),"")</f>
        <v>TONGAI MASIYE</v>
      </c>
      <c r="E980" t="s">
        <v>880</v>
      </c>
      <c r="F980">
        <v>0</v>
      </c>
      <c r="G980">
        <v>0</v>
      </c>
      <c r="H980">
        <v>0</v>
      </c>
      <c r="I980">
        <v>0</v>
      </c>
      <c r="J980">
        <v>0</v>
      </c>
      <c r="K980" s="29">
        <f t="shared" si="61"/>
        <v>0</v>
      </c>
      <c r="L980">
        <v>1650</v>
      </c>
      <c r="M980">
        <v>150</v>
      </c>
      <c r="N980">
        <v>100</v>
      </c>
      <c r="O980">
        <v>0</v>
      </c>
      <c r="P980">
        <v>100</v>
      </c>
      <c r="Q980">
        <v>0</v>
      </c>
      <c r="R980">
        <v>0</v>
      </c>
      <c r="S980">
        <v>0</v>
      </c>
      <c r="T980">
        <v>0</v>
      </c>
      <c r="U980" t="str">
        <f t="shared" si="62"/>
        <v>45819CHI- MUFAKOSE 1</v>
      </c>
      <c r="V980" s="33">
        <f t="shared" si="63"/>
        <v>1900</v>
      </c>
      <c r="W980" s="33">
        <f t="shared" si="64"/>
        <v>100</v>
      </c>
    </row>
    <row r="981" spans="1:23" x14ac:dyDescent="0.25">
      <c r="A981" s="27">
        <v>45819</v>
      </c>
      <c r="B981" s="30" t="str">
        <f>+IFERROR(_xlfn.XLOOKUP(C981,Parametres!A:A,Parametres!J:J,"",0),"")</f>
        <v>MR C (AREA 1)</v>
      </c>
      <c r="C981" t="s">
        <v>570</v>
      </c>
      <c r="D981" t="str">
        <f>+IFERROR(VLOOKUP(C981,Parametres!$A$3:$K$545,11,0),"")</f>
        <v>TONGAI MASIYE</v>
      </c>
      <c r="E981" t="s">
        <v>857</v>
      </c>
      <c r="F981">
        <v>0</v>
      </c>
      <c r="G981">
        <v>0</v>
      </c>
      <c r="H981">
        <v>0</v>
      </c>
      <c r="I981">
        <v>0</v>
      </c>
      <c r="J981">
        <v>0</v>
      </c>
      <c r="K981" s="29">
        <f t="shared" si="61"/>
        <v>0</v>
      </c>
      <c r="L981">
        <v>1700</v>
      </c>
      <c r="M981">
        <v>200</v>
      </c>
      <c r="N981">
        <v>100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t="str">
        <f t="shared" si="62"/>
        <v>45819CHI- HIGHFIELD</v>
      </c>
      <c r="V981" s="33">
        <f t="shared" si="63"/>
        <v>2000</v>
      </c>
      <c r="W981" s="33">
        <f t="shared" si="64"/>
        <v>0</v>
      </c>
    </row>
    <row r="982" spans="1:23" x14ac:dyDescent="0.25">
      <c r="A982" s="27">
        <v>45819</v>
      </c>
      <c r="B982" s="30" t="str">
        <f>+IFERROR(_xlfn.XLOOKUP(C982,Parametres!A:A,Parametres!J:J,"",0),"")</f>
        <v>MR C (AREA 1)</v>
      </c>
      <c r="C982" t="s">
        <v>530</v>
      </c>
      <c r="D982" t="str">
        <f>+IFERROR(VLOOKUP(C982,Parametres!$A$3:$K$545,11,0),"")</f>
        <v>TONGAI MASIYE</v>
      </c>
      <c r="E982" t="s">
        <v>884</v>
      </c>
      <c r="F982">
        <v>0</v>
      </c>
      <c r="G982">
        <v>0</v>
      </c>
      <c r="H982">
        <v>0</v>
      </c>
      <c r="I982">
        <v>0</v>
      </c>
      <c r="J982">
        <v>0</v>
      </c>
      <c r="K982" s="29">
        <f t="shared" si="61"/>
        <v>0</v>
      </c>
      <c r="L982">
        <v>1700</v>
      </c>
      <c r="M982">
        <v>250</v>
      </c>
      <c r="N982">
        <v>50</v>
      </c>
      <c r="O982">
        <v>0</v>
      </c>
      <c r="P982">
        <v>100</v>
      </c>
      <c r="Q982">
        <v>0</v>
      </c>
      <c r="R982">
        <v>0</v>
      </c>
      <c r="S982">
        <v>0</v>
      </c>
      <c r="T982">
        <v>0</v>
      </c>
      <c r="U982" t="str">
        <f t="shared" si="62"/>
        <v>45819CHI- DZIVARASEKWA 1</v>
      </c>
      <c r="V982" s="33">
        <f t="shared" si="63"/>
        <v>2000</v>
      </c>
      <c r="W982" s="33">
        <f t="shared" si="64"/>
        <v>100</v>
      </c>
    </row>
    <row r="983" spans="1:23" x14ac:dyDescent="0.25">
      <c r="A983" s="27">
        <v>45819</v>
      </c>
      <c r="B983" s="30" t="str">
        <f>+IFERROR(_xlfn.XLOOKUP(C983,Parametres!A:A,Parametres!J:J,"",0),"")</f>
        <v>MR C (AREA 1)</v>
      </c>
      <c r="C983" t="s">
        <v>567</v>
      </c>
      <c r="D983" t="str">
        <f>+IFERROR(VLOOKUP(C983,Parametres!$A$3:$K$545,11,0),"")</f>
        <v>TONGAI MASIYE</v>
      </c>
      <c r="E983" t="s">
        <v>902</v>
      </c>
      <c r="F983">
        <v>0</v>
      </c>
      <c r="G983">
        <v>0</v>
      </c>
      <c r="H983">
        <v>0</v>
      </c>
      <c r="I983">
        <v>0</v>
      </c>
      <c r="J983">
        <v>0</v>
      </c>
      <c r="K983" s="29">
        <f t="shared" si="61"/>
        <v>0</v>
      </c>
      <c r="L983">
        <v>1650</v>
      </c>
      <c r="M983">
        <v>150</v>
      </c>
      <c r="N983">
        <v>100</v>
      </c>
      <c r="O983">
        <v>0</v>
      </c>
      <c r="P983">
        <v>100</v>
      </c>
      <c r="Q983">
        <v>0</v>
      </c>
      <c r="R983">
        <v>0</v>
      </c>
      <c r="S983">
        <v>0</v>
      </c>
      <c r="T983">
        <v>0</v>
      </c>
      <c r="U983" t="str">
        <f t="shared" si="62"/>
        <v>45819CHI- USHEWEKUNZE </v>
      </c>
      <c r="V983" s="33">
        <f t="shared" si="63"/>
        <v>1900</v>
      </c>
      <c r="W983" s="33">
        <f t="shared" si="64"/>
        <v>100</v>
      </c>
    </row>
    <row r="984" spans="1:23" x14ac:dyDescent="0.25">
      <c r="A984" s="27">
        <v>45819</v>
      </c>
      <c r="B984" s="30" t="str">
        <f>+IFERROR(_xlfn.XLOOKUP(C984,Parametres!A:A,Parametres!J:J,"",0),"")</f>
        <v>MR C (AREA 1)</v>
      </c>
      <c r="C984" t="s">
        <v>620</v>
      </c>
      <c r="D984" t="str">
        <f>+IFERROR(VLOOKUP(C984,Parametres!$A$3:$K$545,11,0),"")</f>
        <v>TONGAI MASIYE</v>
      </c>
      <c r="E984" t="s">
        <v>824</v>
      </c>
      <c r="F984">
        <v>0</v>
      </c>
      <c r="G984">
        <v>0</v>
      </c>
      <c r="H984">
        <v>0</v>
      </c>
      <c r="I984">
        <v>0</v>
      </c>
      <c r="J984">
        <v>0</v>
      </c>
      <c r="K984" s="29">
        <f t="shared" si="61"/>
        <v>0</v>
      </c>
      <c r="L984">
        <v>1300</v>
      </c>
      <c r="M984">
        <v>150</v>
      </c>
      <c r="N984">
        <v>100</v>
      </c>
      <c r="O984">
        <v>0</v>
      </c>
      <c r="P984">
        <v>100</v>
      </c>
      <c r="Q984">
        <v>0</v>
      </c>
      <c r="R984">
        <v>0</v>
      </c>
      <c r="S984">
        <v>0</v>
      </c>
      <c r="T984">
        <v>0</v>
      </c>
      <c r="U984" t="str">
        <f t="shared" si="62"/>
        <v>45819CHI- KUWADZANA</v>
      </c>
      <c r="V984" s="33">
        <f t="shared" si="63"/>
        <v>1550</v>
      </c>
      <c r="W984" s="33">
        <f t="shared" si="64"/>
        <v>100</v>
      </c>
    </row>
    <row r="985" spans="1:23" x14ac:dyDescent="0.25">
      <c r="A985" s="27">
        <v>45819</v>
      </c>
      <c r="B985" s="30" t="str">
        <f>+IFERROR(_xlfn.XLOOKUP(C985,Parametres!A:A,Parametres!J:J,"",0),"")</f>
        <v>MR C (AREA 1)</v>
      </c>
      <c r="C985" t="s">
        <v>619</v>
      </c>
      <c r="D985" t="str">
        <f>+IFERROR(VLOOKUP(C985,Parametres!$A$3:$K$545,11,0),"")</f>
        <v>TONGAI MASIYE</v>
      </c>
      <c r="E985" t="s">
        <v>886</v>
      </c>
      <c r="F985">
        <v>0</v>
      </c>
      <c r="G985">
        <v>0</v>
      </c>
      <c r="H985">
        <v>0</v>
      </c>
      <c r="I985">
        <v>0</v>
      </c>
      <c r="J985">
        <v>0</v>
      </c>
      <c r="K985" s="29">
        <f t="shared" si="61"/>
        <v>0</v>
      </c>
      <c r="L985">
        <v>1300</v>
      </c>
      <c r="M985">
        <v>150</v>
      </c>
      <c r="N985">
        <v>100</v>
      </c>
      <c r="O985">
        <v>0</v>
      </c>
      <c r="P985">
        <v>100</v>
      </c>
      <c r="Q985">
        <v>0</v>
      </c>
      <c r="R985">
        <v>0</v>
      </c>
      <c r="S985">
        <v>0</v>
      </c>
      <c r="T985">
        <v>0</v>
      </c>
      <c r="U985" t="str">
        <f t="shared" si="62"/>
        <v>45819CHI- GLENNORAH</v>
      </c>
      <c r="V985" s="33">
        <f t="shared" si="63"/>
        <v>1550</v>
      </c>
      <c r="W985" s="33">
        <f t="shared" si="64"/>
        <v>100</v>
      </c>
    </row>
    <row r="986" spans="1:23" x14ac:dyDescent="0.25">
      <c r="A986" s="27">
        <v>45819</v>
      </c>
      <c r="B986" s="30" t="str">
        <f>+IFERROR(_xlfn.XLOOKUP(C986,Parametres!A:A,Parametres!J:J,"",0),"")</f>
        <v>MR C (AREA 2)</v>
      </c>
      <c r="C986" t="s">
        <v>417</v>
      </c>
      <c r="D986" t="str">
        <f>+IFERROR(VLOOKUP(C986,Parametres!$A$3:$K$545,11,0),"")</f>
        <v>TONGAI MASIYE</v>
      </c>
      <c r="E986" t="s">
        <v>856</v>
      </c>
      <c r="F986">
        <v>0</v>
      </c>
      <c r="G986">
        <v>0</v>
      </c>
      <c r="H986">
        <v>0</v>
      </c>
      <c r="I986">
        <v>0</v>
      </c>
      <c r="J986">
        <v>0</v>
      </c>
      <c r="K986" s="29">
        <f t="shared" si="61"/>
        <v>0</v>
      </c>
      <c r="L986">
        <v>1250</v>
      </c>
      <c r="M986">
        <v>150</v>
      </c>
      <c r="N986">
        <v>100</v>
      </c>
      <c r="O986">
        <v>0</v>
      </c>
      <c r="P986">
        <v>100</v>
      </c>
      <c r="Q986">
        <v>0</v>
      </c>
      <c r="R986">
        <v>0</v>
      </c>
      <c r="S986">
        <v>0</v>
      </c>
      <c r="T986">
        <v>0</v>
      </c>
      <c r="U986" t="str">
        <f t="shared" si="62"/>
        <v>45819CHI- MBARE 3</v>
      </c>
      <c r="V986" s="33">
        <f t="shared" si="63"/>
        <v>1500</v>
      </c>
      <c r="W986" s="33">
        <f t="shared" si="64"/>
        <v>100</v>
      </c>
    </row>
    <row r="987" spans="1:23" x14ac:dyDescent="0.25">
      <c r="A987" s="27">
        <v>45819</v>
      </c>
      <c r="B987" s="30" t="str">
        <f>+IFERROR(_xlfn.XLOOKUP(C987,Parametres!A:A,Parametres!J:J,"",0),"")</f>
        <v>MR C (AREA 2)</v>
      </c>
      <c r="C987" t="s">
        <v>185</v>
      </c>
      <c r="D987" t="str">
        <f>+IFERROR(VLOOKUP(C987,Parametres!$A$3:$K$545,11,0),"")</f>
        <v>CECILIA SIPAPATE</v>
      </c>
      <c r="E987" t="s">
        <v>869</v>
      </c>
      <c r="F987">
        <v>0</v>
      </c>
      <c r="G987">
        <v>0</v>
      </c>
      <c r="H987">
        <v>0</v>
      </c>
      <c r="I987">
        <v>0</v>
      </c>
      <c r="J987">
        <v>0</v>
      </c>
      <c r="K987" s="29">
        <f t="shared" si="61"/>
        <v>0</v>
      </c>
      <c r="L987">
        <v>1200</v>
      </c>
      <c r="M987">
        <v>200</v>
      </c>
      <c r="N987">
        <v>100</v>
      </c>
      <c r="O987">
        <v>0</v>
      </c>
      <c r="P987">
        <v>140</v>
      </c>
      <c r="Q987">
        <v>0</v>
      </c>
      <c r="R987">
        <v>0</v>
      </c>
      <c r="S987">
        <v>0</v>
      </c>
      <c r="T987">
        <v>0</v>
      </c>
      <c r="U987" t="str">
        <f t="shared" si="62"/>
        <v>45819CHI- CHITUNGWIZA 2</v>
      </c>
      <c r="V987" s="33">
        <f t="shared" si="63"/>
        <v>1500</v>
      </c>
      <c r="W987" s="33">
        <f t="shared" si="64"/>
        <v>140</v>
      </c>
    </row>
    <row r="988" spans="1:23" x14ac:dyDescent="0.25">
      <c r="A988" s="27">
        <v>45819</v>
      </c>
      <c r="B988" s="30" t="str">
        <f>+IFERROR(_xlfn.XLOOKUP(C988,Parametres!A:A,Parametres!J:J,"",0),"")</f>
        <v>MR C (AREA 2)</v>
      </c>
      <c r="C988" t="s">
        <v>187</v>
      </c>
      <c r="D988" t="str">
        <f>+IFERROR(VLOOKUP(C988,Parametres!$A$3:$K$545,11,0),"")</f>
        <v>CECILIA SIPAPATE</v>
      </c>
      <c r="E988" t="s">
        <v>850</v>
      </c>
      <c r="F988">
        <v>0</v>
      </c>
      <c r="G988">
        <v>0</v>
      </c>
      <c r="H988">
        <v>0</v>
      </c>
      <c r="I988">
        <v>0</v>
      </c>
      <c r="J988">
        <v>0</v>
      </c>
      <c r="K988" s="29">
        <f t="shared" si="61"/>
        <v>0</v>
      </c>
      <c r="L988">
        <v>1200</v>
      </c>
      <c r="M988">
        <v>100</v>
      </c>
      <c r="N988">
        <v>50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tr">
        <f t="shared" si="62"/>
        <v>45819CHI- CHITUNGWIZA 3</v>
      </c>
      <c r="V988" s="33">
        <f t="shared" si="63"/>
        <v>1350</v>
      </c>
      <c r="W988" s="33">
        <f t="shared" si="64"/>
        <v>0</v>
      </c>
    </row>
    <row r="989" spans="1:23" x14ac:dyDescent="0.25">
      <c r="A989" s="27">
        <v>45819</v>
      </c>
      <c r="B989" s="30" t="str">
        <f>+IFERROR(_xlfn.XLOOKUP(C989,Parametres!A:A,Parametres!J:J,"",0),"")</f>
        <v>MR C (AREA 2)</v>
      </c>
      <c r="C989" t="s">
        <v>192</v>
      </c>
      <c r="D989" t="str">
        <f>+IFERROR(VLOOKUP(C989,Parametres!$A$3:$K$545,11,0),"")</f>
        <v>CECILIA SIPAPATE</v>
      </c>
      <c r="E989" t="s">
        <v>873</v>
      </c>
      <c r="F989">
        <v>0</v>
      </c>
      <c r="G989">
        <v>0</v>
      </c>
      <c r="H989">
        <v>0</v>
      </c>
      <c r="I989">
        <v>0</v>
      </c>
      <c r="J989">
        <v>0</v>
      </c>
      <c r="K989" s="29">
        <f t="shared" si="61"/>
        <v>0</v>
      </c>
      <c r="L989">
        <v>1200</v>
      </c>
      <c r="M989">
        <v>100</v>
      </c>
      <c r="N989">
        <v>50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tr">
        <f t="shared" si="62"/>
        <v>45819CHI- CHITUNGWIZA 9</v>
      </c>
      <c r="V989" s="33">
        <f t="shared" si="63"/>
        <v>1350</v>
      </c>
      <c r="W989" s="33">
        <f t="shared" si="64"/>
        <v>0</v>
      </c>
    </row>
    <row r="990" spans="1:23" x14ac:dyDescent="0.25">
      <c r="A990" s="27">
        <v>45819</v>
      </c>
      <c r="B990" s="30" t="str">
        <f>+IFERROR(_xlfn.XLOOKUP(C990,Parametres!A:A,Parametres!J:J,"",0),"")</f>
        <v>MR C (AREA 2)</v>
      </c>
      <c r="C990" t="s">
        <v>413</v>
      </c>
      <c r="D990" t="str">
        <f>+IFERROR(VLOOKUP(C990,Parametres!$A$3:$K$545,11,0),"")</f>
        <v>CECILIA SIPAPATE</v>
      </c>
      <c r="E990" t="s">
        <v>851</v>
      </c>
      <c r="F990">
        <v>0</v>
      </c>
      <c r="G990">
        <v>0</v>
      </c>
      <c r="H990">
        <v>0</v>
      </c>
      <c r="I990">
        <v>0</v>
      </c>
      <c r="J990">
        <v>0</v>
      </c>
      <c r="K990" s="29">
        <f t="shared" si="61"/>
        <v>0</v>
      </c>
      <c r="L990">
        <v>1100</v>
      </c>
      <c r="M990">
        <v>100</v>
      </c>
      <c r="N990">
        <v>100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str">
        <f t="shared" si="62"/>
        <v>45819CHI- EPWORTH 2</v>
      </c>
      <c r="V990" s="33">
        <f t="shared" si="63"/>
        <v>1300</v>
      </c>
      <c r="W990" s="33">
        <f t="shared" si="64"/>
        <v>0</v>
      </c>
    </row>
    <row r="991" spans="1:23" x14ac:dyDescent="0.25">
      <c r="A991" s="27">
        <v>45819</v>
      </c>
      <c r="B991" s="30" t="str">
        <f>+IFERROR(_xlfn.XLOOKUP(C991,Parametres!A:A,Parametres!J:J,"",0),"")</f>
        <v>MR C (AREA 2)</v>
      </c>
      <c r="C991" t="s">
        <v>415</v>
      </c>
      <c r="D991" t="str">
        <f>+IFERROR(VLOOKUP(C991,Parametres!$A$3:$K$545,11,0),"")</f>
        <v>CECILIA SIPAPATE</v>
      </c>
      <c r="E991" t="s">
        <v>889</v>
      </c>
      <c r="F991">
        <v>0</v>
      </c>
      <c r="G991">
        <v>0</v>
      </c>
      <c r="H991">
        <v>0</v>
      </c>
      <c r="I991">
        <v>0</v>
      </c>
      <c r="J991">
        <v>0</v>
      </c>
      <c r="K991" s="29">
        <f t="shared" si="61"/>
        <v>0</v>
      </c>
      <c r="L991">
        <v>1100</v>
      </c>
      <c r="M991">
        <v>150</v>
      </c>
      <c r="N991">
        <v>50</v>
      </c>
      <c r="O991">
        <v>0</v>
      </c>
      <c r="P991">
        <v>100</v>
      </c>
      <c r="Q991">
        <v>0</v>
      </c>
      <c r="R991">
        <v>0</v>
      </c>
      <c r="S991">
        <v>0</v>
      </c>
      <c r="T991">
        <v>0</v>
      </c>
      <c r="U991" t="str">
        <f t="shared" si="62"/>
        <v>45819CHI- MBARE 1</v>
      </c>
      <c r="V991" s="33">
        <f t="shared" si="63"/>
        <v>1300</v>
      </c>
      <c r="W991" s="33">
        <f t="shared" si="64"/>
        <v>100</v>
      </c>
    </row>
    <row r="992" spans="1:23" x14ac:dyDescent="0.25">
      <c r="A992" s="27">
        <v>45819</v>
      </c>
      <c r="B992" s="30" t="str">
        <f>+IFERROR(_xlfn.XLOOKUP(C992,Parametres!A:A,Parametres!J:J,"",0),"")</f>
        <v>MR C (AREA 2)</v>
      </c>
      <c r="C992" t="s">
        <v>419</v>
      </c>
      <c r="D992" t="str">
        <f>+IFERROR(VLOOKUP(C992,Parametres!$A$3:$K$545,11,0),"")</f>
        <v>CECILIA SIPAPATE</v>
      </c>
      <c r="E992" t="s">
        <v>836</v>
      </c>
      <c r="F992">
        <v>0</v>
      </c>
      <c r="G992">
        <v>0</v>
      </c>
      <c r="H992">
        <v>0</v>
      </c>
      <c r="I992">
        <v>0</v>
      </c>
      <c r="J992">
        <v>0</v>
      </c>
      <c r="K992" s="29">
        <f t="shared" si="61"/>
        <v>0</v>
      </c>
      <c r="L992">
        <v>1100</v>
      </c>
      <c r="M992">
        <v>150</v>
      </c>
      <c r="N992">
        <v>50</v>
      </c>
      <c r="O992">
        <v>0</v>
      </c>
      <c r="P992">
        <v>80</v>
      </c>
      <c r="Q992">
        <v>0</v>
      </c>
      <c r="R992">
        <v>0</v>
      </c>
      <c r="S992">
        <v>0</v>
      </c>
      <c r="T992">
        <v>0</v>
      </c>
      <c r="U992" t="str">
        <f t="shared" si="62"/>
        <v>45819CHI- WATERFALLS 1</v>
      </c>
      <c r="V992" s="33">
        <f t="shared" si="63"/>
        <v>1300</v>
      </c>
      <c r="W992" s="33">
        <f t="shared" si="64"/>
        <v>80</v>
      </c>
    </row>
    <row r="993" spans="1:23" x14ac:dyDescent="0.25">
      <c r="A993" s="27">
        <v>45819</v>
      </c>
      <c r="B993" s="30" t="str">
        <f>+IFERROR(_xlfn.XLOOKUP(C993,Parametres!A:A,Parametres!J:J,"",0),"")</f>
        <v>MR C (AREA 2)</v>
      </c>
      <c r="C993" t="s">
        <v>418</v>
      </c>
      <c r="D993" t="str">
        <f>+IFERROR(VLOOKUP(C993,Parametres!$A$3:$K$545,11,0),"")</f>
        <v>CECILIA SIPAPATE</v>
      </c>
      <c r="E993" t="s">
        <v>864</v>
      </c>
      <c r="F993">
        <v>0</v>
      </c>
      <c r="G993">
        <v>0</v>
      </c>
      <c r="H993">
        <v>0</v>
      </c>
      <c r="I993">
        <v>0</v>
      </c>
      <c r="J993">
        <v>0</v>
      </c>
      <c r="K993" s="29">
        <f t="shared" si="61"/>
        <v>0</v>
      </c>
      <c r="L993">
        <v>1400</v>
      </c>
      <c r="M993">
        <v>100</v>
      </c>
      <c r="N993">
        <v>50</v>
      </c>
      <c r="O993">
        <v>0</v>
      </c>
      <c r="P993">
        <v>200</v>
      </c>
      <c r="Q993">
        <v>0</v>
      </c>
      <c r="R993">
        <v>0</v>
      </c>
      <c r="S993">
        <v>0</v>
      </c>
      <c r="T993">
        <v>0</v>
      </c>
      <c r="U993" t="str">
        <f t="shared" si="62"/>
        <v>45819CHI- SUNNINGDALE 1</v>
      </c>
      <c r="V993" s="33">
        <f t="shared" si="63"/>
        <v>1550</v>
      </c>
      <c r="W993" s="33">
        <f t="shared" si="64"/>
        <v>200</v>
      </c>
    </row>
    <row r="994" spans="1:23" x14ac:dyDescent="0.25">
      <c r="A994" s="27">
        <v>45819</v>
      </c>
      <c r="B994" s="30" t="str">
        <f>+IFERROR(_xlfn.XLOOKUP(C994,Parametres!A:A,Parametres!J:J,"",0),"")</f>
        <v>MR C (AREA 2)</v>
      </c>
      <c r="C994" t="s">
        <v>623</v>
      </c>
      <c r="D994" t="str">
        <f>+IFERROR(VLOOKUP(C994,Parametres!$A$3:$K$545,11,0),"")</f>
        <v>CECILIA SIPAPATE</v>
      </c>
      <c r="E994" t="s">
        <v>876</v>
      </c>
      <c r="F994">
        <v>0</v>
      </c>
      <c r="G994">
        <v>0</v>
      </c>
      <c r="H994">
        <v>0</v>
      </c>
      <c r="I994">
        <v>0</v>
      </c>
      <c r="J994">
        <v>0</v>
      </c>
      <c r="K994" s="29">
        <f t="shared" si="61"/>
        <v>0</v>
      </c>
      <c r="L994">
        <v>1200</v>
      </c>
      <c r="M994">
        <v>100</v>
      </c>
      <c r="N994">
        <v>100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str">
        <f t="shared" si="62"/>
        <v>45819CHI- MABVUKU</v>
      </c>
      <c r="V994" s="33">
        <f t="shared" si="63"/>
        <v>1400</v>
      </c>
      <c r="W994" s="33">
        <f t="shared" si="64"/>
        <v>0</v>
      </c>
    </row>
    <row r="995" spans="1:23" x14ac:dyDescent="0.25">
      <c r="A995" s="27">
        <v>45819</v>
      </c>
      <c r="B995" s="30" t="str">
        <f>+IFERROR(_xlfn.XLOOKUP(C995,Parametres!A:A,Parametres!J:J,"",0),"")</f>
        <v>MR C (AREA 2)</v>
      </c>
      <c r="C995" t="s">
        <v>621</v>
      </c>
      <c r="D995" t="str">
        <f>+IFERROR(VLOOKUP(C995,Parametres!$A$3:$K$545,11,0),"")</f>
        <v>CECILIA SIPAPATE</v>
      </c>
      <c r="E995" t="s">
        <v>835</v>
      </c>
      <c r="F995">
        <v>0</v>
      </c>
      <c r="G995">
        <v>0</v>
      </c>
      <c r="H995">
        <v>0</v>
      </c>
      <c r="I995">
        <v>0</v>
      </c>
      <c r="J995">
        <v>0</v>
      </c>
      <c r="K995" s="29">
        <f t="shared" si="61"/>
        <v>0</v>
      </c>
      <c r="L995">
        <v>1100</v>
      </c>
      <c r="M995">
        <v>100</v>
      </c>
      <c r="N995">
        <v>100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str">
        <f t="shared" si="62"/>
        <v>45819CHI- SUNNINGDALE 2</v>
      </c>
      <c r="V995" s="33">
        <f t="shared" si="63"/>
        <v>1300</v>
      </c>
      <c r="W995" s="33">
        <f t="shared" si="64"/>
        <v>0</v>
      </c>
    </row>
    <row r="996" spans="1:23" x14ac:dyDescent="0.25">
      <c r="A996" s="27">
        <v>45819</v>
      </c>
      <c r="B996" s="30" t="str">
        <f>+IFERROR(_xlfn.XLOOKUP(C996,Parametres!A:A,Parametres!J:J,"",0),"")</f>
        <v>MR C (AREA 2)</v>
      </c>
      <c r="C996" t="s">
        <v>412</v>
      </c>
      <c r="D996" t="str">
        <f>+IFERROR(VLOOKUP(C996,Parametres!$A$3:$K$545,11,0),"")</f>
        <v>CECILIA SIPAPATE</v>
      </c>
      <c r="E996" t="s">
        <v>909</v>
      </c>
      <c r="F996">
        <v>0</v>
      </c>
      <c r="G996">
        <v>0</v>
      </c>
      <c r="H996">
        <v>0</v>
      </c>
      <c r="I996">
        <v>0</v>
      </c>
      <c r="J996">
        <v>0</v>
      </c>
      <c r="K996" s="29">
        <f t="shared" si="61"/>
        <v>0</v>
      </c>
      <c r="L996">
        <v>1100</v>
      </c>
      <c r="M996">
        <v>100</v>
      </c>
      <c r="N996">
        <v>100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str">
        <f t="shared" si="62"/>
        <v>45819CHI- EPWORTH 1</v>
      </c>
      <c r="V996" s="33">
        <f t="shared" si="63"/>
        <v>1300</v>
      </c>
      <c r="W996" s="33">
        <f t="shared" si="64"/>
        <v>0</v>
      </c>
    </row>
    <row r="997" spans="1:23" x14ac:dyDescent="0.25">
      <c r="A997" s="27">
        <v>45820</v>
      </c>
      <c r="B997" s="30" t="str">
        <f>+IFERROR(_xlfn.XLOOKUP(C997,Parametres!A:A,Parametres!J:J,"",0),"")</f>
        <v>DZ-NORTON</v>
      </c>
      <c r="C997" t="s">
        <v>258</v>
      </c>
      <c r="D997" t="str">
        <f>+IFERROR(VLOOKUP(C997,Parametres!$A$3:$K$545,11,0),"")</f>
        <v>RUMBIDZAI KUNAKA</v>
      </c>
      <c r="E997" t="s">
        <v>866</v>
      </c>
      <c r="F997">
        <v>2350</v>
      </c>
      <c r="G997">
        <v>300</v>
      </c>
      <c r="H997">
        <v>100</v>
      </c>
      <c r="I997">
        <v>0</v>
      </c>
      <c r="J997">
        <v>0</v>
      </c>
      <c r="K997" s="29">
        <f t="shared" si="61"/>
        <v>2750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tr">
        <f t="shared" si="62"/>
        <v>45820DZIVARASEKWA 1</v>
      </c>
      <c r="V997" s="33">
        <f t="shared" si="63"/>
        <v>2750</v>
      </c>
      <c r="W997" s="33">
        <f t="shared" si="64"/>
        <v>0</v>
      </c>
    </row>
    <row r="998" spans="1:23" x14ac:dyDescent="0.25">
      <c r="A998" s="27">
        <v>45820</v>
      </c>
      <c r="B998" s="30" t="str">
        <f>+IFERROR(_xlfn.XLOOKUP(C998,Parametres!A:A,Parametres!J:J,"",0),"")</f>
        <v>DZ-NORTON</v>
      </c>
      <c r="C998" t="s">
        <v>260</v>
      </c>
      <c r="D998" t="str">
        <f>+IFERROR(VLOOKUP(C998,Parametres!$A$3:$K$545,11,0),"")</f>
        <v>RUMBIDZAI KUNAKA</v>
      </c>
      <c r="E998" t="s">
        <v>893</v>
      </c>
      <c r="F998">
        <v>1850</v>
      </c>
      <c r="G998">
        <v>200</v>
      </c>
      <c r="H998">
        <v>200</v>
      </c>
      <c r="I998">
        <v>0</v>
      </c>
      <c r="J998">
        <v>0</v>
      </c>
      <c r="K998" s="29">
        <f t="shared" si="61"/>
        <v>2250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str">
        <f t="shared" si="62"/>
        <v>45820DZIVARASEKWA 2</v>
      </c>
      <c r="V998" s="33">
        <f t="shared" si="63"/>
        <v>2250</v>
      </c>
      <c r="W998" s="33">
        <f t="shared" si="64"/>
        <v>0</v>
      </c>
    </row>
    <row r="999" spans="1:23" x14ac:dyDescent="0.25">
      <c r="A999" s="27">
        <v>45820</v>
      </c>
      <c r="B999" s="30" t="str">
        <f>+IFERROR(_xlfn.XLOOKUP(C999,Parametres!A:A,Parametres!J:J,"",0),"")</f>
        <v>DZ-NORTON</v>
      </c>
      <c r="C999" t="s">
        <v>261</v>
      </c>
      <c r="D999" t="str">
        <f>+IFERROR(VLOOKUP(C999,Parametres!$A$3:$K$545,11,0),"")</f>
        <v>RUMBIDZAI KUNAKA</v>
      </c>
      <c r="E999" t="s">
        <v>868</v>
      </c>
      <c r="F999">
        <v>2050</v>
      </c>
      <c r="G999">
        <v>200</v>
      </c>
      <c r="H999">
        <v>100</v>
      </c>
      <c r="I999">
        <v>0</v>
      </c>
      <c r="J999">
        <v>0</v>
      </c>
      <c r="K999" s="29">
        <f t="shared" si="61"/>
        <v>2350</v>
      </c>
      <c r="L999">
        <v>0</v>
      </c>
      <c r="M999">
        <v>0</v>
      </c>
      <c r="N999">
        <v>0</v>
      </c>
      <c r="O999">
        <v>0</v>
      </c>
      <c r="P999">
        <v>200</v>
      </c>
      <c r="Q999">
        <v>0</v>
      </c>
      <c r="R999">
        <v>0</v>
      </c>
      <c r="S999">
        <v>0</v>
      </c>
      <c r="T999">
        <v>0</v>
      </c>
      <c r="U999" t="str">
        <f t="shared" si="62"/>
        <v>45820DZIVARASEKWA 3</v>
      </c>
      <c r="V999" s="33">
        <f t="shared" si="63"/>
        <v>2350</v>
      </c>
      <c r="W999" s="33">
        <f t="shared" si="64"/>
        <v>200</v>
      </c>
    </row>
    <row r="1000" spans="1:23" x14ac:dyDescent="0.25">
      <c r="A1000" s="27">
        <v>45820</v>
      </c>
      <c r="B1000" s="30" t="str">
        <f>+IFERROR(_xlfn.XLOOKUP(C1000,Parametres!A:A,Parametres!J:J,"",0),"")</f>
        <v>DZ-NORTON</v>
      </c>
      <c r="C1000" t="s">
        <v>279</v>
      </c>
      <c r="D1000" t="str">
        <f>+IFERROR(VLOOKUP(C1000,Parametres!$A$3:$K$545,11,0),"")</f>
        <v>RUMBIDZAI KUNAKA</v>
      </c>
      <c r="E1000" t="s">
        <v>846</v>
      </c>
      <c r="F1000">
        <v>1950</v>
      </c>
      <c r="G1000">
        <v>200</v>
      </c>
      <c r="H1000">
        <v>100</v>
      </c>
      <c r="I1000">
        <v>0</v>
      </c>
      <c r="J1000">
        <v>0</v>
      </c>
      <c r="K1000" s="29">
        <f t="shared" si="61"/>
        <v>2250</v>
      </c>
      <c r="L1000">
        <v>0</v>
      </c>
      <c r="M1000">
        <v>0</v>
      </c>
      <c r="N1000">
        <v>0</v>
      </c>
      <c r="O1000">
        <v>0</v>
      </c>
      <c r="P1000">
        <v>100</v>
      </c>
      <c r="Q1000">
        <v>0</v>
      </c>
      <c r="R1000">
        <v>0</v>
      </c>
      <c r="S1000">
        <v>0</v>
      </c>
      <c r="T1000">
        <v>0</v>
      </c>
      <c r="U1000" t="str">
        <f t="shared" si="62"/>
        <v>45820NORTON 1</v>
      </c>
      <c r="V1000" s="33">
        <f t="shared" si="63"/>
        <v>2250</v>
      </c>
      <c r="W1000" s="33">
        <f t="shared" si="64"/>
        <v>100</v>
      </c>
    </row>
    <row r="1001" spans="1:23" x14ac:dyDescent="0.25">
      <c r="A1001" s="27">
        <v>45820</v>
      </c>
      <c r="B1001" s="30" t="str">
        <f>+IFERROR(_xlfn.XLOOKUP(C1001,Parametres!A:A,Parametres!J:J,"",0),"")</f>
        <v>DZ-NORTON</v>
      </c>
      <c r="C1001" t="s">
        <v>281</v>
      </c>
      <c r="D1001" t="str">
        <f>+IFERROR(VLOOKUP(C1001,Parametres!$A$3:$K$545,11,0),"")</f>
        <v>RUMBIDZAI KUNAKA</v>
      </c>
      <c r="E1001" t="s">
        <v>871</v>
      </c>
      <c r="F1001">
        <v>2300</v>
      </c>
      <c r="G1001">
        <v>200</v>
      </c>
      <c r="H1001">
        <v>200</v>
      </c>
      <c r="I1001">
        <v>0</v>
      </c>
      <c r="J1001">
        <v>0</v>
      </c>
      <c r="K1001" s="29">
        <f t="shared" si="61"/>
        <v>2700</v>
      </c>
      <c r="L1001">
        <v>100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tr">
        <f t="shared" si="62"/>
        <v>45820NORTON 2</v>
      </c>
      <c r="V1001" s="33">
        <f t="shared" si="63"/>
        <v>2800</v>
      </c>
      <c r="W1001" s="33">
        <f t="shared" si="64"/>
        <v>0</v>
      </c>
    </row>
    <row r="1002" spans="1:23" x14ac:dyDescent="0.25">
      <c r="A1002" s="27">
        <v>45820</v>
      </c>
      <c r="B1002" s="30" t="str">
        <f>+IFERROR(_xlfn.XLOOKUP(C1002,Parametres!A:A,Parametres!J:J,"",0),"")</f>
        <v>DZ-NORTON</v>
      </c>
      <c r="C1002" t="s">
        <v>273</v>
      </c>
      <c r="D1002" t="str">
        <f>+IFERROR(VLOOKUP(C1002,Parametres!$A$3:$K$545,11,0),"")</f>
        <v>RUMBIDZAI KUNAKA</v>
      </c>
      <c r="E1002" t="s">
        <v>903</v>
      </c>
      <c r="F1002">
        <v>2050</v>
      </c>
      <c r="G1002">
        <v>300</v>
      </c>
      <c r="H1002">
        <v>100</v>
      </c>
      <c r="I1002">
        <v>0</v>
      </c>
      <c r="J1002">
        <v>0</v>
      </c>
      <c r="K1002" s="29">
        <f t="shared" si="61"/>
        <v>2450</v>
      </c>
      <c r="L1002">
        <v>0</v>
      </c>
      <c r="M1002">
        <v>0</v>
      </c>
      <c r="N1002">
        <v>0</v>
      </c>
      <c r="O1002">
        <v>0</v>
      </c>
      <c r="P1002">
        <v>100</v>
      </c>
      <c r="Q1002">
        <v>0</v>
      </c>
      <c r="R1002">
        <v>0</v>
      </c>
      <c r="S1002">
        <v>0</v>
      </c>
      <c r="T1002">
        <v>0</v>
      </c>
      <c r="U1002" t="str">
        <f t="shared" si="62"/>
        <v>45820KUWADZANA EXT</v>
      </c>
      <c r="V1002" s="33">
        <f t="shared" si="63"/>
        <v>2450</v>
      </c>
      <c r="W1002" s="33">
        <f t="shared" si="64"/>
        <v>100</v>
      </c>
    </row>
    <row r="1003" spans="1:23" x14ac:dyDescent="0.25">
      <c r="A1003" s="27">
        <v>45820</v>
      </c>
      <c r="B1003" s="30" t="str">
        <f>+IFERROR(_xlfn.XLOOKUP(C1003,Parametres!A:A,Parametres!J:J,"",0),"")</f>
        <v>DZ-NORTON</v>
      </c>
      <c r="C1003" t="s">
        <v>263</v>
      </c>
      <c r="D1003" t="str">
        <f>+IFERROR(VLOOKUP(C1003,Parametres!$A$3:$K$545,11,0),"")</f>
        <v>RUMBIDZAI KUNAKA</v>
      </c>
      <c r="E1003" t="s">
        <v>877</v>
      </c>
      <c r="F1003">
        <v>1650</v>
      </c>
      <c r="G1003">
        <v>150</v>
      </c>
      <c r="H1003">
        <v>150</v>
      </c>
      <c r="I1003">
        <v>0</v>
      </c>
      <c r="J1003">
        <v>0</v>
      </c>
      <c r="K1003" s="29">
        <f t="shared" si="61"/>
        <v>1950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 t="str">
        <f t="shared" si="62"/>
        <v>45820GRANARY</v>
      </c>
      <c r="V1003" s="33">
        <f t="shared" si="63"/>
        <v>1950</v>
      </c>
      <c r="W1003" s="33">
        <f t="shared" si="64"/>
        <v>0</v>
      </c>
    </row>
    <row r="1004" spans="1:23" x14ac:dyDescent="0.25">
      <c r="A1004" s="27">
        <v>45820</v>
      </c>
      <c r="B1004" s="30" t="str">
        <f>+IFERROR(_xlfn.XLOOKUP(C1004,Parametres!A:A,Parametres!J:J,"",0),"")</f>
        <v>DZ-NORTON</v>
      </c>
      <c r="C1004" t="s">
        <v>277</v>
      </c>
      <c r="D1004" t="str">
        <f>+IFERROR(VLOOKUP(C1004,Parametres!$A$3:$K$545,11,0),"")</f>
        <v>RUMBIDZAI KUNAKA</v>
      </c>
      <c r="E1004" t="s">
        <v>829</v>
      </c>
      <c r="F1004">
        <v>3350</v>
      </c>
      <c r="G1004">
        <v>100</v>
      </c>
      <c r="H1004">
        <v>100</v>
      </c>
      <c r="I1004">
        <v>0</v>
      </c>
      <c r="J1004">
        <v>0</v>
      </c>
      <c r="K1004" s="29">
        <f t="shared" si="61"/>
        <v>3550</v>
      </c>
      <c r="L1004">
        <v>0</v>
      </c>
      <c r="M1004">
        <v>0</v>
      </c>
      <c r="N1004">
        <v>0</v>
      </c>
      <c r="O1004">
        <v>0</v>
      </c>
      <c r="P1004">
        <v>200</v>
      </c>
      <c r="Q1004">
        <v>0</v>
      </c>
      <c r="R1004">
        <v>0</v>
      </c>
      <c r="S1004">
        <v>0</v>
      </c>
      <c r="T1004">
        <v>0</v>
      </c>
      <c r="U1004" t="str">
        <f t="shared" si="62"/>
        <v>45820MAZOWE</v>
      </c>
      <c r="V1004" s="33">
        <f t="shared" si="63"/>
        <v>3550</v>
      </c>
      <c r="W1004" s="33">
        <f t="shared" si="64"/>
        <v>200</v>
      </c>
    </row>
    <row r="1005" spans="1:23" x14ac:dyDescent="0.25">
      <c r="A1005" s="27">
        <v>45820</v>
      </c>
      <c r="B1005" s="30" t="str">
        <f>+IFERROR(_xlfn.XLOOKUP(C1005,Parametres!A:A,Parametres!J:J,"",0),"")</f>
        <v>DZ-NORTON</v>
      </c>
      <c r="C1005" t="s">
        <v>255</v>
      </c>
      <c r="D1005" t="str">
        <f>+IFERROR(VLOOKUP(C1005,Parametres!$A$3:$K$545,11,0),"")</f>
        <v>RUMBIDZAI KUNAKA</v>
      </c>
      <c r="E1005" t="s">
        <v>833</v>
      </c>
      <c r="F1005">
        <v>2850</v>
      </c>
      <c r="G1005">
        <v>200</v>
      </c>
      <c r="H1005">
        <v>200</v>
      </c>
      <c r="I1005">
        <v>0</v>
      </c>
      <c r="J1005">
        <v>0</v>
      </c>
      <c r="K1005" s="29">
        <f t="shared" si="61"/>
        <v>3250</v>
      </c>
      <c r="L1005">
        <v>0</v>
      </c>
      <c r="M1005">
        <v>0</v>
      </c>
      <c r="N1005">
        <v>0</v>
      </c>
      <c r="O1005">
        <v>0</v>
      </c>
      <c r="P1005">
        <v>200</v>
      </c>
      <c r="Q1005">
        <v>0</v>
      </c>
      <c r="R1005">
        <v>0</v>
      </c>
      <c r="S1005">
        <v>0</v>
      </c>
      <c r="T1005">
        <v>0</v>
      </c>
      <c r="U1005" t="str">
        <f t="shared" si="62"/>
        <v>45820DARWENDALE</v>
      </c>
      <c r="V1005" s="33">
        <f t="shared" si="63"/>
        <v>3250</v>
      </c>
      <c r="W1005" s="33">
        <f t="shared" si="64"/>
        <v>200</v>
      </c>
    </row>
    <row r="1006" spans="1:23" x14ac:dyDescent="0.25">
      <c r="A1006" s="27">
        <v>45820</v>
      </c>
      <c r="B1006" s="30" t="str">
        <f>+IFERROR(_xlfn.XLOOKUP(C1006,Parametres!A:A,Parametres!J:J,"",0),"")</f>
        <v>DZ-NORTON</v>
      </c>
      <c r="C1006" t="s">
        <v>275</v>
      </c>
      <c r="D1006" t="str">
        <f>+IFERROR(VLOOKUP(C1006,Parametres!$A$3:$K$545,11,0),"")</f>
        <v>RUMBIDZAI KUNAKA</v>
      </c>
      <c r="E1006" t="s">
        <v>802</v>
      </c>
      <c r="F1006">
        <v>1650</v>
      </c>
      <c r="G1006">
        <v>200</v>
      </c>
      <c r="H1006">
        <v>200</v>
      </c>
      <c r="I1006">
        <v>0</v>
      </c>
      <c r="J1006">
        <v>0</v>
      </c>
      <c r="K1006" s="29">
        <f t="shared" si="61"/>
        <v>2050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str">
        <f t="shared" si="62"/>
        <v>45820MABLEREIGN</v>
      </c>
      <c r="V1006" s="33">
        <f t="shared" si="63"/>
        <v>2050</v>
      </c>
      <c r="W1006" s="33">
        <f t="shared" si="64"/>
        <v>0</v>
      </c>
    </row>
    <row r="1007" spans="1:23" x14ac:dyDescent="0.25">
      <c r="A1007" s="27">
        <v>45820</v>
      </c>
      <c r="B1007" s="30" t="str">
        <f>+IFERROR(_xlfn.XLOOKUP(C1007,Parametres!A:A,Parametres!J:J,"",0),"")</f>
        <v>DZ-NORTON</v>
      </c>
      <c r="C1007" t="s">
        <v>288</v>
      </c>
      <c r="D1007" t="str">
        <f>+IFERROR(VLOOKUP(C1007,Parametres!$A$3:$K$545,11,0),"")</f>
        <v>RUMBIDZAI KUNAKA</v>
      </c>
      <c r="E1007" t="s">
        <v>804</v>
      </c>
      <c r="F1007">
        <v>1650</v>
      </c>
      <c r="G1007">
        <v>150</v>
      </c>
      <c r="H1007">
        <v>100</v>
      </c>
      <c r="I1007">
        <v>0</v>
      </c>
      <c r="J1007">
        <v>0</v>
      </c>
      <c r="K1007" s="29">
        <f t="shared" si="61"/>
        <v>1900</v>
      </c>
      <c r="L1007">
        <v>40</v>
      </c>
      <c r="M1007">
        <v>0</v>
      </c>
      <c r="N1007">
        <v>10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str">
        <f t="shared" si="62"/>
        <v>45820WESTGATE</v>
      </c>
      <c r="V1007" s="33">
        <f t="shared" si="63"/>
        <v>1950</v>
      </c>
      <c r="W1007" s="33">
        <f t="shared" si="64"/>
        <v>0</v>
      </c>
    </row>
    <row r="1008" spans="1:23" x14ac:dyDescent="0.25">
      <c r="A1008" s="27">
        <v>45820</v>
      </c>
      <c r="B1008" s="30" t="str">
        <f>+IFERROR(_xlfn.XLOOKUP(C1008,Parametres!A:A,Parametres!J:J,"",0),"")</f>
        <v>DZ-NORTON</v>
      </c>
      <c r="C1008" t="s">
        <v>290</v>
      </c>
      <c r="D1008" t="str">
        <f>+IFERROR(VLOOKUP(C1008,Parametres!$A$3:$K$545,11,0),"")</f>
        <v>RUMBIDZAI KUNAKA</v>
      </c>
      <c r="E1008" t="s">
        <v>882</v>
      </c>
      <c r="F1008">
        <v>1550</v>
      </c>
      <c r="G1008">
        <v>200</v>
      </c>
      <c r="H1008">
        <v>100</v>
      </c>
      <c r="I1008">
        <v>0</v>
      </c>
      <c r="J1008">
        <v>0</v>
      </c>
      <c r="K1008" s="29">
        <f t="shared" si="61"/>
        <v>1850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str">
        <f t="shared" si="62"/>
        <v>45820WESTGATE 2</v>
      </c>
      <c r="V1008" s="33">
        <f t="shared" si="63"/>
        <v>1850</v>
      </c>
      <c r="W1008" s="33">
        <f t="shared" si="64"/>
        <v>0</v>
      </c>
    </row>
    <row r="1009" spans="1:23" x14ac:dyDescent="0.25">
      <c r="A1009" s="27">
        <v>45820</v>
      </c>
      <c r="B1009" s="30" t="str">
        <f>+IFERROR(_xlfn.XLOOKUP(C1009,Parametres!A:A,Parametres!J:J,"",0),"")</f>
        <v>DZ-NORTON</v>
      </c>
      <c r="C1009" t="s">
        <v>292</v>
      </c>
      <c r="D1009" t="str">
        <f>+IFERROR(VLOOKUP(C1009,Parametres!$A$3:$K$545,11,0),"")</f>
        <v>RUMBIDZAI KUNAKA</v>
      </c>
      <c r="E1009" t="s">
        <v>811</v>
      </c>
      <c r="F1009">
        <v>1850</v>
      </c>
      <c r="G1009">
        <v>150</v>
      </c>
      <c r="H1009">
        <v>100</v>
      </c>
      <c r="I1009">
        <v>0</v>
      </c>
      <c r="J1009">
        <v>0</v>
      </c>
      <c r="K1009" s="29">
        <f t="shared" si="61"/>
        <v>2100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 t="str">
        <f t="shared" si="62"/>
        <v>45820WHITECLIFF</v>
      </c>
      <c r="V1009" s="33">
        <f t="shared" si="63"/>
        <v>2100</v>
      </c>
      <c r="W1009" s="33">
        <f t="shared" si="64"/>
        <v>0</v>
      </c>
    </row>
    <row r="1010" spans="1:23" x14ac:dyDescent="0.25">
      <c r="A1010" s="27">
        <v>45820</v>
      </c>
      <c r="B1010" s="30" t="str">
        <f>+IFERROR(_xlfn.XLOOKUP(C1010,Parametres!A:A,Parametres!J:J,"",0),"")</f>
        <v>KUWADZANA</v>
      </c>
      <c r="C1010" t="s">
        <v>265</v>
      </c>
      <c r="D1010" t="str">
        <f>+IFERROR(VLOOKUP(C1010,Parametres!$A$3:$K$545,11,0),"")</f>
        <v>PAUL GOWANYIKA</v>
      </c>
      <c r="E1010" t="s">
        <v>814</v>
      </c>
      <c r="F1010">
        <v>2050</v>
      </c>
      <c r="G1010">
        <v>200</v>
      </c>
      <c r="H1010">
        <v>100</v>
      </c>
      <c r="I1010">
        <v>0</v>
      </c>
      <c r="J1010">
        <v>0</v>
      </c>
      <c r="K1010" s="29">
        <f t="shared" ref="K1010:K1071" si="65">+SUM(F1010:J1010)</f>
        <v>2350</v>
      </c>
      <c r="L1010">
        <v>50</v>
      </c>
      <c r="M1010">
        <v>10</v>
      </c>
      <c r="N1010">
        <v>0</v>
      </c>
      <c r="O1010">
        <v>0</v>
      </c>
      <c r="P1010">
        <v>100</v>
      </c>
      <c r="Q1010">
        <v>0</v>
      </c>
      <c r="R1010">
        <v>0</v>
      </c>
      <c r="S1010">
        <v>0</v>
      </c>
      <c r="T1010">
        <v>0</v>
      </c>
      <c r="U1010" t="str">
        <f t="shared" si="62"/>
        <v>45820KAMBUZUMA</v>
      </c>
      <c r="V1010" s="33">
        <f t="shared" si="63"/>
        <v>2410</v>
      </c>
      <c r="W1010" s="33">
        <f t="shared" si="64"/>
        <v>100</v>
      </c>
    </row>
    <row r="1011" spans="1:23" x14ac:dyDescent="0.25">
      <c r="A1011" s="27">
        <v>45820</v>
      </c>
      <c r="B1011" s="30" t="str">
        <f>+IFERROR(_xlfn.XLOOKUP(C1011,Parametres!A:A,Parametres!J:J,"",0),"")</f>
        <v>KUWADZANA</v>
      </c>
      <c r="C1011" t="s">
        <v>284</v>
      </c>
      <c r="D1011" t="str">
        <f>+IFERROR(VLOOKUP(C1011,Parametres!$A$3:$K$545,11,0),"")</f>
        <v>PAUL GOWANYIKA</v>
      </c>
      <c r="E1011" t="s">
        <v>841</v>
      </c>
      <c r="F1011">
        <v>1450</v>
      </c>
      <c r="G1011">
        <v>300</v>
      </c>
      <c r="H1011">
        <v>200</v>
      </c>
      <c r="I1011">
        <v>0</v>
      </c>
      <c r="J1011">
        <v>0</v>
      </c>
      <c r="K1011" s="29">
        <f t="shared" si="65"/>
        <v>1950</v>
      </c>
      <c r="L1011">
        <v>0</v>
      </c>
      <c r="M1011">
        <v>0</v>
      </c>
      <c r="N1011">
        <v>0</v>
      </c>
      <c r="O1011">
        <v>0</v>
      </c>
      <c r="P1011">
        <v>60</v>
      </c>
      <c r="Q1011">
        <v>0</v>
      </c>
      <c r="R1011">
        <v>0</v>
      </c>
      <c r="S1011">
        <v>0</v>
      </c>
      <c r="T1011">
        <v>0</v>
      </c>
      <c r="U1011" t="str">
        <f t="shared" si="62"/>
        <v>45820WARREN PARK 1</v>
      </c>
      <c r="V1011" s="33">
        <f t="shared" si="63"/>
        <v>1950</v>
      </c>
      <c r="W1011" s="33">
        <f t="shared" si="64"/>
        <v>60</v>
      </c>
    </row>
    <row r="1012" spans="1:23" x14ac:dyDescent="0.25">
      <c r="A1012" s="27">
        <v>45820</v>
      </c>
      <c r="B1012" s="30" t="str">
        <f>+IFERROR(_xlfn.XLOOKUP(C1012,Parametres!A:A,Parametres!J:J,"",0),"")</f>
        <v>KUWADZANA</v>
      </c>
      <c r="C1012" t="s">
        <v>286</v>
      </c>
      <c r="D1012" t="str">
        <f>+IFERROR(VLOOKUP(C1012,Parametres!$A$3:$K$545,11,0),"")</f>
        <v>PAUL GOWANYIKA</v>
      </c>
      <c r="E1012" t="s">
        <v>815</v>
      </c>
      <c r="F1012">
        <v>1750</v>
      </c>
      <c r="G1012">
        <v>300</v>
      </c>
      <c r="H1012">
        <v>100</v>
      </c>
      <c r="I1012">
        <v>0</v>
      </c>
      <c r="J1012">
        <v>0</v>
      </c>
      <c r="K1012" s="29">
        <f t="shared" si="65"/>
        <v>2150</v>
      </c>
      <c r="L1012">
        <v>0</v>
      </c>
      <c r="M1012">
        <v>0</v>
      </c>
      <c r="N1012">
        <v>0</v>
      </c>
      <c r="O1012">
        <v>0</v>
      </c>
      <c r="P1012">
        <v>200</v>
      </c>
      <c r="Q1012">
        <v>0</v>
      </c>
      <c r="R1012">
        <v>0</v>
      </c>
      <c r="S1012">
        <v>0</v>
      </c>
      <c r="T1012">
        <v>0</v>
      </c>
      <c r="U1012" t="str">
        <f t="shared" si="62"/>
        <v>45820WARREN PARK 2</v>
      </c>
      <c r="V1012" s="33">
        <f t="shared" si="63"/>
        <v>2150</v>
      </c>
      <c r="W1012" s="33">
        <f t="shared" si="64"/>
        <v>200</v>
      </c>
    </row>
    <row r="1013" spans="1:23" x14ac:dyDescent="0.25">
      <c r="A1013" s="27">
        <v>45820</v>
      </c>
      <c r="B1013" s="30" t="str">
        <f>+IFERROR(_xlfn.XLOOKUP(C1013,Parametres!A:A,Parametres!J:J,"",0),"")</f>
        <v>KUWADZANA</v>
      </c>
      <c r="C1013" t="s">
        <v>269</v>
      </c>
      <c r="D1013" t="str">
        <f>+IFERROR(VLOOKUP(C1013,Parametres!$A$3:$K$545,11,0),"")</f>
        <v>PAUL GOWANYIKA</v>
      </c>
      <c r="E1013" t="s">
        <v>821</v>
      </c>
      <c r="F1013">
        <v>2650</v>
      </c>
      <c r="G1013">
        <v>400</v>
      </c>
      <c r="H1013">
        <v>100</v>
      </c>
      <c r="I1013">
        <v>0</v>
      </c>
      <c r="J1013">
        <v>0</v>
      </c>
      <c r="K1013" s="29">
        <f t="shared" si="65"/>
        <v>3150</v>
      </c>
      <c r="L1013">
        <v>0</v>
      </c>
      <c r="M1013">
        <v>0</v>
      </c>
      <c r="N1013">
        <v>0</v>
      </c>
      <c r="O1013">
        <v>0</v>
      </c>
      <c r="P1013">
        <v>100</v>
      </c>
      <c r="Q1013">
        <v>0</v>
      </c>
      <c r="R1013">
        <v>0</v>
      </c>
      <c r="S1013">
        <v>0</v>
      </c>
      <c r="T1013">
        <v>0</v>
      </c>
      <c r="U1013" t="str">
        <f t="shared" si="62"/>
        <v>45820KUWADZANA 1</v>
      </c>
      <c r="V1013" s="33">
        <f t="shared" si="63"/>
        <v>3150</v>
      </c>
      <c r="W1013" s="33">
        <f t="shared" si="64"/>
        <v>100</v>
      </c>
    </row>
    <row r="1014" spans="1:23" x14ac:dyDescent="0.25">
      <c r="A1014" s="27">
        <v>45820</v>
      </c>
      <c r="B1014" s="30" t="str">
        <f>+IFERROR(_xlfn.XLOOKUP(C1014,Parametres!A:A,Parametres!J:J,"",0),"")</f>
        <v>KUWADZANA</v>
      </c>
      <c r="C1014" t="s">
        <v>271</v>
      </c>
      <c r="D1014" t="str">
        <f>+IFERROR(VLOOKUP(C1014,Parametres!$A$3:$K$545,11,0),"")</f>
        <v>PAUL GOWANYIKA</v>
      </c>
      <c r="E1014" t="s">
        <v>810</v>
      </c>
      <c r="F1014">
        <v>2250</v>
      </c>
      <c r="G1014">
        <v>400</v>
      </c>
      <c r="H1014">
        <v>200</v>
      </c>
      <c r="I1014">
        <v>0</v>
      </c>
      <c r="J1014">
        <v>0</v>
      </c>
      <c r="K1014" s="29">
        <f t="shared" si="65"/>
        <v>2850</v>
      </c>
      <c r="L1014">
        <v>0</v>
      </c>
      <c r="M1014">
        <v>0</v>
      </c>
      <c r="N1014">
        <v>0</v>
      </c>
      <c r="O1014">
        <v>0</v>
      </c>
      <c r="P1014">
        <v>100</v>
      </c>
      <c r="Q1014">
        <v>0</v>
      </c>
      <c r="R1014">
        <v>0</v>
      </c>
      <c r="S1014">
        <v>0</v>
      </c>
      <c r="T1014">
        <v>0</v>
      </c>
      <c r="U1014" t="str">
        <f t="shared" si="62"/>
        <v>45820KUWADZANA 2</v>
      </c>
      <c r="V1014" s="33">
        <f t="shared" si="63"/>
        <v>2850</v>
      </c>
      <c r="W1014" s="33">
        <f t="shared" si="64"/>
        <v>100</v>
      </c>
    </row>
    <row r="1015" spans="1:23" x14ac:dyDescent="0.25">
      <c r="A1015" s="27">
        <v>45820</v>
      </c>
      <c r="B1015" s="30" t="str">
        <f>+IFERROR(_xlfn.XLOOKUP(C1015,Parametres!A:A,Parametres!J:J,"",0),"")</f>
        <v>KUWADZANA</v>
      </c>
      <c r="C1015" t="s">
        <v>559</v>
      </c>
      <c r="D1015" t="str">
        <f>+IFERROR(VLOOKUP(C1015,Parametres!$A$3:$K$545,11,0),"")</f>
        <v>PAUL GOWANYIKA</v>
      </c>
      <c r="E1015" t="s">
        <v>885</v>
      </c>
      <c r="F1015">
        <v>1450</v>
      </c>
      <c r="G1015">
        <v>200</v>
      </c>
      <c r="H1015">
        <v>100</v>
      </c>
      <c r="I1015">
        <v>0</v>
      </c>
      <c r="J1015">
        <v>0</v>
      </c>
      <c r="K1015" s="29">
        <f t="shared" si="65"/>
        <v>1750</v>
      </c>
      <c r="L1015">
        <v>0</v>
      </c>
      <c r="M1015">
        <v>0</v>
      </c>
      <c r="N1015">
        <v>0</v>
      </c>
      <c r="O1015">
        <v>0</v>
      </c>
      <c r="P1015">
        <v>60</v>
      </c>
      <c r="Q1015">
        <v>0</v>
      </c>
      <c r="R1015">
        <v>0</v>
      </c>
      <c r="S1015">
        <v>0</v>
      </c>
      <c r="T1015">
        <v>0</v>
      </c>
      <c r="U1015" t="str">
        <f t="shared" si="62"/>
        <v>45820BUDIRIRO 1</v>
      </c>
      <c r="V1015" s="33">
        <f t="shared" si="63"/>
        <v>1750</v>
      </c>
      <c r="W1015" s="33">
        <f t="shared" si="64"/>
        <v>60</v>
      </c>
    </row>
    <row r="1016" spans="1:23" x14ac:dyDescent="0.25">
      <c r="A1016" s="27">
        <v>45820</v>
      </c>
      <c r="B1016" s="30" t="str">
        <f>+IFERROR(_xlfn.XLOOKUP(C1016,Parametres!A:A,Parametres!J:J,"",0),"")</f>
        <v>KUWADZANA</v>
      </c>
      <c r="C1016" t="s">
        <v>561</v>
      </c>
      <c r="D1016" t="str">
        <f>+IFERROR(VLOOKUP(C1016,Parametres!$A$3:$K$545,11,0),"")</f>
        <v>PAUL GOWANYIKA</v>
      </c>
      <c r="E1016" t="s">
        <v>879</v>
      </c>
      <c r="F1016">
        <v>1950</v>
      </c>
      <c r="G1016">
        <v>200</v>
      </c>
      <c r="H1016">
        <v>100</v>
      </c>
      <c r="I1016">
        <v>0</v>
      </c>
      <c r="J1016">
        <v>0</v>
      </c>
      <c r="K1016" s="29">
        <f t="shared" si="65"/>
        <v>2250</v>
      </c>
      <c r="L1016">
        <v>0</v>
      </c>
      <c r="M1016">
        <v>0</v>
      </c>
      <c r="N1016">
        <v>0</v>
      </c>
      <c r="O1016">
        <v>0</v>
      </c>
      <c r="P1016">
        <v>100</v>
      </c>
      <c r="Q1016">
        <v>0</v>
      </c>
      <c r="R1016">
        <v>0</v>
      </c>
      <c r="S1016">
        <v>0</v>
      </c>
      <c r="T1016">
        <v>0</v>
      </c>
      <c r="U1016" t="str">
        <f t="shared" si="62"/>
        <v>45820BUDIRIRO 2</v>
      </c>
      <c r="V1016" s="33">
        <f t="shared" si="63"/>
        <v>2250</v>
      </c>
      <c r="W1016" s="33">
        <f t="shared" si="64"/>
        <v>100</v>
      </c>
    </row>
    <row r="1017" spans="1:23" x14ac:dyDescent="0.25">
      <c r="A1017" s="27">
        <v>45820</v>
      </c>
      <c r="B1017" s="30" t="str">
        <f>+IFERROR(_xlfn.XLOOKUP(C1017,Parametres!A:A,Parametres!J:J,"",0),"")</f>
        <v>KUWADZANA</v>
      </c>
      <c r="C1017" t="s">
        <v>563</v>
      </c>
      <c r="D1017" t="str">
        <f>+IFERROR(VLOOKUP(C1017,Parametres!$A$3:$K$545,11,0),"")</f>
        <v>PAUL GOWANYIKA</v>
      </c>
      <c r="E1017" t="s">
        <v>849</v>
      </c>
      <c r="F1017">
        <v>1950</v>
      </c>
      <c r="G1017">
        <v>200</v>
      </c>
      <c r="H1017">
        <v>100</v>
      </c>
      <c r="I1017">
        <v>0</v>
      </c>
      <c r="J1017">
        <v>0</v>
      </c>
      <c r="K1017" s="29">
        <f t="shared" si="65"/>
        <v>2250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 t="str">
        <f t="shared" si="62"/>
        <v>45820BUDIRIRO 3</v>
      </c>
      <c r="V1017" s="33">
        <f t="shared" si="63"/>
        <v>2250</v>
      </c>
      <c r="W1017" s="33">
        <f t="shared" si="64"/>
        <v>0</v>
      </c>
    </row>
    <row r="1018" spans="1:23" x14ac:dyDescent="0.25">
      <c r="A1018" s="27">
        <v>45820</v>
      </c>
      <c r="B1018" s="30" t="str">
        <f>+IFERROR(_xlfn.XLOOKUP(C1018,Parametres!A:A,Parametres!J:J,"",0),"")</f>
        <v>KUWADZANA</v>
      </c>
      <c r="C1018" t="s">
        <v>565</v>
      </c>
      <c r="D1018" t="str">
        <f>+IFERROR(VLOOKUP(C1018,Parametres!$A$3:$K$545,11,0),"")</f>
        <v>PAUL GOWANYIKA</v>
      </c>
      <c r="E1018" t="s">
        <v>843</v>
      </c>
      <c r="F1018">
        <v>2050</v>
      </c>
      <c r="G1018">
        <v>200</v>
      </c>
      <c r="H1018">
        <v>200</v>
      </c>
      <c r="I1018">
        <v>0</v>
      </c>
      <c r="J1018">
        <v>0</v>
      </c>
      <c r="K1018" s="29">
        <f t="shared" si="65"/>
        <v>2450</v>
      </c>
      <c r="L1018">
        <v>0</v>
      </c>
      <c r="M1018">
        <v>0</v>
      </c>
      <c r="N1018">
        <v>0</v>
      </c>
      <c r="O1018">
        <v>0</v>
      </c>
      <c r="P1018">
        <v>100</v>
      </c>
      <c r="Q1018">
        <v>0</v>
      </c>
      <c r="R1018">
        <v>0</v>
      </c>
      <c r="S1018">
        <v>0</v>
      </c>
      <c r="T1018">
        <v>0</v>
      </c>
      <c r="U1018" t="str">
        <f t="shared" si="62"/>
        <v>45820BUDIRIRO 4</v>
      </c>
      <c r="V1018" s="33">
        <f t="shared" si="63"/>
        <v>2450</v>
      </c>
      <c r="W1018" s="33">
        <f t="shared" si="64"/>
        <v>100</v>
      </c>
    </row>
    <row r="1019" spans="1:23" x14ac:dyDescent="0.25">
      <c r="A1019" s="27">
        <v>45820</v>
      </c>
      <c r="B1019" s="30" t="str">
        <f>+IFERROR(_xlfn.XLOOKUP(C1019,Parametres!A:A,Parametres!J:J,"",0),"")</f>
        <v>KUWADZANA</v>
      </c>
      <c r="C1019" t="s">
        <v>596</v>
      </c>
      <c r="D1019" t="str">
        <f>+IFERROR(VLOOKUP(C1019,Parametres!$A$3:$K$545,11,0),"")</f>
        <v>PAUL GOWANYIKA</v>
      </c>
      <c r="E1019" t="s">
        <v>897</v>
      </c>
      <c r="F1019">
        <v>1450</v>
      </c>
      <c r="G1019">
        <v>150</v>
      </c>
      <c r="H1019">
        <v>100</v>
      </c>
      <c r="I1019">
        <v>0</v>
      </c>
      <c r="J1019">
        <v>0</v>
      </c>
      <c r="K1019" s="29">
        <f t="shared" si="65"/>
        <v>1700</v>
      </c>
      <c r="L1019">
        <v>0</v>
      </c>
      <c r="M1019">
        <v>0</v>
      </c>
      <c r="N1019">
        <v>0</v>
      </c>
      <c r="O1019">
        <v>0</v>
      </c>
      <c r="P1019">
        <v>100</v>
      </c>
      <c r="Q1019">
        <v>0</v>
      </c>
      <c r="R1019">
        <v>0</v>
      </c>
      <c r="S1019">
        <v>0</v>
      </c>
      <c r="T1019">
        <v>0</v>
      </c>
      <c r="U1019" t="str">
        <f t="shared" si="62"/>
        <v>45820MUFAKOSE 1</v>
      </c>
      <c r="V1019" s="33">
        <f t="shared" si="63"/>
        <v>1700</v>
      </c>
      <c r="W1019" s="33">
        <f t="shared" si="64"/>
        <v>100</v>
      </c>
    </row>
    <row r="1020" spans="1:23" x14ac:dyDescent="0.25">
      <c r="A1020" s="27">
        <v>45820</v>
      </c>
      <c r="B1020" s="30" t="str">
        <f>+IFERROR(_xlfn.XLOOKUP(C1020,Parametres!A:A,Parametres!J:J,"",0),"")</f>
        <v>KUWADZANA</v>
      </c>
      <c r="C1020" t="s">
        <v>598</v>
      </c>
      <c r="D1020" t="str">
        <f>+IFERROR(VLOOKUP(C1020,Parametres!$A$3:$K$545,11,0),"")</f>
        <v>PAUL GOWANYIKA</v>
      </c>
      <c r="E1020" t="s">
        <v>875</v>
      </c>
      <c r="F1020">
        <v>1450</v>
      </c>
      <c r="G1020">
        <v>150</v>
      </c>
      <c r="H1020">
        <v>100</v>
      </c>
      <c r="I1020">
        <v>0</v>
      </c>
      <c r="J1020">
        <v>0</v>
      </c>
      <c r="K1020" s="29">
        <f t="shared" si="65"/>
        <v>1700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 t="str">
        <f t="shared" si="62"/>
        <v>45820MUFAKOSE 2</v>
      </c>
      <c r="V1020" s="33">
        <f t="shared" si="63"/>
        <v>1700</v>
      </c>
      <c r="W1020" s="33">
        <f t="shared" si="64"/>
        <v>0</v>
      </c>
    </row>
    <row r="1021" spans="1:23" x14ac:dyDescent="0.25">
      <c r="A1021" s="27">
        <v>45820</v>
      </c>
      <c r="B1021" s="30" t="str">
        <f>+IFERROR(_xlfn.XLOOKUP(C1021,Parametres!A:A,Parametres!J:J,"",0),"")</f>
        <v>SOUTH-WEST 3</v>
      </c>
      <c r="C1021" t="s">
        <v>586</v>
      </c>
      <c r="D1021" t="str">
        <f>+IFERROR(VLOOKUP(C1021,Parametres!$A$3:$K$545,11,0),"")</f>
        <v>ABROAD MACHIGERE</v>
      </c>
      <c r="E1021" t="s">
        <v>867</v>
      </c>
      <c r="F1021">
        <v>1500</v>
      </c>
      <c r="G1021">
        <v>200</v>
      </c>
      <c r="H1021">
        <v>100</v>
      </c>
      <c r="I1021">
        <v>0</v>
      </c>
      <c r="J1021">
        <v>0</v>
      </c>
      <c r="K1021" s="29">
        <f t="shared" si="65"/>
        <v>1800</v>
      </c>
      <c r="L1021">
        <v>0</v>
      </c>
      <c r="M1021">
        <v>0</v>
      </c>
      <c r="N1021">
        <v>0</v>
      </c>
      <c r="O1021">
        <v>0</v>
      </c>
      <c r="P1021">
        <v>100</v>
      </c>
      <c r="Q1021">
        <v>0</v>
      </c>
      <c r="R1021">
        <v>0</v>
      </c>
      <c r="S1021">
        <v>0</v>
      </c>
      <c r="T1021">
        <v>0</v>
      </c>
      <c r="U1021" t="str">
        <f t="shared" si="62"/>
        <v>45820HIGHFIELDS 1</v>
      </c>
      <c r="V1021" s="33">
        <f t="shared" si="63"/>
        <v>1800</v>
      </c>
      <c r="W1021" s="33">
        <f t="shared" si="64"/>
        <v>100</v>
      </c>
    </row>
    <row r="1022" spans="1:23" x14ac:dyDescent="0.25">
      <c r="A1022" s="27">
        <v>45820</v>
      </c>
      <c r="B1022" s="30" t="str">
        <f>+IFERROR(_xlfn.XLOOKUP(C1022,Parametres!A:A,Parametres!J:J,"",0),"")</f>
        <v>SOUTH-WEST 3</v>
      </c>
      <c r="C1022" t="s">
        <v>588</v>
      </c>
      <c r="D1022" t="str">
        <f>+IFERROR(VLOOKUP(C1022,Parametres!$A$3:$K$545,11,0),"")</f>
        <v>ABROAD MACHIGERE</v>
      </c>
      <c r="E1022" t="s">
        <v>828</v>
      </c>
      <c r="F1022">
        <v>1350</v>
      </c>
      <c r="G1022">
        <v>150</v>
      </c>
      <c r="H1022">
        <v>100</v>
      </c>
      <c r="I1022">
        <v>0</v>
      </c>
      <c r="J1022">
        <v>0</v>
      </c>
      <c r="K1022" s="29">
        <f t="shared" si="65"/>
        <v>1600</v>
      </c>
      <c r="L1022">
        <v>0</v>
      </c>
      <c r="M1022">
        <v>0</v>
      </c>
      <c r="N1022">
        <v>0</v>
      </c>
      <c r="O1022">
        <v>0</v>
      </c>
      <c r="P1022">
        <v>80</v>
      </c>
      <c r="Q1022">
        <v>0</v>
      </c>
      <c r="R1022">
        <v>0</v>
      </c>
      <c r="S1022">
        <v>0</v>
      </c>
      <c r="T1022">
        <v>0</v>
      </c>
      <c r="U1022" t="str">
        <f t="shared" si="62"/>
        <v>45820HIGHFIELDS 2</v>
      </c>
      <c r="V1022" s="33">
        <f t="shared" si="63"/>
        <v>1600</v>
      </c>
      <c r="W1022" s="33">
        <f t="shared" si="64"/>
        <v>80</v>
      </c>
    </row>
    <row r="1023" spans="1:23" x14ac:dyDescent="0.25">
      <c r="A1023" s="27">
        <v>45820</v>
      </c>
      <c r="B1023" s="30" t="str">
        <f>+IFERROR(_xlfn.XLOOKUP(C1023,Parametres!A:A,Parametres!J:J,"",0),"")</f>
        <v>SOUTH-WEST 3</v>
      </c>
      <c r="C1023" t="s">
        <v>590</v>
      </c>
      <c r="D1023" t="str">
        <f>+IFERROR(VLOOKUP(C1023,Parametres!$A$3:$K$545,11,0),"")</f>
        <v>ABROAD MACHIGERE</v>
      </c>
      <c r="E1023" t="s">
        <v>803</v>
      </c>
      <c r="F1023">
        <v>1450</v>
      </c>
      <c r="G1023">
        <v>200</v>
      </c>
      <c r="H1023">
        <v>200</v>
      </c>
      <c r="I1023">
        <v>0</v>
      </c>
      <c r="J1023">
        <v>0</v>
      </c>
      <c r="K1023" s="29">
        <f t="shared" si="65"/>
        <v>1850</v>
      </c>
      <c r="L1023">
        <v>0</v>
      </c>
      <c r="M1023">
        <v>0</v>
      </c>
      <c r="N1023">
        <v>0</v>
      </c>
      <c r="O1023">
        <v>0</v>
      </c>
      <c r="P1023">
        <v>80</v>
      </c>
      <c r="Q1023">
        <v>0</v>
      </c>
      <c r="R1023">
        <v>0</v>
      </c>
      <c r="S1023">
        <v>0</v>
      </c>
      <c r="T1023">
        <v>0</v>
      </c>
      <c r="U1023" t="str">
        <f t="shared" si="62"/>
        <v>45820HIGHFIELDS 3</v>
      </c>
      <c r="V1023" s="33">
        <f t="shared" si="63"/>
        <v>1850</v>
      </c>
      <c r="W1023" s="33">
        <f t="shared" si="64"/>
        <v>80</v>
      </c>
    </row>
    <row r="1024" spans="1:23" x14ac:dyDescent="0.25">
      <c r="A1024" s="27">
        <v>45820</v>
      </c>
      <c r="B1024" s="30" t="str">
        <f>+IFERROR(_xlfn.XLOOKUP(C1024,Parametres!A:A,Parametres!J:J,"",0),"")</f>
        <v>SOUTH-WEST 3</v>
      </c>
      <c r="C1024" t="s">
        <v>592</v>
      </c>
      <c r="D1024" t="str">
        <f>+IFERROR(VLOOKUP(C1024,Parametres!$A$3:$K$545,11,0),"")</f>
        <v>ABROAD MACHIGERE</v>
      </c>
      <c r="E1024" t="s">
        <v>858</v>
      </c>
      <c r="F1024">
        <v>1350</v>
      </c>
      <c r="G1024">
        <v>200</v>
      </c>
      <c r="H1024">
        <v>100</v>
      </c>
      <c r="I1024">
        <v>0</v>
      </c>
      <c r="J1024">
        <v>0</v>
      </c>
      <c r="K1024" s="29">
        <f t="shared" si="65"/>
        <v>1650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str">
        <f t="shared" si="62"/>
        <v>45820HIGHFIELDS 4</v>
      </c>
      <c r="V1024" s="33">
        <f t="shared" si="63"/>
        <v>1650</v>
      </c>
      <c r="W1024" s="33">
        <f t="shared" si="64"/>
        <v>0</v>
      </c>
    </row>
    <row r="1025" spans="1:23" x14ac:dyDescent="0.25">
      <c r="A1025" s="27">
        <v>45820</v>
      </c>
      <c r="B1025" s="30" t="str">
        <f>+IFERROR(_xlfn.XLOOKUP(C1025,Parametres!A:A,Parametres!J:J,"",0),"")</f>
        <v>SOUTH-WEST 3</v>
      </c>
      <c r="C1025" t="s">
        <v>600</v>
      </c>
      <c r="D1025" t="str">
        <f>+IFERROR(VLOOKUP(C1025,Parametres!$A$3:$K$545,11,0),"")</f>
        <v>ABROAD MACHIGERE</v>
      </c>
      <c r="E1025" t="s">
        <v>832</v>
      </c>
      <c r="F1025">
        <v>1600</v>
      </c>
      <c r="G1025">
        <v>150</v>
      </c>
      <c r="H1025">
        <v>100</v>
      </c>
      <c r="I1025">
        <v>0</v>
      </c>
      <c r="J1025">
        <v>0</v>
      </c>
      <c r="K1025" s="29">
        <f t="shared" si="65"/>
        <v>1850</v>
      </c>
      <c r="L1025">
        <v>0</v>
      </c>
      <c r="M1025">
        <v>0</v>
      </c>
      <c r="N1025">
        <v>0</v>
      </c>
      <c r="O1025">
        <v>0</v>
      </c>
      <c r="P1025">
        <v>80</v>
      </c>
      <c r="Q1025">
        <v>0</v>
      </c>
      <c r="R1025">
        <v>0</v>
      </c>
      <c r="S1025">
        <v>0</v>
      </c>
      <c r="T1025">
        <v>0</v>
      </c>
      <c r="U1025" t="str">
        <f t="shared" si="62"/>
        <v>45820USHEWOKUNZE</v>
      </c>
      <c r="V1025" s="33">
        <f t="shared" si="63"/>
        <v>1850</v>
      </c>
      <c r="W1025" s="33">
        <f t="shared" si="64"/>
        <v>80</v>
      </c>
    </row>
    <row r="1026" spans="1:23" x14ac:dyDescent="0.25">
      <c r="A1026" s="27">
        <v>45820</v>
      </c>
      <c r="B1026" s="30" t="str">
        <f>+IFERROR(_xlfn.XLOOKUP(C1026,Parametres!A:A,Parametres!J:J,"",0),"")</f>
        <v>SOUTH-WEST 3</v>
      </c>
      <c r="C1026" t="s">
        <v>577</v>
      </c>
      <c r="D1026" t="str">
        <f>+IFERROR(VLOOKUP(C1026,Parametres!$A$3:$K$545,11,0),"")</f>
        <v>ABROAD MACHIGERE</v>
      </c>
      <c r="E1026" t="s">
        <v>905</v>
      </c>
      <c r="F1026">
        <v>6450</v>
      </c>
      <c r="G1026">
        <v>1100</v>
      </c>
      <c r="H1026">
        <v>200</v>
      </c>
      <c r="I1026">
        <v>0</v>
      </c>
      <c r="J1026">
        <v>0</v>
      </c>
      <c r="K1026" s="29">
        <f t="shared" si="65"/>
        <v>7750</v>
      </c>
      <c r="L1026">
        <v>500</v>
      </c>
      <c r="M1026">
        <v>0</v>
      </c>
      <c r="N1026">
        <v>0</v>
      </c>
      <c r="O1026">
        <v>0</v>
      </c>
      <c r="P1026">
        <v>200</v>
      </c>
      <c r="Q1026">
        <v>0</v>
      </c>
      <c r="R1026">
        <v>0</v>
      </c>
      <c r="S1026">
        <v>0</v>
      </c>
      <c r="T1026">
        <v>0</v>
      </c>
      <c r="U1026" t="str">
        <f t="shared" si="62"/>
        <v>45820CHIVHU 2</v>
      </c>
      <c r="V1026" s="33">
        <f t="shared" si="63"/>
        <v>8250</v>
      </c>
      <c r="W1026" s="33">
        <f t="shared" si="64"/>
        <v>200</v>
      </c>
    </row>
    <row r="1027" spans="1:23" x14ac:dyDescent="0.25">
      <c r="A1027" s="27">
        <v>45820</v>
      </c>
      <c r="B1027" s="30" t="str">
        <f>+IFERROR(_xlfn.XLOOKUP(C1027,Parametres!A:A,Parametres!J:J,"",0),"")</f>
        <v>SOUTH-WEST 3</v>
      </c>
      <c r="C1027" t="s">
        <v>584</v>
      </c>
      <c r="D1027" t="str">
        <f>+IFERROR(VLOOKUP(C1027,Parametres!$A$3:$K$545,11,0),"")</f>
        <v>ABROAD MACHIGERE</v>
      </c>
      <c r="E1027" t="s">
        <v>860</v>
      </c>
      <c r="F1027">
        <v>1600</v>
      </c>
      <c r="G1027">
        <v>200</v>
      </c>
      <c r="H1027">
        <v>200</v>
      </c>
      <c r="I1027">
        <v>0</v>
      </c>
      <c r="J1027">
        <v>0</v>
      </c>
      <c r="K1027" s="29">
        <f t="shared" si="65"/>
        <v>2000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 t="str">
        <f t="shared" ref="U1027:U1090" si="66">A1027&amp;C1027</f>
        <v>45820GLENNORAH 2</v>
      </c>
      <c r="V1027" s="33">
        <f t="shared" ref="V1027:V1090" si="67">SUM(L1027:O1027,F1027:I1027)</f>
        <v>2000</v>
      </c>
      <c r="W1027" s="33">
        <f t="shared" ref="W1027:W1090" si="68">SUM(P1027:T1027)</f>
        <v>0</v>
      </c>
    </row>
    <row r="1028" spans="1:23" x14ac:dyDescent="0.25">
      <c r="A1028" s="27">
        <v>45820</v>
      </c>
      <c r="B1028" s="30" t="str">
        <f>+IFERROR(_xlfn.XLOOKUP(C1028,Parametres!A:A,Parametres!J:J,"",0),"")</f>
        <v>SOUTH-WEST 3</v>
      </c>
      <c r="C1028" t="s">
        <v>578</v>
      </c>
      <c r="D1028" t="str">
        <f>+IFERROR(VLOOKUP(C1028,Parametres!$A$3:$K$545,11,0),"")</f>
        <v>ABROAD MACHIGERE</v>
      </c>
      <c r="E1028" t="s">
        <v>813</v>
      </c>
      <c r="F1028">
        <v>1500</v>
      </c>
      <c r="G1028">
        <v>200</v>
      </c>
      <c r="H1028">
        <v>150</v>
      </c>
      <c r="I1028">
        <v>0</v>
      </c>
      <c r="J1028">
        <v>0</v>
      </c>
      <c r="K1028" s="29">
        <f t="shared" si="65"/>
        <v>1850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str">
        <f t="shared" si="66"/>
        <v>45820GLEN VIEW 1</v>
      </c>
      <c r="V1028" s="33">
        <f t="shared" si="67"/>
        <v>1850</v>
      </c>
      <c r="W1028" s="33">
        <f t="shared" si="68"/>
        <v>0</v>
      </c>
    </row>
    <row r="1029" spans="1:23" x14ac:dyDescent="0.25">
      <c r="A1029" s="27">
        <v>45820</v>
      </c>
      <c r="B1029" s="30" t="str">
        <f>+IFERROR(_xlfn.XLOOKUP(C1029,Parametres!A:A,Parametres!J:J,"",0),"")</f>
        <v>SOUTH-WEST 3</v>
      </c>
      <c r="C1029" t="s">
        <v>580</v>
      </c>
      <c r="D1029" t="str">
        <f>+IFERROR(VLOOKUP(C1029,Parametres!$A$3:$K$545,11,0),"")</f>
        <v>ABROAD MACHIGERE</v>
      </c>
      <c r="E1029" t="s">
        <v>852</v>
      </c>
      <c r="F1029">
        <v>1500</v>
      </c>
      <c r="G1029">
        <v>200</v>
      </c>
      <c r="H1029">
        <v>100</v>
      </c>
      <c r="I1029">
        <v>0</v>
      </c>
      <c r="J1029">
        <v>0</v>
      </c>
      <c r="K1029" s="29">
        <f t="shared" si="65"/>
        <v>1800</v>
      </c>
      <c r="L1029">
        <v>0</v>
      </c>
      <c r="M1029">
        <v>0</v>
      </c>
      <c r="N1029">
        <v>0</v>
      </c>
      <c r="O1029">
        <v>0</v>
      </c>
      <c r="P1029">
        <v>100</v>
      </c>
      <c r="Q1029">
        <v>0</v>
      </c>
      <c r="R1029">
        <v>0</v>
      </c>
      <c r="S1029">
        <v>0</v>
      </c>
      <c r="T1029">
        <v>0</v>
      </c>
      <c r="U1029" t="str">
        <f t="shared" si="66"/>
        <v>45820GLEN VIEW 2</v>
      </c>
      <c r="V1029" s="33">
        <f t="shared" si="67"/>
        <v>1800</v>
      </c>
      <c r="W1029" s="33">
        <f t="shared" si="68"/>
        <v>100</v>
      </c>
    </row>
    <row r="1030" spans="1:23" x14ac:dyDescent="0.25">
      <c r="A1030" s="27">
        <v>45820</v>
      </c>
      <c r="B1030" s="30" t="str">
        <f>+IFERROR(_xlfn.XLOOKUP(C1030,Parametres!A:A,Parametres!J:J,"",0),"")</f>
        <v>SOUTH-WEST 3</v>
      </c>
      <c r="C1030" t="s">
        <v>624</v>
      </c>
      <c r="D1030" t="str">
        <f>+IFERROR(VLOOKUP(C1030,Parametres!$A$3:$K$545,11,0),"")</f>
        <v>ABROAD MACHIGERE</v>
      </c>
      <c r="E1030" t="s">
        <v>883</v>
      </c>
      <c r="F1030">
        <v>1500</v>
      </c>
      <c r="G1030">
        <v>100</v>
      </c>
      <c r="H1030">
        <v>100</v>
      </c>
      <c r="I1030">
        <v>0</v>
      </c>
      <c r="J1030">
        <v>0</v>
      </c>
      <c r="K1030" s="29">
        <f t="shared" si="65"/>
        <v>1700</v>
      </c>
      <c r="L1030">
        <v>0</v>
      </c>
      <c r="M1030">
        <v>0</v>
      </c>
      <c r="N1030">
        <v>0</v>
      </c>
      <c r="O1030">
        <v>0</v>
      </c>
      <c r="P1030">
        <v>100</v>
      </c>
      <c r="Q1030">
        <v>0</v>
      </c>
      <c r="R1030">
        <v>0</v>
      </c>
      <c r="S1030">
        <v>0</v>
      </c>
      <c r="T1030">
        <v>0</v>
      </c>
      <c r="U1030" t="str">
        <f t="shared" si="66"/>
        <v>45820GLEN VIEW 3</v>
      </c>
      <c r="V1030" s="33">
        <f t="shared" si="67"/>
        <v>1700</v>
      </c>
      <c r="W1030" s="33">
        <f t="shared" si="68"/>
        <v>100</v>
      </c>
    </row>
    <row r="1031" spans="1:23" x14ac:dyDescent="0.25">
      <c r="A1031" s="27">
        <v>45820</v>
      </c>
      <c r="B1031" s="30" t="str">
        <f>+IFERROR(_xlfn.XLOOKUP(C1031,Parametres!A:A,Parametres!J:J,"",0),"")</f>
        <v>SOUTH-WEST 3</v>
      </c>
      <c r="C1031" t="s">
        <v>575</v>
      </c>
      <c r="D1031" t="str">
        <f>+IFERROR(VLOOKUP(C1031,Parametres!$A$3:$K$545,11,0),"")</f>
        <v>ABROAD MACHIGERE</v>
      </c>
      <c r="E1031" t="s">
        <v>823</v>
      </c>
      <c r="F1031">
        <v>2350</v>
      </c>
      <c r="G1031">
        <v>250</v>
      </c>
      <c r="H1031">
        <v>250</v>
      </c>
      <c r="I1031">
        <v>0</v>
      </c>
      <c r="J1031">
        <v>0</v>
      </c>
      <c r="K1031" s="29">
        <f t="shared" si="65"/>
        <v>2850</v>
      </c>
      <c r="L1031">
        <v>0</v>
      </c>
      <c r="M1031">
        <v>0</v>
      </c>
      <c r="N1031">
        <v>0</v>
      </c>
      <c r="O1031">
        <v>0</v>
      </c>
      <c r="P1031">
        <v>160</v>
      </c>
      <c r="Q1031">
        <v>0</v>
      </c>
      <c r="R1031">
        <v>0</v>
      </c>
      <c r="S1031">
        <v>0</v>
      </c>
      <c r="T1031">
        <v>0</v>
      </c>
      <c r="U1031" t="str">
        <f t="shared" si="66"/>
        <v>45820CHIOTA</v>
      </c>
      <c r="V1031" s="33">
        <f t="shared" si="67"/>
        <v>2850</v>
      </c>
      <c r="W1031" s="33">
        <f t="shared" si="68"/>
        <v>160</v>
      </c>
    </row>
    <row r="1032" spans="1:23" x14ac:dyDescent="0.25">
      <c r="A1032" s="27">
        <v>45820</v>
      </c>
      <c r="B1032" s="30" t="str">
        <f>+IFERROR(_xlfn.XLOOKUP(C1032,Parametres!A:A,Parametres!J:J,"",0),"")</f>
        <v>SOUTH-WEST 3</v>
      </c>
      <c r="C1032" t="s">
        <v>602</v>
      </c>
      <c r="D1032" t="str">
        <f>+IFERROR(VLOOKUP(C1032,Parametres!$A$3:$K$545,11,0),"")</f>
        <v>ABROAD MACHIGERE</v>
      </c>
      <c r="E1032" t="s">
        <v>834</v>
      </c>
      <c r="F1032">
        <v>1550</v>
      </c>
      <c r="G1032">
        <v>200</v>
      </c>
      <c r="H1032">
        <v>100</v>
      </c>
      <c r="I1032">
        <v>0</v>
      </c>
      <c r="J1032">
        <v>0</v>
      </c>
      <c r="K1032" s="29">
        <f t="shared" si="65"/>
        <v>1850</v>
      </c>
      <c r="L1032">
        <v>0</v>
      </c>
      <c r="M1032">
        <v>0</v>
      </c>
      <c r="N1032">
        <v>0</v>
      </c>
      <c r="O1032">
        <v>0</v>
      </c>
      <c r="P1032">
        <v>160</v>
      </c>
      <c r="Q1032">
        <v>0</v>
      </c>
      <c r="R1032">
        <v>0</v>
      </c>
      <c r="S1032">
        <v>0</v>
      </c>
      <c r="T1032">
        <v>0</v>
      </c>
      <c r="U1032" t="str">
        <f t="shared" si="66"/>
        <v>45820USHEWOKUNZE 2</v>
      </c>
      <c r="V1032" s="33">
        <f t="shared" si="67"/>
        <v>1850</v>
      </c>
      <c r="W1032" s="33">
        <f t="shared" si="68"/>
        <v>160</v>
      </c>
    </row>
    <row r="1033" spans="1:23" x14ac:dyDescent="0.25">
      <c r="A1033" s="27">
        <v>45820</v>
      </c>
      <c r="B1033" s="30" t="str">
        <f>+IFERROR(_xlfn.XLOOKUP(C1033,Parametres!A:A,Parametres!J:J,"",0),"")</f>
        <v>CHITUNGWIZA</v>
      </c>
      <c r="C1033" t="s">
        <v>195</v>
      </c>
      <c r="D1033" t="str">
        <f>+IFERROR(VLOOKUP(C1033,Parametres!$A$3:$K$545,11,0),"")</f>
        <v>NORMAN</v>
      </c>
      <c r="E1033" t="s">
        <v>845</v>
      </c>
      <c r="F1033">
        <v>2000</v>
      </c>
      <c r="G1033">
        <v>300</v>
      </c>
      <c r="H1033">
        <v>200</v>
      </c>
      <c r="I1033">
        <v>0</v>
      </c>
      <c r="J1033">
        <v>0</v>
      </c>
      <c r="K1033" s="29">
        <f t="shared" si="65"/>
        <v>2500</v>
      </c>
      <c r="L1033">
        <v>0</v>
      </c>
      <c r="M1033">
        <v>0</v>
      </c>
      <c r="N1033">
        <v>0</v>
      </c>
      <c r="O1033">
        <v>0</v>
      </c>
      <c r="P1033">
        <v>60</v>
      </c>
      <c r="Q1033">
        <v>0</v>
      </c>
      <c r="R1033">
        <v>0</v>
      </c>
      <c r="S1033">
        <v>0</v>
      </c>
      <c r="T1033">
        <v>0</v>
      </c>
      <c r="U1033" t="str">
        <f t="shared" si="66"/>
        <v>45820CHITUNGWIZA 1</v>
      </c>
      <c r="V1033" s="33">
        <f t="shared" si="67"/>
        <v>2500</v>
      </c>
      <c r="W1033" s="33">
        <f t="shared" si="68"/>
        <v>60</v>
      </c>
    </row>
    <row r="1034" spans="1:23" x14ac:dyDescent="0.25">
      <c r="A1034" s="27">
        <v>45820</v>
      </c>
      <c r="B1034" s="30" t="str">
        <f>+IFERROR(_xlfn.XLOOKUP(C1034,Parametres!A:A,Parametres!J:J,"",0),"")</f>
        <v>CHITUNGWIZA</v>
      </c>
      <c r="C1034" t="s">
        <v>199</v>
      </c>
      <c r="D1034" t="str">
        <f>+IFERROR(VLOOKUP(C1034,Parametres!$A$3:$K$545,11,0),"")</f>
        <v>NORMAN</v>
      </c>
      <c r="E1034" t="s">
        <v>863</v>
      </c>
      <c r="F1034">
        <v>1300</v>
      </c>
      <c r="G1034">
        <v>100</v>
      </c>
      <c r="H1034">
        <v>100</v>
      </c>
      <c r="I1034">
        <v>0</v>
      </c>
      <c r="J1034">
        <v>0</v>
      </c>
      <c r="K1034" s="29">
        <f t="shared" si="65"/>
        <v>1500</v>
      </c>
      <c r="L1034">
        <v>0</v>
      </c>
      <c r="M1034">
        <v>0</v>
      </c>
      <c r="N1034">
        <v>0</v>
      </c>
      <c r="O1034">
        <v>0</v>
      </c>
      <c r="P1034">
        <v>60</v>
      </c>
      <c r="Q1034">
        <v>0</v>
      </c>
      <c r="R1034">
        <v>0</v>
      </c>
      <c r="S1034">
        <v>0</v>
      </c>
      <c r="T1034">
        <v>0</v>
      </c>
      <c r="U1034" t="str">
        <f t="shared" si="66"/>
        <v>45820CHITUNGWIZA 2</v>
      </c>
      <c r="V1034" s="33">
        <f t="shared" si="67"/>
        <v>1500</v>
      </c>
      <c r="W1034" s="33">
        <f t="shared" si="68"/>
        <v>60</v>
      </c>
    </row>
    <row r="1035" spans="1:23" x14ac:dyDescent="0.25">
      <c r="A1035" s="27">
        <v>45820</v>
      </c>
      <c r="B1035" s="30" t="str">
        <f>+IFERROR(_xlfn.XLOOKUP(C1035,Parametres!A:A,Parametres!J:J,"",0),"")</f>
        <v>CHITUNGWIZA</v>
      </c>
      <c r="C1035" t="s">
        <v>201</v>
      </c>
      <c r="D1035" t="str">
        <f>+IFERROR(VLOOKUP(C1035,Parametres!$A$3:$K$545,11,0),"")</f>
        <v>NORMAN</v>
      </c>
      <c r="E1035" t="s">
        <v>874</v>
      </c>
      <c r="F1035">
        <v>1350</v>
      </c>
      <c r="G1035">
        <v>200</v>
      </c>
      <c r="H1035">
        <v>150</v>
      </c>
      <c r="I1035">
        <v>0</v>
      </c>
      <c r="J1035">
        <v>0</v>
      </c>
      <c r="K1035" s="29">
        <f t="shared" si="65"/>
        <v>1700</v>
      </c>
      <c r="L1035">
        <v>0</v>
      </c>
      <c r="M1035">
        <v>0</v>
      </c>
      <c r="N1035">
        <v>0</v>
      </c>
      <c r="O1035">
        <v>0</v>
      </c>
      <c r="P1035">
        <v>60</v>
      </c>
      <c r="Q1035">
        <v>0</v>
      </c>
      <c r="R1035">
        <v>0</v>
      </c>
      <c r="S1035">
        <v>0</v>
      </c>
      <c r="T1035">
        <v>0</v>
      </c>
      <c r="U1035" t="str">
        <f t="shared" si="66"/>
        <v>45820CHITUNGWIZA 3</v>
      </c>
      <c r="V1035" s="33">
        <f t="shared" si="67"/>
        <v>1700</v>
      </c>
      <c r="W1035" s="33">
        <f t="shared" si="68"/>
        <v>60</v>
      </c>
    </row>
    <row r="1036" spans="1:23" x14ac:dyDescent="0.25">
      <c r="A1036" s="27">
        <v>45820</v>
      </c>
      <c r="B1036" s="30" t="str">
        <f>+IFERROR(_xlfn.XLOOKUP(C1036,Parametres!A:A,Parametres!J:J,"",0),"")</f>
        <v>CHITUNGWIZA</v>
      </c>
      <c r="C1036" t="s">
        <v>203</v>
      </c>
      <c r="D1036" t="str">
        <f>+IFERROR(VLOOKUP(C1036,Parametres!$A$3:$K$545,11,0),"")</f>
        <v>NORMAN</v>
      </c>
      <c r="E1036" t="s">
        <v>806</v>
      </c>
      <c r="F1036">
        <v>1300</v>
      </c>
      <c r="G1036">
        <v>150</v>
      </c>
      <c r="H1036">
        <v>150</v>
      </c>
      <c r="I1036">
        <v>0</v>
      </c>
      <c r="J1036">
        <v>0</v>
      </c>
      <c r="K1036" s="29">
        <f t="shared" si="65"/>
        <v>1600</v>
      </c>
      <c r="L1036">
        <v>0</v>
      </c>
      <c r="M1036">
        <v>0</v>
      </c>
      <c r="N1036">
        <v>0</v>
      </c>
      <c r="O1036">
        <v>0</v>
      </c>
      <c r="P1036">
        <v>60</v>
      </c>
      <c r="Q1036">
        <v>0</v>
      </c>
      <c r="R1036">
        <v>0</v>
      </c>
      <c r="S1036">
        <v>0</v>
      </c>
      <c r="T1036">
        <v>0</v>
      </c>
      <c r="U1036" t="str">
        <f t="shared" si="66"/>
        <v>45820CHITUNGWIZA 4</v>
      </c>
      <c r="V1036" s="33">
        <f t="shared" si="67"/>
        <v>1600</v>
      </c>
      <c r="W1036" s="33">
        <f t="shared" si="68"/>
        <v>60</v>
      </c>
    </row>
    <row r="1037" spans="1:23" x14ac:dyDescent="0.25">
      <c r="A1037" s="27">
        <v>45820</v>
      </c>
      <c r="B1037" s="30" t="str">
        <f>+IFERROR(_xlfn.XLOOKUP(C1037,Parametres!A:A,Parametres!J:J,"",0),"")</f>
        <v>CHITUNGWIZA</v>
      </c>
      <c r="C1037" t="s">
        <v>205</v>
      </c>
      <c r="D1037" t="str">
        <f>+IFERROR(VLOOKUP(C1037,Parametres!$A$3:$K$545,11,0),"")</f>
        <v>NORMAN</v>
      </c>
      <c r="E1037" t="s">
        <v>805</v>
      </c>
      <c r="F1037">
        <v>2200</v>
      </c>
      <c r="G1037">
        <v>200</v>
      </c>
      <c r="H1037">
        <v>100</v>
      </c>
      <c r="I1037">
        <v>0</v>
      </c>
      <c r="J1037">
        <v>0</v>
      </c>
      <c r="K1037" s="29">
        <f t="shared" si="65"/>
        <v>2500</v>
      </c>
      <c r="L1037">
        <v>0</v>
      </c>
      <c r="M1037">
        <v>0</v>
      </c>
      <c r="N1037">
        <v>0</v>
      </c>
      <c r="O1037">
        <v>0</v>
      </c>
      <c r="P1037">
        <v>100</v>
      </c>
      <c r="Q1037">
        <v>0</v>
      </c>
      <c r="R1037">
        <v>0</v>
      </c>
      <c r="S1037">
        <v>0</v>
      </c>
      <c r="T1037">
        <v>0</v>
      </c>
      <c r="U1037" t="str">
        <f t="shared" si="66"/>
        <v>45820CHITUNGWIZA 5</v>
      </c>
      <c r="V1037" s="33">
        <f t="shared" si="67"/>
        <v>2500</v>
      </c>
      <c r="W1037" s="33">
        <f t="shared" si="68"/>
        <v>100</v>
      </c>
    </row>
    <row r="1038" spans="1:23" x14ac:dyDescent="0.25">
      <c r="A1038" s="27">
        <v>45820</v>
      </c>
      <c r="B1038" s="30" t="str">
        <f>+IFERROR(_xlfn.XLOOKUP(C1038,Parametres!A:A,Parametres!J:J,"",0),"")</f>
        <v>CHITUNGWIZA</v>
      </c>
      <c r="C1038" t="s">
        <v>207</v>
      </c>
      <c r="D1038" t="str">
        <f>+IFERROR(VLOOKUP(C1038,Parametres!$A$3:$K$545,11,0),"")</f>
        <v>NORMAN</v>
      </c>
      <c r="E1038" t="s">
        <v>820</v>
      </c>
      <c r="F1038">
        <v>2100</v>
      </c>
      <c r="G1038">
        <v>150</v>
      </c>
      <c r="H1038">
        <v>150</v>
      </c>
      <c r="I1038">
        <v>0</v>
      </c>
      <c r="J1038">
        <v>0</v>
      </c>
      <c r="K1038" s="29">
        <f t="shared" si="65"/>
        <v>2400</v>
      </c>
      <c r="L1038">
        <v>0</v>
      </c>
      <c r="M1038">
        <v>0</v>
      </c>
      <c r="N1038">
        <v>0</v>
      </c>
      <c r="O1038">
        <v>0</v>
      </c>
      <c r="P1038">
        <v>100</v>
      </c>
      <c r="Q1038">
        <v>0</v>
      </c>
      <c r="R1038">
        <v>0</v>
      </c>
      <c r="S1038">
        <v>0</v>
      </c>
      <c r="T1038">
        <v>0</v>
      </c>
      <c r="U1038" t="str">
        <f t="shared" si="66"/>
        <v>45820CHITUNGWIZA 6</v>
      </c>
      <c r="V1038" s="33">
        <f t="shared" si="67"/>
        <v>2400</v>
      </c>
      <c r="W1038" s="33">
        <f t="shared" si="68"/>
        <v>100</v>
      </c>
    </row>
    <row r="1039" spans="1:23" x14ac:dyDescent="0.25">
      <c r="A1039" s="27">
        <v>45820</v>
      </c>
      <c r="B1039" s="30" t="str">
        <f>+IFERROR(_xlfn.XLOOKUP(C1039,Parametres!A:A,Parametres!J:J,"",0),"")</f>
        <v>CHITUNGWIZA</v>
      </c>
      <c r="C1039" t="s">
        <v>209</v>
      </c>
      <c r="D1039" t="str">
        <f>+IFERROR(VLOOKUP(C1039,Parametres!$A$3:$K$545,11,0),"")</f>
        <v>NORMAN</v>
      </c>
      <c r="E1039" t="s">
        <v>919</v>
      </c>
      <c r="F1039">
        <v>2200</v>
      </c>
      <c r="G1039">
        <v>200</v>
      </c>
      <c r="H1039">
        <v>200</v>
      </c>
      <c r="I1039">
        <v>0</v>
      </c>
      <c r="J1039">
        <v>0</v>
      </c>
      <c r="K1039" s="29">
        <f t="shared" si="65"/>
        <v>2600</v>
      </c>
      <c r="L1039">
        <v>0</v>
      </c>
      <c r="M1039">
        <v>0</v>
      </c>
      <c r="N1039">
        <v>0</v>
      </c>
      <c r="O1039">
        <v>0</v>
      </c>
      <c r="P1039">
        <v>100</v>
      </c>
      <c r="Q1039">
        <v>0</v>
      </c>
      <c r="R1039">
        <v>0</v>
      </c>
      <c r="S1039">
        <v>0</v>
      </c>
      <c r="T1039">
        <v>0</v>
      </c>
      <c r="U1039" t="str">
        <f t="shared" si="66"/>
        <v>45820CHITUNGWIZA 8</v>
      </c>
      <c r="V1039" s="33">
        <f t="shared" si="67"/>
        <v>2600</v>
      </c>
      <c r="W1039" s="33">
        <f t="shared" si="68"/>
        <v>100</v>
      </c>
    </row>
    <row r="1040" spans="1:23" x14ac:dyDescent="0.25">
      <c r="A1040" s="27">
        <v>45820</v>
      </c>
      <c r="B1040" s="30" t="str">
        <f>+IFERROR(_xlfn.XLOOKUP(C1040,Parametres!A:A,Parametres!J:J,"",0),"")</f>
        <v>CHITUNGWIZA</v>
      </c>
      <c r="C1040" t="s">
        <v>211</v>
      </c>
      <c r="D1040" t="str">
        <f>+IFERROR(VLOOKUP(C1040,Parametres!$A$3:$K$545,11,0),"")</f>
        <v>NORMAN</v>
      </c>
      <c r="E1040" t="s">
        <v>819</v>
      </c>
      <c r="F1040">
        <v>2200</v>
      </c>
      <c r="G1040">
        <v>300</v>
      </c>
      <c r="H1040">
        <v>100</v>
      </c>
      <c r="I1040">
        <v>0</v>
      </c>
      <c r="J1040">
        <v>0</v>
      </c>
      <c r="K1040" s="29">
        <f t="shared" si="65"/>
        <v>2600</v>
      </c>
      <c r="L1040">
        <v>0</v>
      </c>
      <c r="M1040">
        <v>0</v>
      </c>
      <c r="N1040">
        <v>0</v>
      </c>
      <c r="O1040">
        <v>0</v>
      </c>
      <c r="P1040">
        <v>100</v>
      </c>
      <c r="Q1040">
        <v>0</v>
      </c>
      <c r="R1040">
        <v>0</v>
      </c>
      <c r="S1040">
        <v>0</v>
      </c>
      <c r="T1040">
        <v>0</v>
      </c>
      <c r="U1040" t="str">
        <f t="shared" si="66"/>
        <v>45820CHITUNGWIZA 9</v>
      </c>
      <c r="V1040" s="33">
        <f t="shared" si="67"/>
        <v>2600</v>
      </c>
      <c r="W1040" s="33">
        <f t="shared" si="68"/>
        <v>100</v>
      </c>
    </row>
    <row r="1041" spans="1:23" x14ac:dyDescent="0.25">
      <c r="A1041" s="27">
        <v>45820</v>
      </c>
      <c r="B1041" s="30" t="str">
        <f>+IFERROR(_xlfn.XLOOKUP(C1041,Parametres!A:A,Parametres!J:J,"",0),"")</f>
        <v>CHITUNGWIZA</v>
      </c>
      <c r="C1041" t="s">
        <v>231</v>
      </c>
      <c r="D1041" t="str">
        <f>+IFERROR(VLOOKUP(C1041,Parametres!$A$3:$K$545,11,0),"")</f>
        <v>NORMAN</v>
      </c>
      <c r="E1041" t="s">
        <v>853</v>
      </c>
      <c r="F1041">
        <v>1700</v>
      </c>
      <c r="G1041">
        <v>100</v>
      </c>
      <c r="H1041">
        <v>100</v>
      </c>
      <c r="I1041">
        <v>0</v>
      </c>
      <c r="J1041">
        <v>0</v>
      </c>
      <c r="K1041" s="29">
        <f t="shared" si="65"/>
        <v>1900</v>
      </c>
      <c r="L1041">
        <v>0</v>
      </c>
      <c r="M1041">
        <v>0</v>
      </c>
      <c r="N1041">
        <v>0</v>
      </c>
      <c r="O1041">
        <v>0</v>
      </c>
      <c r="P1041">
        <v>60</v>
      </c>
      <c r="Q1041">
        <v>0</v>
      </c>
      <c r="R1041">
        <v>0</v>
      </c>
      <c r="S1041">
        <v>0</v>
      </c>
      <c r="T1041">
        <v>0</v>
      </c>
      <c r="U1041" t="str">
        <f t="shared" si="66"/>
        <v>45820MANYAME</v>
      </c>
      <c r="V1041" s="33">
        <f t="shared" si="67"/>
        <v>1900</v>
      </c>
      <c r="W1041" s="33">
        <f t="shared" si="68"/>
        <v>60</v>
      </c>
    </row>
    <row r="1042" spans="1:23" x14ac:dyDescent="0.25">
      <c r="A1042" s="27">
        <v>45820</v>
      </c>
      <c r="B1042" s="30" t="str">
        <f>+IFERROR(_xlfn.XLOOKUP(C1042,Parametres!A:A,Parametres!J:J,"",0),"")</f>
        <v>CHITUNGWIZA</v>
      </c>
      <c r="C1042" t="s">
        <v>215</v>
      </c>
      <c r="D1042" t="str">
        <f>+IFERROR(VLOOKUP(C1042,Parametres!$A$3:$K$545,11,0),"")</f>
        <v>NORMAN</v>
      </c>
      <c r="E1042" t="s">
        <v>822</v>
      </c>
      <c r="F1042">
        <v>2100</v>
      </c>
      <c r="G1042">
        <v>100</v>
      </c>
      <c r="H1042">
        <v>100</v>
      </c>
      <c r="I1042">
        <v>0</v>
      </c>
      <c r="J1042">
        <v>0</v>
      </c>
      <c r="K1042" s="29">
        <f t="shared" si="65"/>
        <v>2300</v>
      </c>
      <c r="L1042">
        <v>0</v>
      </c>
      <c r="M1042">
        <v>0</v>
      </c>
      <c r="N1042">
        <v>0</v>
      </c>
      <c r="O1042">
        <v>0</v>
      </c>
      <c r="P1042">
        <v>60</v>
      </c>
      <c r="Q1042">
        <v>0</v>
      </c>
      <c r="R1042">
        <v>0</v>
      </c>
      <c r="S1042">
        <v>0</v>
      </c>
      <c r="T1042">
        <v>0</v>
      </c>
      <c r="U1042" t="str">
        <f t="shared" si="66"/>
        <v>45820DEMA 1</v>
      </c>
      <c r="V1042" s="33">
        <f t="shared" si="67"/>
        <v>2300</v>
      </c>
      <c r="W1042" s="33">
        <f t="shared" si="68"/>
        <v>60</v>
      </c>
    </row>
    <row r="1043" spans="1:23" x14ac:dyDescent="0.25">
      <c r="A1043" s="27">
        <v>45820</v>
      </c>
      <c r="B1043" s="30" t="str">
        <f>+IFERROR(_xlfn.XLOOKUP(C1043,Parametres!A:A,Parametres!J:J,"",0),"")</f>
        <v>CHITUNGWIZA</v>
      </c>
      <c r="C1043" t="s">
        <v>217</v>
      </c>
      <c r="D1043" t="str">
        <f>+IFERROR(VLOOKUP(C1043,Parametres!$A$3:$K$545,11,0),"")</f>
        <v>NORMAN</v>
      </c>
      <c r="E1043" t="s">
        <v>840</v>
      </c>
      <c r="F1043">
        <v>1700</v>
      </c>
      <c r="G1043">
        <v>150</v>
      </c>
      <c r="H1043">
        <v>150</v>
      </c>
      <c r="I1043">
        <v>0</v>
      </c>
      <c r="J1043">
        <v>0</v>
      </c>
      <c r="K1043" s="29">
        <f t="shared" si="65"/>
        <v>2000</v>
      </c>
      <c r="L1043">
        <v>0</v>
      </c>
      <c r="M1043">
        <v>0</v>
      </c>
      <c r="N1043">
        <v>0</v>
      </c>
      <c r="O1043">
        <v>0</v>
      </c>
      <c r="P1043">
        <v>100</v>
      </c>
      <c r="Q1043">
        <v>0</v>
      </c>
      <c r="R1043">
        <v>0</v>
      </c>
      <c r="S1043">
        <v>0</v>
      </c>
      <c r="T1043">
        <v>0</v>
      </c>
      <c r="U1043" t="str">
        <f t="shared" si="66"/>
        <v>45820DEMA 2</v>
      </c>
      <c r="V1043" s="33">
        <f t="shared" si="67"/>
        <v>2000</v>
      </c>
      <c r="W1043" s="33">
        <f t="shared" si="68"/>
        <v>100</v>
      </c>
    </row>
    <row r="1044" spans="1:23" x14ac:dyDescent="0.25">
      <c r="A1044" s="27">
        <v>45820</v>
      </c>
      <c r="B1044" s="30" t="str">
        <f>+IFERROR(_xlfn.XLOOKUP(C1044,Parametres!A:A,Parametres!J:J,"",0),"")</f>
        <v>CHITUNGWIZA</v>
      </c>
      <c r="C1044" t="s">
        <v>219</v>
      </c>
      <c r="D1044" t="str">
        <f>+IFERROR(VLOOKUP(C1044,Parametres!$A$3:$K$545,11,0),"")</f>
        <v>NORMAN</v>
      </c>
      <c r="E1044" t="s">
        <v>862</v>
      </c>
      <c r="F1044">
        <v>2000</v>
      </c>
      <c r="G1044">
        <v>250</v>
      </c>
      <c r="H1044">
        <v>150</v>
      </c>
      <c r="I1044">
        <v>0</v>
      </c>
      <c r="J1044">
        <v>0</v>
      </c>
      <c r="K1044" s="29">
        <f t="shared" si="65"/>
        <v>2400</v>
      </c>
      <c r="L1044">
        <v>0</v>
      </c>
      <c r="M1044">
        <v>0</v>
      </c>
      <c r="N1044">
        <v>0</v>
      </c>
      <c r="O1044">
        <v>0</v>
      </c>
      <c r="P1044">
        <v>100</v>
      </c>
      <c r="Q1044">
        <v>0</v>
      </c>
      <c r="R1044">
        <v>0</v>
      </c>
      <c r="S1044">
        <v>0</v>
      </c>
      <c r="T1044">
        <v>0</v>
      </c>
      <c r="U1044" t="str">
        <f t="shared" si="66"/>
        <v>45820DEMA 3</v>
      </c>
      <c r="V1044" s="33">
        <f t="shared" si="67"/>
        <v>2400</v>
      </c>
      <c r="W1044" s="33">
        <f t="shared" si="68"/>
        <v>100</v>
      </c>
    </row>
    <row r="1045" spans="1:23" x14ac:dyDescent="0.25">
      <c r="A1045" s="27">
        <v>45820</v>
      </c>
      <c r="B1045" s="30" t="str">
        <f>+IFERROR(_xlfn.XLOOKUP(C1045,Parametres!A:A,Parametres!J:J,"",0),"")</f>
        <v>CHITUNGWIZA</v>
      </c>
      <c r="C1045" t="s">
        <v>238</v>
      </c>
      <c r="D1045" t="str">
        <f>+IFERROR(VLOOKUP(C1045,Parametres!$A$3:$K$545,11,0),"")</f>
        <v>NORMAN</v>
      </c>
      <c r="E1045" t="s">
        <v>830</v>
      </c>
      <c r="F1045">
        <v>2100</v>
      </c>
      <c r="G1045">
        <v>200</v>
      </c>
      <c r="H1045">
        <v>100</v>
      </c>
      <c r="I1045">
        <v>0</v>
      </c>
      <c r="J1045">
        <v>0</v>
      </c>
      <c r="K1045" s="29">
        <f t="shared" si="65"/>
        <v>2400</v>
      </c>
      <c r="L1045">
        <v>0</v>
      </c>
      <c r="M1045">
        <v>0</v>
      </c>
      <c r="N1045">
        <v>0</v>
      </c>
      <c r="O1045">
        <v>0</v>
      </c>
      <c r="P1045">
        <v>100</v>
      </c>
      <c r="Q1045">
        <v>0</v>
      </c>
      <c r="R1045">
        <v>0</v>
      </c>
      <c r="S1045">
        <v>0</v>
      </c>
      <c r="T1045">
        <v>0</v>
      </c>
      <c r="U1045" t="str">
        <f t="shared" si="66"/>
        <v>45820ST MARYS</v>
      </c>
      <c r="V1045" s="33">
        <f t="shared" si="67"/>
        <v>2400</v>
      </c>
      <c r="W1045" s="33">
        <f t="shared" si="68"/>
        <v>100</v>
      </c>
    </row>
    <row r="1046" spans="1:23" x14ac:dyDescent="0.25">
      <c r="A1046" s="27">
        <v>45820</v>
      </c>
      <c r="B1046" s="30" t="str">
        <f>+IFERROR(_xlfn.XLOOKUP(C1046,Parametres!A:A,Parametres!J:J,"",0),"")</f>
        <v>CHITUNGWIZA</v>
      </c>
      <c r="C1046" t="s">
        <v>240</v>
      </c>
      <c r="D1046" t="str">
        <f>+IFERROR(VLOOKUP(C1046,Parametres!$A$3:$K$545,11,0),"")</f>
        <v>NORMAN</v>
      </c>
      <c r="E1046" t="s">
        <v>831</v>
      </c>
      <c r="F1046">
        <v>1700</v>
      </c>
      <c r="G1046">
        <v>100</v>
      </c>
      <c r="H1046">
        <v>100</v>
      </c>
      <c r="I1046">
        <v>0</v>
      </c>
      <c r="J1046">
        <v>0</v>
      </c>
      <c r="K1046" s="29">
        <f t="shared" si="65"/>
        <v>1900</v>
      </c>
      <c r="L1046">
        <v>0</v>
      </c>
      <c r="M1046">
        <v>0</v>
      </c>
      <c r="N1046">
        <v>0</v>
      </c>
      <c r="O1046">
        <v>0</v>
      </c>
      <c r="P1046">
        <v>60</v>
      </c>
      <c r="Q1046">
        <v>0</v>
      </c>
      <c r="R1046">
        <v>0</v>
      </c>
      <c r="S1046">
        <v>0</v>
      </c>
      <c r="T1046">
        <v>0</v>
      </c>
      <c r="U1046" t="str">
        <f t="shared" si="66"/>
        <v>45820ST MARYS 2</v>
      </c>
      <c r="V1046" s="33">
        <f t="shared" si="67"/>
        <v>1900</v>
      </c>
      <c r="W1046" s="33">
        <f t="shared" si="68"/>
        <v>60</v>
      </c>
    </row>
    <row r="1047" spans="1:23" x14ac:dyDescent="0.25">
      <c r="A1047" s="27">
        <v>45820</v>
      </c>
      <c r="B1047" s="30" t="str">
        <f>+IFERROR(_xlfn.XLOOKUP(C1047,Parametres!A:A,Parametres!J:J,"",0),"")</f>
        <v>CHITUNGWIZA</v>
      </c>
      <c r="C1047" t="s">
        <v>197</v>
      </c>
      <c r="D1047" t="str">
        <f>+IFERROR(VLOOKUP(C1047,Parametres!$A$3:$K$545,11,0),"")</f>
        <v>NORMAN</v>
      </c>
      <c r="E1047" t="s">
        <v>838</v>
      </c>
      <c r="F1047">
        <v>1100</v>
      </c>
      <c r="G1047">
        <v>100</v>
      </c>
      <c r="H1047">
        <v>50</v>
      </c>
      <c r="I1047">
        <v>0</v>
      </c>
      <c r="J1047">
        <v>0</v>
      </c>
      <c r="K1047" s="29">
        <f t="shared" si="65"/>
        <v>1250</v>
      </c>
      <c r="L1047">
        <v>0</v>
      </c>
      <c r="M1047">
        <v>0</v>
      </c>
      <c r="N1047">
        <v>0</v>
      </c>
      <c r="O1047">
        <v>0</v>
      </c>
      <c r="P1047">
        <v>200</v>
      </c>
      <c r="Q1047">
        <v>0</v>
      </c>
      <c r="R1047">
        <v>0</v>
      </c>
      <c r="S1047">
        <v>0</v>
      </c>
      <c r="T1047">
        <v>0</v>
      </c>
      <c r="U1047" t="str">
        <f t="shared" si="66"/>
        <v>45820CHITUNGWIZA 7</v>
      </c>
      <c r="V1047" s="33">
        <f t="shared" si="67"/>
        <v>1250</v>
      </c>
      <c r="W1047" s="33">
        <f t="shared" si="68"/>
        <v>200</v>
      </c>
    </row>
    <row r="1048" spans="1:23" x14ac:dyDescent="0.25">
      <c r="A1048" s="27">
        <v>45820</v>
      </c>
      <c r="B1048" s="30" t="str">
        <f>+IFERROR(_xlfn.XLOOKUP(C1048,Parametres!A:A,Parametres!J:J,"",0),"")</f>
        <v>CBD</v>
      </c>
      <c r="C1048" t="s">
        <v>797</v>
      </c>
      <c r="D1048" t="str">
        <f>+IFERROR(VLOOKUP(C1048,Parametres!$A$3:$K$545,11,0),"")</f>
        <v>MARTHA</v>
      </c>
      <c r="E1048" t="s">
        <v>809</v>
      </c>
      <c r="F1048">
        <v>1350</v>
      </c>
      <c r="G1048">
        <v>250</v>
      </c>
      <c r="H1048">
        <v>250</v>
      </c>
      <c r="I1048">
        <v>0</v>
      </c>
      <c r="J1048">
        <v>0</v>
      </c>
      <c r="K1048" s="29">
        <f t="shared" si="65"/>
        <v>1850</v>
      </c>
      <c r="L1048">
        <v>50</v>
      </c>
      <c r="M1048">
        <v>0</v>
      </c>
      <c r="N1048">
        <v>0</v>
      </c>
      <c r="O1048">
        <v>0</v>
      </c>
      <c r="P1048">
        <v>400</v>
      </c>
      <c r="Q1048">
        <v>0</v>
      </c>
      <c r="R1048">
        <v>0</v>
      </c>
      <c r="S1048">
        <v>0</v>
      </c>
      <c r="T1048">
        <v>0</v>
      </c>
      <c r="U1048" t="str">
        <f t="shared" si="66"/>
        <v>45820Avenues</v>
      </c>
      <c r="V1048" s="33">
        <f t="shared" si="67"/>
        <v>1900</v>
      </c>
      <c r="W1048" s="33">
        <f t="shared" si="68"/>
        <v>400</v>
      </c>
    </row>
    <row r="1049" spans="1:23" x14ac:dyDescent="0.25">
      <c r="A1049" s="27">
        <v>45820</v>
      </c>
      <c r="B1049" s="30" t="str">
        <f>+IFERROR(_xlfn.XLOOKUP(C1049,Parametres!A:A,Parametres!J:J,"",0),"")</f>
        <v>CBD</v>
      </c>
      <c r="C1049" t="s">
        <v>798</v>
      </c>
      <c r="D1049" t="str">
        <f>+IFERROR(VLOOKUP(C1049,Parametres!$A$3:$K$545,11,0),"")</f>
        <v>MARTHA</v>
      </c>
      <c r="E1049" t="s">
        <v>801</v>
      </c>
      <c r="F1049">
        <v>1400</v>
      </c>
      <c r="G1049">
        <v>250</v>
      </c>
      <c r="H1049">
        <v>250</v>
      </c>
      <c r="I1049">
        <v>0</v>
      </c>
      <c r="J1049">
        <v>0</v>
      </c>
      <c r="K1049" s="29">
        <f t="shared" si="65"/>
        <v>1900</v>
      </c>
      <c r="L1049">
        <v>20</v>
      </c>
      <c r="M1049">
        <v>0</v>
      </c>
      <c r="N1049">
        <v>0</v>
      </c>
      <c r="O1049">
        <v>0</v>
      </c>
      <c r="P1049">
        <v>100</v>
      </c>
      <c r="Q1049">
        <v>0</v>
      </c>
      <c r="R1049">
        <v>0</v>
      </c>
      <c r="S1049">
        <v>0</v>
      </c>
      <c r="T1049">
        <v>0</v>
      </c>
      <c r="U1049" t="str">
        <f t="shared" si="66"/>
        <v>45820Bakers Inn 1</v>
      </c>
      <c r="V1049" s="33">
        <f t="shared" si="67"/>
        <v>1920</v>
      </c>
      <c r="W1049" s="33">
        <f t="shared" si="68"/>
        <v>100</v>
      </c>
    </row>
    <row r="1050" spans="1:23" x14ac:dyDescent="0.25">
      <c r="A1050" s="27">
        <v>45820</v>
      </c>
      <c r="B1050" s="30" t="str">
        <f>+IFERROR(_xlfn.XLOOKUP(C1050,Parametres!A:A,Parametres!J:J,"",0),"")</f>
        <v>CBD</v>
      </c>
      <c r="C1050" t="s">
        <v>799</v>
      </c>
      <c r="D1050" t="str">
        <f>+IFERROR(VLOOKUP(C1050,Parametres!$A$3:$K$545,11,0),"")</f>
        <v>MARTHA</v>
      </c>
      <c r="E1050" t="s">
        <v>892</v>
      </c>
      <c r="F1050">
        <v>1400</v>
      </c>
      <c r="G1050">
        <v>250</v>
      </c>
      <c r="H1050">
        <v>250</v>
      </c>
      <c r="I1050">
        <v>0</v>
      </c>
      <c r="J1050">
        <v>0</v>
      </c>
      <c r="K1050" s="29">
        <f t="shared" si="65"/>
        <v>1900</v>
      </c>
      <c r="L1050">
        <v>0</v>
      </c>
      <c r="M1050">
        <v>0</v>
      </c>
      <c r="N1050">
        <v>0</v>
      </c>
      <c r="O1050">
        <v>0</v>
      </c>
      <c r="P1050">
        <v>100</v>
      </c>
      <c r="Q1050">
        <v>0</v>
      </c>
      <c r="R1050">
        <v>0</v>
      </c>
      <c r="S1050">
        <v>0</v>
      </c>
      <c r="T1050">
        <v>0</v>
      </c>
      <c r="U1050" t="str">
        <f t="shared" si="66"/>
        <v>45820Bakers Inn 2</v>
      </c>
      <c r="V1050" s="33">
        <f t="shared" si="67"/>
        <v>1900</v>
      </c>
      <c r="W1050" s="33">
        <f t="shared" si="68"/>
        <v>100</v>
      </c>
    </row>
    <row r="1051" spans="1:23" x14ac:dyDescent="0.25">
      <c r="A1051" s="27">
        <v>45820</v>
      </c>
      <c r="B1051" s="30" t="str">
        <f>+IFERROR(_xlfn.XLOOKUP(C1051,Parametres!A:A,Parametres!J:J,"",0),"")</f>
        <v>CBD</v>
      </c>
      <c r="C1051" t="s">
        <v>800</v>
      </c>
      <c r="D1051" t="str">
        <f>+IFERROR(VLOOKUP(C1051,Parametres!$A$3:$K$545,11,0),"")</f>
        <v>MARTHA</v>
      </c>
      <c r="E1051" t="s">
        <v>855</v>
      </c>
      <c r="F1051">
        <v>1450</v>
      </c>
      <c r="G1051">
        <v>350</v>
      </c>
      <c r="H1051">
        <v>250</v>
      </c>
      <c r="I1051">
        <v>0</v>
      </c>
      <c r="J1051">
        <v>0</v>
      </c>
      <c r="K1051" s="29">
        <f t="shared" si="65"/>
        <v>2050</v>
      </c>
      <c r="L1051">
        <v>0</v>
      </c>
      <c r="M1051">
        <v>0</v>
      </c>
      <c r="N1051">
        <v>0</v>
      </c>
      <c r="O1051">
        <v>0</v>
      </c>
      <c r="P1051">
        <v>100</v>
      </c>
      <c r="Q1051">
        <v>0</v>
      </c>
      <c r="R1051">
        <v>0</v>
      </c>
      <c r="S1051">
        <v>0</v>
      </c>
      <c r="T1051">
        <v>0</v>
      </c>
      <c r="U1051" t="str">
        <f t="shared" si="66"/>
        <v>45820Bakers Inn 3</v>
      </c>
      <c r="V1051" s="33">
        <f t="shared" si="67"/>
        <v>2050</v>
      </c>
      <c r="W1051" s="33">
        <f t="shared" si="68"/>
        <v>100</v>
      </c>
    </row>
    <row r="1052" spans="1:23" x14ac:dyDescent="0.25">
      <c r="A1052" s="27">
        <v>45820</v>
      </c>
      <c r="B1052" s="30" t="str">
        <f>+IFERROR(_xlfn.XLOOKUP(C1052,Parametres!A:A,Parametres!J:J,"",0),"")</f>
        <v>MBARE EPWORTH</v>
      </c>
      <c r="C1052" t="s">
        <v>420</v>
      </c>
      <c r="D1052" t="str">
        <f>+IFERROR(VLOOKUP(C1052,Parametres!$A$3:$K$545,11,0),"")</f>
        <v>MELODY</v>
      </c>
      <c r="E1052" t="s">
        <v>870</v>
      </c>
      <c r="F1052">
        <v>2300</v>
      </c>
      <c r="G1052">
        <v>150</v>
      </c>
      <c r="H1052">
        <v>150</v>
      </c>
      <c r="I1052">
        <v>0</v>
      </c>
      <c r="J1052">
        <v>0</v>
      </c>
      <c r="K1052" s="29">
        <f t="shared" si="65"/>
        <v>2600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tr">
        <f t="shared" si="66"/>
        <v>45820EPWORTH 1</v>
      </c>
      <c r="V1052" s="33">
        <f t="shared" si="67"/>
        <v>2600</v>
      </c>
      <c r="W1052" s="33">
        <f t="shared" si="68"/>
        <v>0</v>
      </c>
    </row>
    <row r="1053" spans="1:23" x14ac:dyDescent="0.25">
      <c r="A1053" s="27">
        <v>45820</v>
      </c>
      <c r="B1053" s="30" t="str">
        <f>+IFERROR(_xlfn.XLOOKUP(C1053,Parametres!A:A,Parametres!J:J,"",0),"")</f>
        <v>MBARE EPWORTH</v>
      </c>
      <c r="C1053" t="s">
        <v>422</v>
      </c>
      <c r="D1053" t="str">
        <f>+IFERROR(VLOOKUP(C1053,Parametres!$A$3:$K$545,11,0),"")</f>
        <v>MELODY</v>
      </c>
      <c r="E1053" t="s">
        <v>896</v>
      </c>
      <c r="F1053">
        <v>1500</v>
      </c>
      <c r="G1053">
        <v>250</v>
      </c>
      <c r="H1053">
        <v>150</v>
      </c>
      <c r="I1053">
        <v>0</v>
      </c>
      <c r="J1053">
        <v>0</v>
      </c>
      <c r="K1053" s="29">
        <f t="shared" si="65"/>
        <v>1900</v>
      </c>
      <c r="L1053">
        <v>0</v>
      </c>
      <c r="M1053">
        <v>0</v>
      </c>
      <c r="N1053">
        <v>0</v>
      </c>
      <c r="O1053">
        <v>0</v>
      </c>
      <c r="P1053">
        <v>100</v>
      </c>
      <c r="Q1053">
        <v>0</v>
      </c>
      <c r="R1053">
        <v>0</v>
      </c>
      <c r="S1053">
        <v>0</v>
      </c>
      <c r="T1053">
        <v>0</v>
      </c>
      <c r="U1053" t="str">
        <f t="shared" si="66"/>
        <v>45820EPWORTH 2</v>
      </c>
      <c r="V1053" s="33">
        <f t="shared" si="67"/>
        <v>1900</v>
      </c>
      <c r="W1053" s="33">
        <f t="shared" si="68"/>
        <v>100</v>
      </c>
    </row>
    <row r="1054" spans="1:23" x14ac:dyDescent="0.25">
      <c r="A1054" s="27">
        <v>45820</v>
      </c>
      <c r="B1054" s="30" t="str">
        <f>+IFERROR(_xlfn.XLOOKUP(C1054,Parametres!A:A,Parametres!J:J,"",0),"")</f>
        <v>MBARE EPWORTH</v>
      </c>
      <c r="C1054" t="s">
        <v>424</v>
      </c>
      <c r="D1054" t="str">
        <f>+IFERROR(VLOOKUP(C1054,Parametres!$A$3:$K$545,11,0),"")</f>
        <v>MELODY</v>
      </c>
      <c r="E1054" t="s">
        <v>807</v>
      </c>
      <c r="F1054">
        <v>1900</v>
      </c>
      <c r="G1054">
        <v>150</v>
      </c>
      <c r="H1054">
        <v>150</v>
      </c>
      <c r="I1054">
        <v>0</v>
      </c>
      <c r="J1054">
        <v>0</v>
      </c>
      <c r="K1054" s="29">
        <f t="shared" si="65"/>
        <v>2200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tr">
        <f t="shared" si="66"/>
        <v>45820EPWORTH 3</v>
      </c>
      <c r="V1054" s="33">
        <f t="shared" si="67"/>
        <v>2200</v>
      </c>
      <c r="W1054" s="33">
        <f t="shared" si="68"/>
        <v>0</v>
      </c>
    </row>
    <row r="1055" spans="1:23" x14ac:dyDescent="0.25">
      <c r="A1055" s="27">
        <v>45820</v>
      </c>
      <c r="B1055" s="30" t="str">
        <f>+IFERROR(_xlfn.XLOOKUP(C1055,Parametres!A:A,Parametres!J:J,"",0),"")</f>
        <v>MBARE EPWORTH</v>
      </c>
      <c r="C1055" t="s">
        <v>426</v>
      </c>
      <c r="D1055" t="str">
        <f>+IFERROR(VLOOKUP(C1055,Parametres!$A$3:$K$545,11,0),"")</f>
        <v>MELODY</v>
      </c>
      <c r="E1055" t="s">
        <v>854</v>
      </c>
      <c r="F1055">
        <v>1800</v>
      </c>
      <c r="G1055">
        <v>350</v>
      </c>
      <c r="H1055">
        <v>150</v>
      </c>
      <c r="I1055">
        <v>0</v>
      </c>
      <c r="J1055">
        <v>0</v>
      </c>
      <c r="K1055" s="29">
        <f t="shared" si="65"/>
        <v>2300</v>
      </c>
      <c r="L1055">
        <v>0</v>
      </c>
      <c r="M1055">
        <v>0</v>
      </c>
      <c r="N1055">
        <v>0</v>
      </c>
      <c r="O1055">
        <v>0</v>
      </c>
      <c r="P1055">
        <v>220</v>
      </c>
      <c r="Q1055">
        <v>0</v>
      </c>
      <c r="R1055">
        <v>0</v>
      </c>
      <c r="S1055">
        <v>0</v>
      </c>
      <c r="T1055">
        <v>0</v>
      </c>
      <c r="U1055" t="str">
        <f t="shared" si="66"/>
        <v>45820EPWORTH 4</v>
      </c>
      <c r="V1055" s="33">
        <f t="shared" si="67"/>
        <v>2300</v>
      </c>
      <c r="W1055" s="33">
        <f t="shared" si="68"/>
        <v>220</v>
      </c>
    </row>
    <row r="1056" spans="1:23" x14ac:dyDescent="0.25">
      <c r="A1056" s="27">
        <v>45820</v>
      </c>
      <c r="B1056" s="30" t="str">
        <f>+IFERROR(_xlfn.XLOOKUP(C1056,Parametres!A:A,Parametres!J:J,"",0),"")</f>
        <v>MBARE EPWORTH</v>
      </c>
      <c r="C1056" t="s">
        <v>221</v>
      </c>
      <c r="D1056" t="str">
        <f>+IFERROR(VLOOKUP(C1056,Parametres!$A$3:$K$545,11,0),"")</f>
        <v>MELODY</v>
      </c>
      <c r="E1056" t="s">
        <v>859</v>
      </c>
      <c r="F1056">
        <v>3300</v>
      </c>
      <c r="G1056">
        <v>250</v>
      </c>
      <c r="H1056">
        <v>250</v>
      </c>
      <c r="I1056">
        <v>0</v>
      </c>
      <c r="J1056">
        <v>0</v>
      </c>
      <c r="K1056" s="29">
        <f t="shared" si="65"/>
        <v>3800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str">
        <f t="shared" si="66"/>
        <v>45820HOPELY 1</v>
      </c>
      <c r="V1056" s="33">
        <f t="shared" si="67"/>
        <v>3800</v>
      </c>
      <c r="W1056" s="33">
        <f t="shared" si="68"/>
        <v>0</v>
      </c>
    </row>
    <row r="1057" spans="1:23" x14ac:dyDescent="0.25">
      <c r="A1057" s="27">
        <v>45820</v>
      </c>
      <c r="B1057" s="30" t="str">
        <f>+IFERROR(_xlfn.XLOOKUP(C1057,Parametres!A:A,Parametres!J:J,"",0),"")</f>
        <v>MBARE EPWORTH</v>
      </c>
      <c r="C1057" t="s">
        <v>230</v>
      </c>
      <c r="D1057" t="str">
        <f>+IFERROR(VLOOKUP(C1057,Parametres!$A$3:$K$545,11,0),"")</f>
        <v>MELODY</v>
      </c>
      <c r="E1057" t="s">
        <v>847</v>
      </c>
      <c r="F1057">
        <v>1800</v>
      </c>
      <c r="G1057">
        <v>250</v>
      </c>
      <c r="H1057">
        <v>150</v>
      </c>
      <c r="I1057">
        <v>0</v>
      </c>
      <c r="J1057">
        <v>0</v>
      </c>
      <c r="K1057" s="29">
        <f t="shared" si="65"/>
        <v>2200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 t="str">
        <f t="shared" si="66"/>
        <v>45820HOPELY 2</v>
      </c>
      <c r="V1057" s="33">
        <f t="shared" si="67"/>
        <v>2200</v>
      </c>
      <c r="W1057" s="33">
        <f t="shared" si="68"/>
        <v>0</v>
      </c>
    </row>
    <row r="1058" spans="1:23" x14ac:dyDescent="0.25">
      <c r="A1058" s="27">
        <v>45820</v>
      </c>
      <c r="B1058" s="30" t="str">
        <f>+IFERROR(_xlfn.XLOOKUP(C1058,Parametres!A:A,Parametres!J:J,"",0),"")</f>
        <v>MBARE EPWORTH</v>
      </c>
      <c r="C1058" t="s">
        <v>433</v>
      </c>
      <c r="D1058" t="str">
        <f>+IFERROR(VLOOKUP(C1058,Parametres!$A$3:$K$545,11,0),"")</f>
        <v>MELODY</v>
      </c>
      <c r="E1058" t="s">
        <v>844</v>
      </c>
      <c r="F1058">
        <v>1000</v>
      </c>
      <c r="G1058">
        <v>100</v>
      </c>
      <c r="H1058">
        <v>100</v>
      </c>
      <c r="I1058">
        <v>0</v>
      </c>
      <c r="J1058">
        <v>0</v>
      </c>
      <c r="K1058" s="29">
        <f t="shared" si="65"/>
        <v>1200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 t="str">
        <f t="shared" si="66"/>
        <v>45820MBARE 1</v>
      </c>
      <c r="V1058" s="33">
        <f t="shared" si="67"/>
        <v>1200</v>
      </c>
      <c r="W1058" s="33">
        <f t="shared" si="68"/>
        <v>0</v>
      </c>
    </row>
    <row r="1059" spans="1:23" x14ac:dyDescent="0.25">
      <c r="A1059" s="27">
        <v>45820</v>
      </c>
      <c r="B1059" s="30" t="str">
        <f>+IFERROR(_xlfn.XLOOKUP(C1059,Parametres!A:A,Parametres!J:J,"",0),"")</f>
        <v>MBARE EPWORTH</v>
      </c>
      <c r="C1059" t="s">
        <v>435</v>
      </c>
      <c r="D1059" t="str">
        <f>+IFERROR(VLOOKUP(C1059,Parametres!$A$3:$K$545,11,0),"")</f>
        <v>MELODY</v>
      </c>
      <c r="E1059" t="s">
        <v>842</v>
      </c>
      <c r="F1059">
        <v>900</v>
      </c>
      <c r="G1059">
        <v>150</v>
      </c>
      <c r="H1059">
        <v>150</v>
      </c>
      <c r="I1059">
        <v>0</v>
      </c>
      <c r="J1059">
        <v>0</v>
      </c>
      <c r="K1059" s="29">
        <f t="shared" si="65"/>
        <v>1200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 t="str">
        <f t="shared" si="66"/>
        <v>45820MBARE 2</v>
      </c>
      <c r="V1059" s="33">
        <f t="shared" si="67"/>
        <v>1200</v>
      </c>
      <c r="W1059" s="33">
        <f t="shared" si="68"/>
        <v>0</v>
      </c>
    </row>
    <row r="1060" spans="1:23" x14ac:dyDescent="0.25">
      <c r="A1060" s="27">
        <v>45820</v>
      </c>
      <c r="B1060" s="30" t="str">
        <f>+IFERROR(_xlfn.XLOOKUP(C1060,Parametres!A:A,Parametres!J:J,"",0),"")</f>
        <v>MBARE EPWORTH</v>
      </c>
      <c r="C1060" t="s">
        <v>437</v>
      </c>
      <c r="D1060" t="str">
        <f>+IFERROR(VLOOKUP(C1060,Parametres!$A$3:$K$545,11,0),"")</f>
        <v>MELODY</v>
      </c>
      <c r="E1060" t="s">
        <v>808</v>
      </c>
      <c r="F1060">
        <v>1850</v>
      </c>
      <c r="G1060">
        <v>200</v>
      </c>
      <c r="H1060">
        <v>150</v>
      </c>
      <c r="I1060">
        <v>0</v>
      </c>
      <c r="J1060">
        <v>0</v>
      </c>
      <c r="K1060" s="29">
        <f t="shared" si="65"/>
        <v>2200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str">
        <f t="shared" si="66"/>
        <v>45820MBARE 3</v>
      </c>
      <c r="V1060" s="33">
        <f t="shared" si="67"/>
        <v>2200</v>
      </c>
      <c r="W1060" s="33">
        <f t="shared" si="68"/>
        <v>0</v>
      </c>
    </row>
    <row r="1061" spans="1:23" x14ac:dyDescent="0.25">
      <c r="A1061" s="27">
        <v>45820</v>
      </c>
      <c r="B1061" s="30" t="str">
        <f>+IFERROR(_xlfn.XLOOKUP(C1061,Parametres!A:A,Parametres!J:J,"",0),"")</f>
        <v>MBARE EPWORTH</v>
      </c>
      <c r="C1061" t="s">
        <v>439</v>
      </c>
      <c r="D1061" t="str">
        <f>+IFERROR(VLOOKUP(C1061,Parametres!$A$3:$K$545,11,0),"")</f>
        <v>MELODY</v>
      </c>
      <c r="E1061" t="s">
        <v>827</v>
      </c>
      <c r="F1061">
        <v>1000</v>
      </c>
      <c r="G1061">
        <v>100</v>
      </c>
      <c r="H1061">
        <v>100</v>
      </c>
      <c r="I1061">
        <v>0</v>
      </c>
      <c r="J1061">
        <v>0</v>
      </c>
      <c r="K1061" s="29">
        <f t="shared" si="65"/>
        <v>1200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 t="str">
        <f t="shared" si="66"/>
        <v>45820MBARE 4</v>
      </c>
      <c r="V1061" s="33">
        <f t="shared" si="67"/>
        <v>1200</v>
      </c>
      <c r="W1061" s="33">
        <f t="shared" si="68"/>
        <v>0</v>
      </c>
    </row>
    <row r="1062" spans="1:23" x14ac:dyDescent="0.25">
      <c r="A1062" s="27">
        <v>45820</v>
      </c>
      <c r="B1062" s="30" t="str">
        <f>+IFERROR(_xlfn.XLOOKUP(C1062,Parametres!A:A,Parametres!J:J,"",0),"")</f>
        <v>MBARE EPWORTH</v>
      </c>
      <c r="C1062" t="s">
        <v>450</v>
      </c>
      <c r="D1062" t="str">
        <f>+IFERROR(VLOOKUP(C1062,Parametres!$A$3:$K$545,11,0),"")</f>
        <v>MELODY</v>
      </c>
      <c r="E1062" t="s">
        <v>848</v>
      </c>
      <c r="F1062">
        <v>1400</v>
      </c>
      <c r="G1062">
        <v>150</v>
      </c>
      <c r="H1062">
        <v>150</v>
      </c>
      <c r="I1062">
        <v>0</v>
      </c>
      <c r="J1062">
        <v>0</v>
      </c>
      <c r="K1062" s="29">
        <f t="shared" si="65"/>
        <v>1700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 t="str">
        <f t="shared" si="66"/>
        <v>45820WATERFALLS 1</v>
      </c>
      <c r="V1062" s="33">
        <f t="shared" si="67"/>
        <v>1700</v>
      </c>
      <c r="W1062" s="33">
        <f t="shared" si="68"/>
        <v>0</v>
      </c>
    </row>
    <row r="1063" spans="1:23" x14ac:dyDescent="0.25">
      <c r="A1063" s="27">
        <v>45820</v>
      </c>
      <c r="B1063" s="30" t="str">
        <f>+IFERROR(_xlfn.XLOOKUP(C1063,Parametres!A:A,Parametres!J:J,"",0),"")</f>
        <v>MBARE EPWORTH</v>
      </c>
      <c r="C1063" t="s">
        <v>241</v>
      </c>
      <c r="D1063" t="str">
        <f>+IFERROR(VLOOKUP(C1063,Parametres!$A$3:$K$545,11,0),"")</f>
        <v>MELODY</v>
      </c>
      <c r="E1063" t="s">
        <v>839</v>
      </c>
      <c r="F1063">
        <v>2250</v>
      </c>
      <c r="G1063">
        <v>350</v>
      </c>
      <c r="H1063">
        <v>300</v>
      </c>
      <c r="I1063">
        <v>0</v>
      </c>
      <c r="J1063">
        <v>0</v>
      </c>
      <c r="K1063" s="29">
        <f t="shared" si="65"/>
        <v>2900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 t="str">
        <f t="shared" si="66"/>
        <v>45820WATERFALLS 2</v>
      </c>
      <c r="V1063" s="33">
        <f t="shared" si="67"/>
        <v>2900</v>
      </c>
      <c r="W1063" s="33">
        <f t="shared" si="68"/>
        <v>0</v>
      </c>
    </row>
    <row r="1064" spans="1:23" x14ac:dyDescent="0.25">
      <c r="A1064" s="27">
        <v>45820</v>
      </c>
      <c r="B1064" s="30" t="str">
        <f>+IFERROR(_xlfn.XLOOKUP(C1064,Parametres!A:A,Parametres!J:J,"",0),"")</f>
        <v>MBARE EPWORTH</v>
      </c>
      <c r="C1064" t="s">
        <v>243</v>
      </c>
      <c r="D1064" t="str">
        <f>+IFERROR(VLOOKUP(C1064,Parametres!$A$3:$K$545,11,0),"")</f>
        <v>MELODY</v>
      </c>
      <c r="E1064" t="s">
        <v>826</v>
      </c>
      <c r="F1064">
        <v>1700</v>
      </c>
      <c r="G1064">
        <v>300</v>
      </c>
      <c r="H1064">
        <v>200</v>
      </c>
      <c r="I1064">
        <v>0</v>
      </c>
      <c r="J1064">
        <v>0</v>
      </c>
      <c r="K1064" s="29">
        <f t="shared" si="65"/>
        <v>2200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 t="str">
        <f t="shared" si="66"/>
        <v>45820WATERFALLS 3</v>
      </c>
      <c r="V1064" s="33">
        <f t="shared" si="67"/>
        <v>2200</v>
      </c>
      <c r="W1064" s="33">
        <f t="shared" si="68"/>
        <v>0</v>
      </c>
    </row>
    <row r="1065" spans="1:23" x14ac:dyDescent="0.25">
      <c r="A1065" s="27">
        <v>45820</v>
      </c>
      <c r="B1065" s="30" t="str">
        <f>+IFERROR(_xlfn.XLOOKUP(C1065,Parametres!A:A,Parametres!J:J,"",0),"")</f>
        <v>MBARE EPWORTH</v>
      </c>
      <c r="C1065" t="s">
        <v>245</v>
      </c>
      <c r="D1065" t="str">
        <f>+IFERROR(VLOOKUP(C1065,Parametres!$A$3:$K$545,11,0),"")</f>
        <v>MELODY</v>
      </c>
      <c r="E1065" t="s">
        <v>878</v>
      </c>
      <c r="F1065">
        <v>1900</v>
      </c>
      <c r="G1065">
        <v>250</v>
      </c>
      <c r="H1065">
        <v>150</v>
      </c>
      <c r="I1065">
        <v>0</v>
      </c>
      <c r="J1065">
        <v>0</v>
      </c>
      <c r="K1065" s="29">
        <f t="shared" si="65"/>
        <v>2300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str">
        <f t="shared" si="66"/>
        <v>45820WATERFALLS 4</v>
      </c>
      <c r="V1065" s="33">
        <f t="shared" si="67"/>
        <v>2300</v>
      </c>
      <c r="W1065" s="33">
        <f t="shared" si="68"/>
        <v>0</v>
      </c>
    </row>
    <row r="1066" spans="1:23" x14ac:dyDescent="0.25">
      <c r="A1066" s="27">
        <v>45820</v>
      </c>
      <c r="B1066" s="30" t="str">
        <f>+IFERROR(_xlfn.XLOOKUP(C1066,Parametres!A:A,Parametres!J:J,"",0),"")</f>
        <v>MBARE EPWORTH</v>
      </c>
      <c r="C1066" t="s">
        <v>247</v>
      </c>
      <c r="D1066" t="str">
        <f>+IFERROR(VLOOKUP(C1066,Parametres!$A$3:$K$545,11,0),"")</f>
        <v>MELODY</v>
      </c>
      <c r="E1066" t="s">
        <v>816</v>
      </c>
      <c r="F1066">
        <v>2000</v>
      </c>
      <c r="G1066">
        <v>150</v>
      </c>
      <c r="H1066">
        <v>150</v>
      </c>
      <c r="I1066">
        <v>0</v>
      </c>
      <c r="J1066">
        <v>0</v>
      </c>
      <c r="K1066" s="29">
        <f t="shared" si="65"/>
        <v>2300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str">
        <f t="shared" si="66"/>
        <v>45820WATERFALLS 5</v>
      </c>
      <c r="V1066" s="33">
        <f t="shared" si="67"/>
        <v>2300</v>
      </c>
      <c r="W1066" s="33">
        <f t="shared" si="68"/>
        <v>0</v>
      </c>
    </row>
    <row r="1067" spans="1:23" x14ac:dyDescent="0.25">
      <c r="A1067" s="27">
        <v>45820</v>
      </c>
      <c r="B1067" s="30" t="str">
        <f>+IFERROR(_xlfn.XLOOKUP(C1067,Parametres!A:A,Parametres!J:J,"",0),"")</f>
        <v>MR C (AREA 1)</v>
      </c>
      <c r="C1067" t="s">
        <v>569</v>
      </c>
      <c r="D1067" t="str">
        <f>+IFERROR(VLOOKUP(C1067,Parametres!$A$3:$K$545,11,0),"")</f>
        <v>TONGAI MASIYE</v>
      </c>
      <c r="E1067" t="s">
        <v>910</v>
      </c>
      <c r="F1067">
        <v>0</v>
      </c>
      <c r="G1067">
        <v>0</v>
      </c>
      <c r="H1067">
        <v>0</v>
      </c>
      <c r="I1067">
        <v>0</v>
      </c>
      <c r="J1067">
        <v>0</v>
      </c>
      <c r="K1067" s="29">
        <f t="shared" si="65"/>
        <v>0</v>
      </c>
      <c r="L1067">
        <v>1770</v>
      </c>
      <c r="M1067">
        <v>200</v>
      </c>
      <c r="N1067">
        <v>100</v>
      </c>
      <c r="O1067">
        <v>0</v>
      </c>
      <c r="P1067">
        <v>100</v>
      </c>
      <c r="Q1067">
        <v>0</v>
      </c>
      <c r="R1067">
        <v>0</v>
      </c>
      <c r="S1067">
        <v>0</v>
      </c>
      <c r="T1067">
        <v>0</v>
      </c>
      <c r="U1067" t="str">
        <f t="shared" si="66"/>
        <v>45820CHI- GLENVIEW 1</v>
      </c>
      <c r="V1067" s="33">
        <f t="shared" si="67"/>
        <v>2070</v>
      </c>
      <c r="W1067" s="33">
        <f t="shared" si="68"/>
        <v>100</v>
      </c>
    </row>
    <row r="1068" spans="1:23" x14ac:dyDescent="0.25">
      <c r="A1068" s="27">
        <v>45820</v>
      </c>
      <c r="B1068" s="30" t="str">
        <f>+IFERROR(_xlfn.XLOOKUP(C1068,Parametres!A:A,Parametres!J:J,"",0),"")</f>
        <v>MR C (AREA 1)</v>
      </c>
      <c r="C1068" t="s">
        <v>574</v>
      </c>
      <c r="D1068" t="str">
        <f>+IFERROR(VLOOKUP(C1068,Parametres!$A$3:$K$545,11,0),"")</f>
        <v>TONGAI MASIYE</v>
      </c>
      <c r="E1068" t="s">
        <v>872</v>
      </c>
      <c r="F1068">
        <v>0</v>
      </c>
      <c r="G1068">
        <v>0</v>
      </c>
      <c r="H1068">
        <v>0</v>
      </c>
      <c r="I1068">
        <v>0</v>
      </c>
      <c r="J1068">
        <v>0</v>
      </c>
      <c r="K1068" s="29">
        <f t="shared" si="65"/>
        <v>0</v>
      </c>
      <c r="L1068">
        <v>1650</v>
      </c>
      <c r="M1068">
        <v>150</v>
      </c>
      <c r="N1068">
        <v>100</v>
      </c>
      <c r="O1068">
        <v>0</v>
      </c>
      <c r="P1068">
        <v>200</v>
      </c>
      <c r="Q1068">
        <v>0</v>
      </c>
      <c r="R1068">
        <v>0</v>
      </c>
      <c r="S1068">
        <v>0</v>
      </c>
      <c r="T1068">
        <v>0</v>
      </c>
      <c r="U1068" t="str">
        <f t="shared" si="66"/>
        <v>45820CHI- WARREN PARK 1</v>
      </c>
      <c r="V1068" s="33">
        <f t="shared" si="67"/>
        <v>1900</v>
      </c>
      <c r="W1068" s="33">
        <f t="shared" si="68"/>
        <v>200</v>
      </c>
    </row>
    <row r="1069" spans="1:23" x14ac:dyDescent="0.25">
      <c r="A1069" s="27">
        <v>45820</v>
      </c>
      <c r="B1069" s="30" t="str">
        <f>+IFERROR(_xlfn.XLOOKUP(C1069,Parametres!A:A,Parametres!J:J,"",0),"")</f>
        <v>MR C (AREA 1)</v>
      </c>
      <c r="C1069" t="s">
        <v>568</v>
      </c>
      <c r="D1069" t="str">
        <f>+IFERROR(VLOOKUP(C1069,Parametres!$A$3:$K$545,11,0),"")</f>
        <v>TONGAI MASIYE</v>
      </c>
      <c r="E1069" t="s">
        <v>861</v>
      </c>
      <c r="F1069">
        <v>0</v>
      </c>
      <c r="G1069">
        <v>0</v>
      </c>
      <c r="H1069">
        <v>0</v>
      </c>
      <c r="I1069">
        <v>0</v>
      </c>
      <c r="J1069">
        <v>0</v>
      </c>
      <c r="K1069" s="29">
        <f t="shared" si="65"/>
        <v>0</v>
      </c>
      <c r="L1069">
        <v>1700</v>
      </c>
      <c r="M1069">
        <v>150</v>
      </c>
      <c r="N1069">
        <v>150</v>
      </c>
      <c r="O1069">
        <v>0</v>
      </c>
      <c r="P1069">
        <v>200</v>
      </c>
      <c r="Q1069">
        <v>0</v>
      </c>
      <c r="R1069">
        <v>0</v>
      </c>
      <c r="S1069">
        <v>0</v>
      </c>
      <c r="T1069">
        <v>0</v>
      </c>
      <c r="U1069" t="str">
        <f t="shared" si="66"/>
        <v>45820CHI- BUDIRIRO 1</v>
      </c>
      <c r="V1069" s="33">
        <f t="shared" si="67"/>
        <v>2000</v>
      </c>
      <c r="W1069" s="33">
        <f t="shared" si="68"/>
        <v>200</v>
      </c>
    </row>
    <row r="1070" spans="1:23" x14ac:dyDescent="0.25">
      <c r="A1070" s="27">
        <v>45820</v>
      </c>
      <c r="B1070" s="30" t="str">
        <f>+IFERROR(_xlfn.XLOOKUP(C1070,Parametres!A:A,Parametres!J:J,"",0),"")</f>
        <v>MR C (AREA 1)</v>
      </c>
      <c r="C1070" t="s">
        <v>573</v>
      </c>
      <c r="D1070" t="str">
        <f>+IFERROR(VLOOKUP(C1070,Parametres!$A$3:$K$545,11,0),"")</f>
        <v>TONGAI MASIYE</v>
      </c>
      <c r="E1070" t="s">
        <v>880</v>
      </c>
      <c r="F1070">
        <v>0</v>
      </c>
      <c r="G1070">
        <v>0</v>
      </c>
      <c r="H1070">
        <v>0</v>
      </c>
      <c r="I1070">
        <v>0</v>
      </c>
      <c r="J1070">
        <v>0</v>
      </c>
      <c r="K1070" s="29">
        <f t="shared" si="65"/>
        <v>0</v>
      </c>
      <c r="L1070">
        <v>1700</v>
      </c>
      <c r="M1070">
        <v>150</v>
      </c>
      <c r="N1070">
        <v>100</v>
      </c>
      <c r="O1070">
        <v>0</v>
      </c>
      <c r="P1070">
        <v>100</v>
      </c>
      <c r="Q1070">
        <v>0</v>
      </c>
      <c r="R1070">
        <v>0</v>
      </c>
      <c r="S1070">
        <v>0</v>
      </c>
      <c r="T1070">
        <v>0</v>
      </c>
      <c r="U1070" t="str">
        <f t="shared" si="66"/>
        <v>45820CHI- MUFAKOSE 1</v>
      </c>
      <c r="V1070" s="33">
        <f t="shared" si="67"/>
        <v>1950</v>
      </c>
      <c r="W1070" s="33">
        <f t="shared" si="68"/>
        <v>100</v>
      </c>
    </row>
    <row r="1071" spans="1:23" x14ac:dyDescent="0.25">
      <c r="A1071" s="27">
        <v>45820</v>
      </c>
      <c r="B1071" s="30" t="str">
        <f>+IFERROR(_xlfn.XLOOKUP(C1071,Parametres!A:A,Parametres!J:J,"",0),"")</f>
        <v>MR C (AREA 1)</v>
      </c>
      <c r="C1071" t="s">
        <v>570</v>
      </c>
      <c r="D1071" t="str">
        <f>+IFERROR(VLOOKUP(C1071,Parametres!$A$3:$K$545,11,0),"")</f>
        <v>TONGAI MASIYE</v>
      </c>
      <c r="E1071" t="s">
        <v>857</v>
      </c>
      <c r="F1071">
        <v>0</v>
      </c>
      <c r="G1071">
        <v>0</v>
      </c>
      <c r="H1071">
        <v>0</v>
      </c>
      <c r="I1071">
        <v>0</v>
      </c>
      <c r="J1071">
        <v>0</v>
      </c>
      <c r="K1071" s="29">
        <f t="shared" si="65"/>
        <v>0</v>
      </c>
      <c r="L1071">
        <v>1750</v>
      </c>
      <c r="M1071">
        <v>200</v>
      </c>
      <c r="N1071">
        <v>100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 t="str">
        <f t="shared" si="66"/>
        <v>45820CHI- HIGHFIELD</v>
      </c>
      <c r="V1071" s="33">
        <f t="shared" si="67"/>
        <v>2050</v>
      </c>
      <c r="W1071" s="33">
        <f t="shared" si="68"/>
        <v>0</v>
      </c>
    </row>
    <row r="1072" spans="1:23" x14ac:dyDescent="0.25">
      <c r="A1072" s="27">
        <v>45820</v>
      </c>
      <c r="B1072" s="30" t="str">
        <f>+IFERROR(_xlfn.XLOOKUP(C1072,Parametres!A:A,Parametres!J:J,"",0),"")</f>
        <v>MR C (AREA 1)</v>
      </c>
      <c r="C1072" t="s">
        <v>530</v>
      </c>
      <c r="D1072" t="str">
        <f>+IFERROR(VLOOKUP(C1072,Parametres!$A$3:$K$545,11,0),"")</f>
        <v>TONGAI MASIYE</v>
      </c>
      <c r="E1072" t="s">
        <v>884</v>
      </c>
      <c r="F1072">
        <v>0</v>
      </c>
      <c r="G1072">
        <v>0</v>
      </c>
      <c r="H1072">
        <v>0</v>
      </c>
      <c r="I1072">
        <v>0</v>
      </c>
      <c r="J1072">
        <v>0</v>
      </c>
      <c r="K1072" s="29">
        <f t="shared" ref="K1072:K1134" si="69">+SUM(F1072:J1072)</f>
        <v>0</v>
      </c>
      <c r="L1072">
        <v>1750</v>
      </c>
      <c r="M1072">
        <v>250</v>
      </c>
      <c r="N1072">
        <v>50</v>
      </c>
      <c r="O1072">
        <v>0</v>
      </c>
      <c r="P1072">
        <v>100</v>
      </c>
      <c r="Q1072">
        <v>0</v>
      </c>
      <c r="R1072">
        <v>0</v>
      </c>
      <c r="S1072">
        <v>0</v>
      </c>
      <c r="T1072">
        <v>0</v>
      </c>
      <c r="U1072" t="str">
        <f t="shared" si="66"/>
        <v>45820CHI- DZIVARASEKWA 1</v>
      </c>
      <c r="V1072" s="33">
        <f t="shared" si="67"/>
        <v>2050</v>
      </c>
      <c r="W1072" s="33">
        <f t="shared" si="68"/>
        <v>100</v>
      </c>
    </row>
    <row r="1073" spans="1:23" x14ac:dyDescent="0.25">
      <c r="A1073" s="27">
        <v>45820</v>
      </c>
      <c r="B1073" s="30" t="str">
        <f>+IFERROR(_xlfn.XLOOKUP(C1073,Parametres!A:A,Parametres!J:J,"",0),"")</f>
        <v>MR C (AREA 1)</v>
      </c>
      <c r="C1073" t="s">
        <v>567</v>
      </c>
      <c r="D1073" t="str">
        <f>+IFERROR(VLOOKUP(C1073,Parametres!$A$3:$K$545,11,0),"")</f>
        <v>TONGAI MASIYE</v>
      </c>
      <c r="E1073" t="s">
        <v>902</v>
      </c>
      <c r="F1073">
        <v>0</v>
      </c>
      <c r="G1073">
        <v>0</v>
      </c>
      <c r="H1073">
        <v>0</v>
      </c>
      <c r="I1073">
        <v>0</v>
      </c>
      <c r="J1073">
        <v>0</v>
      </c>
      <c r="K1073" s="29">
        <f t="shared" si="69"/>
        <v>0</v>
      </c>
      <c r="L1073">
        <v>1700</v>
      </c>
      <c r="M1073">
        <v>150</v>
      </c>
      <c r="N1073">
        <v>100</v>
      </c>
      <c r="O1073">
        <v>0</v>
      </c>
      <c r="P1073">
        <v>100</v>
      </c>
      <c r="Q1073">
        <v>0</v>
      </c>
      <c r="R1073">
        <v>0</v>
      </c>
      <c r="S1073">
        <v>0</v>
      </c>
      <c r="T1073">
        <v>0</v>
      </c>
      <c r="U1073" t="str">
        <f t="shared" si="66"/>
        <v>45820CHI- USHEWEKUNZE </v>
      </c>
      <c r="V1073" s="33">
        <f t="shared" si="67"/>
        <v>1950</v>
      </c>
      <c r="W1073" s="33">
        <f t="shared" si="68"/>
        <v>100</v>
      </c>
    </row>
    <row r="1074" spans="1:23" x14ac:dyDescent="0.25">
      <c r="A1074" s="27">
        <v>45820</v>
      </c>
      <c r="B1074" s="30" t="str">
        <f>+IFERROR(_xlfn.XLOOKUP(C1074,Parametres!A:A,Parametres!J:J,"",0),"")</f>
        <v>MR C (AREA 1)</v>
      </c>
      <c r="C1074" t="s">
        <v>620</v>
      </c>
      <c r="D1074" t="str">
        <f>+IFERROR(VLOOKUP(C1074,Parametres!$A$3:$K$545,11,0),"")</f>
        <v>TONGAI MASIYE</v>
      </c>
      <c r="E1074" t="s">
        <v>890</v>
      </c>
      <c r="F1074">
        <v>0</v>
      </c>
      <c r="G1074">
        <v>0</v>
      </c>
      <c r="H1074">
        <v>0</v>
      </c>
      <c r="I1074">
        <v>0</v>
      </c>
      <c r="J1074">
        <v>0</v>
      </c>
      <c r="K1074" s="29">
        <f t="shared" si="69"/>
        <v>0</v>
      </c>
      <c r="L1074">
        <v>1350</v>
      </c>
      <c r="M1074">
        <v>150</v>
      </c>
      <c r="N1074">
        <v>100</v>
      </c>
      <c r="O1074">
        <v>0</v>
      </c>
      <c r="P1074">
        <v>100</v>
      </c>
      <c r="Q1074">
        <v>0</v>
      </c>
      <c r="R1074">
        <v>0</v>
      </c>
      <c r="S1074">
        <v>0</v>
      </c>
      <c r="T1074">
        <v>0</v>
      </c>
      <c r="U1074" t="str">
        <f t="shared" si="66"/>
        <v>45820CHI- KUWADZANA</v>
      </c>
      <c r="V1074" s="33">
        <f t="shared" si="67"/>
        <v>1600</v>
      </c>
      <c r="W1074" s="33">
        <f t="shared" si="68"/>
        <v>100</v>
      </c>
    </row>
    <row r="1075" spans="1:23" x14ac:dyDescent="0.25">
      <c r="A1075" s="27">
        <v>45820</v>
      </c>
      <c r="B1075" s="30" t="str">
        <f>+IFERROR(_xlfn.XLOOKUP(C1075,Parametres!A:A,Parametres!J:J,"",0),"")</f>
        <v>MR C (AREA 1)</v>
      </c>
      <c r="C1075" t="s">
        <v>619</v>
      </c>
      <c r="D1075" t="str">
        <f>+IFERROR(VLOOKUP(C1075,Parametres!$A$3:$K$545,11,0),"")</f>
        <v>TONGAI MASIYE</v>
      </c>
      <c r="E1075" t="s">
        <v>886</v>
      </c>
      <c r="F1075">
        <v>0</v>
      </c>
      <c r="G1075">
        <v>0</v>
      </c>
      <c r="H1075">
        <v>0</v>
      </c>
      <c r="I1075">
        <v>0</v>
      </c>
      <c r="J1075">
        <v>0</v>
      </c>
      <c r="K1075" s="29">
        <f t="shared" si="69"/>
        <v>0</v>
      </c>
      <c r="L1075">
        <v>1350</v>
      </c>
      <c r="M1075">
        <v>150</v>
      </c>
      <c r="N1075">
        <v>100</v>
      </c>
      <c r="O1075">
        <v>0</v>
      </c>
      <c r="P1075">
        <v>100</v>
      </c>
      <c r="Q1075">
        <v>0</v>
      </c>
      <c r="R1075">
        <v>0</v>
      </c>
      <c r="S1075">
        <v>0</v>
      </c>
      <c r="T1075">
        <v>0</v>
      </c>
      <c r="U1075" t="str">
        <f t="shared" si="66"/>
        <v>45820CHI- GLENNORAH</v>
      </c>
      <c r="V1075" s="33">
        <f t="shared" si="67"/>
        <v>1600</v>
      </c>
      <c r="W1075" s="33">
        <f t="shared" si="68"/>
        <v>100</v>
      </c>
    </row>
    <row r="1076" spans="1:23" x14ac:dyDescent="0.25">
      <c r="A1076" s="27">
        <v>45820</v>
      </c>
      <c r="B1076" s="30" t="str">
        <f>+IFERROR(_xlfn.XLOOKUP(C1076,Parametres!A:A,Parametres!J:J,"",0),"")</f>
        <v>MR C (AREA 2)</v>
      </c>
      <c r="C1076" t="s">
        <v>417</v>
      </c>
      <c r="D1076" t="str">
        <f>+IFERROR(VLOOKUP(C1076,Parametres!$A$3:$K$545,11,0),"")</f>
        <v>TONGAI MASIYE</v>
      </c>
      <c r="E1076" t="s">
        <v>888</v>
      </c>
      <c r="F1076">
        <v>0</v>
      </c>
      <c r="G1076">
        <v>0</v>
      </c>
      <c r="H1076">
        <v>0</v>
      </c>
      <c r="I1076">
        <v>0</v>
      </c>
      <c r="J1076">
        <v>0</v>
      </c>
      <c r="K1076" s="29">
        <f t="shared" si="69"/>
        <v>0</v>
      </c>
      <c r="L1076">
        <v>1300</v>
      </c>
      <c r="M1076">
        <v>150</v>
      </c>
      <c r="N1076">
        <v>100</v>
      </c>
      <c r="O1076">
        <v>0</v>
      </c>
      <c r="P1076">
        <v>100</v>
      </c>
      <c r="Q1076">
        <v>0</v>
      </c>
      <c r="R1076">
        <v>0</v>
      </c>
      <c r="S1076">
        <v>0</v>
      </c>
      <c r="T1076">
        <v>0</v>
      </c>
      <c r="U1076" t="str">
        <f t="shared" si="66"/>
        <v>45820CHI- MBARE 3</v>
      </c>
      <c r="V1076" s="33">
        <f t="shared" si="67"/>
        <v>1550</v>
      </c>
      <c r="W1076" s="33">
        <f t="shared" si="68"/>
        <v>100</v>
      </c>
    </row>
    <row r="1077" spans="1:23" x14ac:dyDescent="0.25">
      <c r="A1077" s="27">
        <v>45820</v>
      </c>
      <c r="B1077" s="30" t="str">
        <f>+IFERROR(_xlfn.XLOOKUP(C1077,Parametres!A:A,Parametres!J:J,"",0),"")</f>
        <v>MR C (AREA 2)</v>
      </c>
      <c r="C1077" t="s">
        <v>185</v>
      </c>
      <c r="D1077" t="str">
        <f>+IFERROR(VLOOKUP(C1077,Parametres!$A$3:$K$545,11,0),"")</f>
        <v>CECILIA SIPAPATE</v>
      </c>
      <c r="E1077" t="s">
        <v>869</v>
      </c>
      <c r="F1077">
        <v>0</v>
      </c>
      <c r="G1077">
        <v>0</v>
      </c>
      <c r="H1077">
        <v>0</v>
      </c>
      <c r="I1077">
        <v>0</v>
      </c>
      <c r="J1077">
        <v>0</v>
      </c>
      <c r="K1077" s="29">
        <f t="shared" si="69"/>
        <v>0</v>
      </c>
      <c r="L1077">
        <v>1450</v>
      </c>
      <c r="M1077">
        <v>100</v>
      </c>
      <c r="N1077">
        <v>100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 t="str">
        <f t="shared" si="66"/>
        <v>45820CHI- CHITUNGWIZA 2</v>
      </c>
      <c r="V1077" s="33">
        <f t="shared" si="67"/>
        <v>1650</v>
      </c>
      <c r="W1077" s="33">
        <f t="shared" si="68"/>
        <v>100</v>
      </c>
    </row>
    <row r="1078" spans="1:23" x14ac:dyDescent="0.25">
      <c r="A1078" s="27">
        <v>45820</v>
      </c>
      <c r="B1078" s="30" t="str">
        <f>+IFERROR(_xlfn.XLOOKUP(C1078,Parametres!A:A,Parametres!J:J,"",0),"")</f>
        <v>MR C (AREA 2)</v>
      </c>
      <c r="C1078" t="s">
        <v>187</v>
      </c>
      <c r="D1078" t="str">
        <f>+IFERROR(VLOOKUP(C1078,Parametres!$A$3:$K$545,11,0),"")</f>
        <v>CECILIA SIPAPATE</v>
      </c>
      <c r="E1078" t="s">
        <v>850</v>
      </c>
      <c r="F1078">
        <v>0</v>
      </c>
      <c r="G1078">
        <v>0</v>
      </c>
      <c r="H1078">
        <v>0</v>
      </c>
      <c r="I1078">
        <v>0</v>
      </c>
      <c r="J1078">
        <v>0</v>
      </c>
      <c r="K1078" s="29">
        <f t="shared" si="69"/>
        <v>0</v>
      </c>
      <c r="L1078">
        <v>1150</v>
      </c>
      <c r="M1078">
        <v>100</v>
      </c>
      <c r="N1078">
        <v>100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 t="str">
        <f t="shared" si="66"/>
        <v>45820CHI- CHITUNGWIZA 3</v>
      </c>
      <c r="V1078" s="33">
        <f t="shared" si="67"/>
        <v>1350</v>
      </c>
      <c r="W1078" s="33">
        <f t="shared" si="68"/>
        <v>0</v>
      </c>
    </row>
    <row r="1079" spans="1:23" x14ac:dyDescent="0.25">
      <c r="A1079" s="27">
        <v>45820</v>
      </c>
      <c r="B1079" s="30" t="str">
        <f>+IFERROR(_xlfn.XLOOKUP(C1079,Parametres!A:A,Parametres!J:J,"",0),"")</f>
        <v>MR C (AREA 2)</v>
      </c>
      <c r="C1079" t="s">
        <v>192</v>
      </c>
      <c r="D1079" t="str">
        <f>+IFERROR(VLOOKUP(C1079,Parametres!$A$3:$K$545,11,0),"")</f>
        <v>CECILIA SIPAPATE</v>
      </c>
      <c r="E1079" t="s">
        <v>873</v>
      </c>
      <c r="F1079">
        <v>0</v>
      </c>
      <c r="G1079">
        <v>0</v>
      </c>
      <c r="H1079">
        <v>0</v>
      </c>
      <c r="I1079">
        <v>0</v>
      </c>
      <c r="J1079">
        <v>0</v>
      </c>
      <c r="K1079" s="29">
        <f t="shared" si="69"/>
        <v>0</v>
      </c>
      <c r="L1079">
        <v>1450</v>
      </c>
      <c r="M1079">
        <v>100</v>
      </c>
      <c r="N1079">
        <v>100</v>
      </c>
      <c r="O1079">
        <v>0</v>
      </c>
      <c r="P1079">
        <v>200</v>
      </c>
      <c r="Q1079">
        <v>0</v>
      </c>
      <c r="R1079">
        <v>0</v>
      </c>
      <c r="S1079">
        <v>0</v>
      </c>
      <c r="T1079">
        <v>0</v>
      </c>
      <c r="U1079" t="str">
        <f t="shared" si="66"/>
        <v>45820CHI- CHITUNGWIZA 9</v>
      </c>
      <c r="V1079" s="33">
        <f t="shared" si="67"/>
        <v>1650</v>
      </c>
      <c r="W1079" s="33">
        <f t="shared" si="68"/>
        <v>200</v>
      </c>
    </row>
    <row r="1080" spans="1:23" x14ac:dyDescent="0.25">
      <c r="A1080" s="27">
        <v>45820</v>
      </c>
      <c r="B1080" s="30" t="str">
        <f>+IFERROR(_xlfn.XLOOKUP(C1080,Parametres!A:A,Parametres!J:J,"",0),"")</f>
        <v>MR C (AREA 2)</v>
      </c>
      <c r="C1080" t="s">
        <v>413</v>
      </c>
      <c r="D1080" t="str">
        <f>+IFERROR(VLOOKUP(C1080,Parametres!$A$3:$K$545,11,0),"")</f>
        <v>CECILIA SIPAPATE</v>
      </c>
      <c r="E1080" t="s">
        <v>851</v>
      </c>
      <c r="F1080">
        <v>0</v>
      </c>
      <c r="G1080">
        <v>0</v>
      </c>
      <c r="H1080">
        <v>0</v>
      </c>
      <c r="I1080">
        <v>0</v>
      </c>
      <c r="J1080">
        <v>0</v>
      </c>
      <c r="K1080" s="29">
        <f t="shared" si="69"/>
        <v>0</v>
      </c>
      <c r="L1080">
        <v>1350</v>
      </c>
      <c r="M1080">
        <v>100</v>
      </c>
      <c r="N1080">
        <v>50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str">
        <f t="shared" si="66"/>
        <v>45820CHI- EPWORTH 2</v>
      </c>
      <c r="V1080" s="33">
        <f t="shared" si="67"/>
        <v>1500</v>
      </c>
      <c r="W1080" s="33">
        <f t="shared" si="68"/>
        <v>0</v>
      </c>
    </row>
    <row r="1081" spans="1:23" x14ac:dyDescent="0.25">
      <c r="A1081" s="27">
        <v>45820</v>
      </c>
      <c r="B1081" s="30" t="str">
        <f>+IFERROR(_xlfn.XLOOKUP(C1081,Parametres!A:A,Parametres!J:J,"",0),"")</f>
        <v>MR C (AREA 2)</v>
      </c>
      <c r="C1081" t="s">
        <v>415</v>
      </c>
      <c r="D1081" t="str">
        <f>+IFERROR(VLOOKUP(C1081,Parametres!$A$3:$K$545,11,0),"")</f>
        <v>CECILIA SIPAPATE</v>
      </c>
      <c r="E1081" t="s">
        <v>889</v>
      </c>
      <c r="F1081">
        <v>0</v>
      </c>
      <c r="G1081">
        <v>0</v>
      </c>
      <c r="H1081">
        <v>0</v>
      </c>
      <c r="I1081">
        <v>0</v>
      </c>
      <c r="J1081">
        <v>0</v>
      </c>
      <c r="K1081" s="29">
        <f t="shared" si="69"/>
        <v>0</v>
      </c>
      <c r="L1081">
        <v>1350</v>
      </c>
      <c r="M1081">
        <v>150</v>
      </c>
      <c r="N1081">
        <v>50</v>
      </c>
      <c r="O1081">
        <v>0</v>
      </c>
      <c r="P1081">
        <v>100</v>
      </c>
      <c r="Q1081">
        <v>0</v>
      </c>
      <c r="R1081">
        <v>0</v>
      </c>
      <c r="S1081">
        <v>0</v>
      </c>
      <c r="T1081">
        <v>0</v>
      </c>
      <c r="U1081" t="str">
        <f t="shared" si="66"/>
        <v>45820CHI- MBARE 1</v>
      </c>
      <c r="V1081" s="33">
        <f t="shared" si="67"/>
        <v>1550</v>
      </c>
      <c r="W1081" s="33">
        <f t="shared" si="68"/>
        <v>100</v>
      </c>
    </row>
    <row r="1082" spans="1:23" x14ac:dyDescent="0.25">
      <c r="A1082" s="27">
        <v>45820</v>
      </c>
      <c r="B1082" s="30" t="str">
        <f>+IFERROR(_xlfn.XLOOKUP(C1082,Parametres!A:A,Parametres!J:J,"",0),"")</f>
        <v>MR C (AREA 2)</v>
      </c>
      <c r="C1082" t="s">
        <v>419</v>
      </c>
      <c r="D1082" t="str">
        <f>+IFERROR(VLOOKUP(C1082,Parametres!$A$3:$K$545,11,0),"")</f>
        <v>CECILIA SIPAPATE</v>
      </c>
      <c r="E1082" t="s">
        <v>836</v>
      </c>
      <c r="F1082">
        <v>0</v>
      </c>
      <c r="G1082">
        <v>0</v>
      </c>
      <c r="H1082">
        <v>0</v>
      </c>
      <c r="I1082">
        <v>0</v>
      </c>
      <c r="J1082">
        <v>0</v>
      </c>
      <c r="K1082" s="29">
        <f t="shared" si="69"/>
        <v>0</v>
      </c>
      <c r="L1082">
        <v>1450</v>
      </c>
      <c r="M1082">
        <v>50</v>
      </c>
      <c r="N1082">
        <v>50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t="str">
        <f t="shared" si="66"/>
        <v>45820CHI- WATERFALLS 1</v>
      </c>
      <c r="V1082" s="33">
        <f t="shared" si="67"/>
        <v>1550</v>
      </c>
      <c r="W1082" s="33">
        <f t="shared" si="68"/>
        <v>0</v>
      </c>
    </row>
    <row r="1083" spans="1:23" x14ac:dyDescent="0.25">
      <c r="A1083" s="27">
        <v>45820</v>
      </c>
      <c r="B1083" s="30" t="str">
        <f>+IFERROR(_xlfn.XLOOKUP(C1083,Parametres!A:A,Parametres!J:J,"",0),"")</f>
        <v>MR C (AREA 2)</v>
      </c>
      <c r="C1083" t="s">
        <v>418</v>
      </c>
      <c r="D1083" t="str">
        <f>+IFERROR(VLOOKUP(C1083,Parametres!$A$3:$K$545,11,0),"")</f>
        <v>CECILIA SIPAPATE</v>
      </c>
      <c r="E1083" t="s">
        <v>864</v>
      </c>
      <c r="F1083">
        <v>0</v>
      </c>
      <c r="G1083">
        <v>0</v>
      </c>
      <c r="H1083">
        <v>0</v>
      </c>
      <c r="I1083">
        <v>0</v>
      </c>
      <c r="J1083">
        <v>0</v>
      </c>
      <c r="K1083" s="29">
        <f t="shared" si="69"/>
        <v>0</v>
      </c>
      <c r="L1083">
        <v>1450</v>
      </c>
      <c r="M1083">
        <v>100</v>
      </c>
      <c r="N1083">
        <v>50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 t="str">
        <f t="shared" si="66"/>
        <v>45820CHI- SUNNINGDALE 1</v>
      </c>
      <c r="V1083" s="33">
        <f t="shared" si="67"/>
        <v>1600</v>
      </c>
      <c r="W1083" s="33">
        <f t="shared" si="68"/>
        <v>0</v>
      </c>
    </row>
    <row r="1084" spans="1:23" x14ac:dyDescent="0.25">
      <c r="A1084" s="27">
        <v>45820</v>
      </c>
      <c r="B1084" s="30" t="str">
        <f>+IFERROR(_xlfn.XLOOKUP(C1084,Parametres!A:A,Parametres!J:J,"",0),"")</f>
        <v>MR C (AREA 2)</v>
      </c>
      <c r="C1084" t="s">
        <v>623</v>
      </c>
      <c r="D1084" t="str">
        <f>+IFERROR(VLOOKUP(C1084,Parametres!$A$3:$K$545,11,0),"")</f>
        <v>CECILIA SIPAPATE</v>
      </c>
      <c r="E1084" t="s">
        <v>876</v>
      </c>
      <c r="F1084">
        <v>0</v>
      </c>
      <c r="G1084">
        <v>0</v>
      </c>
      <c r="H1084">
        <v>0</v>
      </c>
      <c r="I1084">
        <v>0</v>
      </c>
      <c r="J1084">
        <v>0</v>
      </c>
      <c r="K1084" s="29">
        <f t="shared" si="69"/>
        <v>0</v>
      </c>
      <c r="L1084">
        <v>1450</v>
      </c>
      <c r="M1084">
        <v>100</v>
      </c>
      <c r="N1084">
        <v>100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 t="str">
        <f t="shared" si="66"/>
        <v>45820CHI- MABVUKU</v>
      </c>
      <c r="V1084" s="33">
        <f t="shared" si="67"/>
        <v>1650</v>
      </c>
      <c r="W1084" s="33">
        <f t="shared" si="68"/>
        <v>0</v>
      </c>
    </row>
    <row r="1085" spans="1:23" x14ac:dyDescent="0.25">
      <c r="A1085" s="27">
        <v>45820</v>
      </c>
      <c r="B1085" s="30" t="str">
        <f>+IFERROR(_xlfn.XLOOKUP(C1085,Parametres!A:A,Parametres!J:J,"",0),"")</f>
        <v>MR C (AREA 2)</v>
      </c>
      <c r="C1085" t="s">
        <v>621</v>
      </c>
      <c r="D1085" t="str">
        <f>+IFERROR(VLOOKUP(C1085,Parametres!$A$3:$K$545,11,0),"")</f>
        <v>CECILIA SIPAPATE</v>
      </c>
      <c r="E1085" t="s">
        <v>835</v>
      </c>
      <c r="F1085">
        <v>0</v>
      </c>
      <c r="G1085">
        <v>0</v>
      </c>
      <c r="H1085">
        <v>0</v>
      </c>
      <c r="I1085">
        <v>0</v>
      </c>
      <c r="J1085">
        <v>0</v>
      </c>
      <c r="K1085" s="29">
        <f t="shared" si="69"/>
        <v>0</v>
      </c>
      <c r="L1085">
        <v>1350</v>
      </c>
      <c r="M1085">
        <v>100</v>
      </c>
      <c r="N1085">
        <v>100</v>
      </c>
      <c r="O1085">
        <v>0</v>
      </c>
      <c r="P1085">
        <v>140</v>
      </c>
      <c r="Q1085">
        <v>0</v>
      </c>
      <c r="R1085">
        <v>0</v>
      </c>
      <c r="S1085">
        <v>0</v>
      </c>
      <c r="T1085">
        <v>0</v>
      </c>
      <c r="U1085" t="str">
        <f t="shared" si="66"/>
        <v>45820CHI- SUNNINGDALE 2</v>
      </c>
      <c r="V1085" s="33">
        <f t="shared" si="67"/>
        <v>1550</v>
      </c>
      <c r="W1085" s="33">
        <f t="shared" si="68"/>
        <v>140</v>
      </c>
    </row>
    <row r="1086" spans="1:23" x14ac:dyDescent="0.25">
      <c r="A1086" s="27">
        <v>45820</v>
      </c>
      <c r="B1086" s="30" t="str">
        <f>+IFERROR(_xlfn.XLOOKUP(C1086,Parametres!A:A,Parametres!J:J,"",0),"")</f>
        <v>MR C (AREA 2)</v>
      </c>
      <c r="C1086" t="s">
        <v>412</v>
      </c>
      <c r="D1086" t="str">
        <f>+IFERROR(VLOOKUP(C1086,Parametres!$A$3:$K$545,11,0),"")</f>
        <v>CECILIA SIPAPATE</v>
      </c>
      <c r="E1086" t="s">
        <v>909</v>
      </c>
      <c r="F1086">
        <v>0</v>
      </c>
      <c r="G1086">
        <v>0</v>
      </c>
      <c r="H1086">
        <v>0</v>
      </c>
      <c r="I1086">
        <v>0</v>
      </c>
      <c r="J1086">
        <v>0</v>
      </c>
      <c r="K1086" s="29">
        <f t="shared" si="69"/>
        <v>0</v>
      </c>
      <c r="L1086">
        <v>1250</v>
      </c>
      <c r="M1086">
        <v>100</v>
      </c>
      <c r="N1086">
        <v>100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 t="str">
        <f t="shared" si="66"/>
        <v>45820CHI- EPWORTH 1</v>
      </c>
      <c r="V1086" s="33">
        <f t="shared" si="67"/>
        <v>1450</v>
      </c>
      <c r="W1086" s="33">
        <f t="shared" si="68"/>
        <v>0</v>
      </c>
    </row>
    <row r="1087" spans="1:23" x14ac:dyDescent="0.25">
      <c r="A1087" s="27">
        <v>45821</v>
      </c>
      <c r="B1087" s="30" t="str">
        <f>+IFERROR(_xlfn.XLOOKUP(C1087,Parametres!A:A,Parametres!J:J,"",0),"")</f>
        <v>DZ-NORTON</v>
      </c>
      <c r="C1087" t="s">
        <v>258</v>
      </c>
      <c r="D1087" t="str">
        <f>+IFERROR(VLOOKUP(C1087,Parametres!$A$3:$K$545,11,0),"")</f>
        <v>RUMBIDZAI KUNAKA</v>
      </c>
      <c r="E1087" t="s">
        <v>898</v>
      </c>
      <c r="F1087">
        <v>2300</v>
      </c>
      <c r="G1087">
        <v>300</v>
      </c>
      <c r="H1087">
        <v>200</v>
      </c>
      <c r="I1087">
        <v>0</v>
      </c>
      <c r="J1087">
        <v>0</v>
      </c>
      <c r="K1087" s="29">
        <f t="shared" si="69"/>
        <v>2800</v>
      </c>
      <c r="L1087">
        <v>0</v>
      </c>
      <c r="M1087">
        <v>0</v>
      </c>
      <c r="N1087">
        <v>0</v>
      </c>
      <c r="O1087">
        <v>0</v>
      </c>
      <c r="P1087">
        <v>60</v>
      </c>
      <c r="Q1087">
        <v>0</v>
      </c>
      <c r="R1087">
        <v>0</v>
      </c>
      <c r="S1087">
        <v>0</v>
      </c>
      <c r="T1087">
        <v>0</v>
      </c>
      <c r="U1087" t="str">
        <f t="shared" si="66"/>
        <v>45821DZIVARASEKWA 1</v>
      </c>
      <c r="V1087" s="33">
        <f t="shared" si="67"/>
        <v>2800</v>
      </c>
      <c r="W1087" s="33">
        <f t="shared" si="68"/>
        <v>60</v>
      </c>
    </row>
    <row r="1088" spans="1:23" x14ac:dyDescent="0.25">
      <c r="A1088" s="27">
        <v>45821</v>
      </c>
      <c r="B1088" s="30" t="str">
        <f>+IFERROR(_xlfn.XLOOKUP(C1088,Parametres!A:A,Parametres!J:J,"",0),"")</f>
        <v>DZ-NORTON</v>
      </c>
      <c r="C1088" t="s">
        <v>260</v>
      </c>
      <c r="D1088" t="str">
        <f>+IFERROR(VLOOKUP(C1088,Parametres!$A$3:$K$545,11,0),"")</f>
        <v>RUMBIDZAI KUNAKA</v>
      </c>
      <c r="E1088" t="s">
        <v>901</v>
      </c>
      <c r="F1088">
        <v>1800</v>
      </c>
      <c r="G1088">
        <v>250</v>
      </c>
      <c r="H1088">
        <v>200</v>
      </c>
      <c r="I1088">
        <v>0</v>
      </c>
      <c r="J1088">
        <v>0</v>
      </c>
      <c r="K1088" s="29">
        <f t="shared" si="69"/>
        <v>2250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 t="str">
        <f t="shared" si="66"/>
        <v>45821DZIVARASEKWA 2</v>
      </c>
      <c r="V1088" s="33">
        <f t="shared" si="67"/>
        <v>2250</v>
      </c>
      <c r="W1088" s="33">
        <f t="shared" si="68"/>
        <v>0</v>
      </c>
    </row>
    <row r="1089" spans="1:23" x14ac:dyDescent="0.25">
      <c r="A1089" s="27">
        <v>45821</v>
      </c>
      <c r="B1089" s="30" t="str">
        <f>+IFERROR(_xlfn.XLOOKUP(C1089,Parametres!A:A,Parametres!J:J,"",0),"")</f>
        <v>DZ-NORTON</v>
      </c>
      <c r="C1089" t="s">
        <v>261</v>
      </c>
      <c r="D1089" t="str">
        <f>+IFERROR(VLOOKUP(C1089,Parametres!$A$3:$K$545,11,0),"")</f>
        <v>RUMBIDZAI KUNAKA</v>
      </c>
      <c r="E1089" t="s">
        <v>866</v>
      </c>
      <c r="F1089">
        <v>2000</v>
      </c>
      <c r="G1089">
        <v>200</v>
      </c>
      <c r="H1089">
        <v>100</v>
      </c>
      <c r="I1089">
        <v>0</v>
      </c>
      <c r="J1089">
        <v>0</v>
      </c>
      <c r="K1089" s="29">
        <f t="shared" si="69"/>
        <v>2300</v>
      </c>
      <c r="L1089">
        <v>0</v>
      </c>
      <c r="M1089">
        <v>0</v>
      </c>
      <c r="N1089">
        <v>0</v>
      </c>
      <c r="O1089">
        <v>0</v>
      </c>
      <c r="P1089">
        <v>200</v>
      </c>
      <c r="Q1089">
        <v>0</v>
      </c>
      <c r="R1089">
        <v>0</v>
      </c>
      <c r="S1089">
        <v>0</v>
      </c>
      <c r="T1089">
        <v>0</v>
      </c>
      <c r="U1089" t="str">
        <f t="shared" si="66"/>
        <v>45821DZIVARASEKWA 3</v>
      </c>
      <c r="V1089" s="33">
        <f t="shared" si="67"/>
        <v>2300</v>
      </c>
      <c r="W1089" s="33">
        <f t="shared" si="68"/>
        <v>200</v>
      </c>
    </row>
    <row r="1090" spans="1:23" x14ac:dyDescent="0.25">
      <c r="A1090" s="27">
        <v>45821</v>
      </c>
      <c r="B1090" s="30" t="str">
        <f>+IFERROR(_xlfn.XLOOKUP(C1090,Parametres!A:A,Parametres!J:J,"",0),"")</f>
        <v>DZ-NORTON</v>
      </c>
      <c r="C1090" t="s">
        <v>279</v>
      </c>
      <c r="D1090" t="str">
        <f>+IFERROR(VLOOKUP(C1090,Parametres!$A$3:$K$545,11,0),"")</f>
        <v>RUMBIDZAI KUNAKA</v>
      </c>
      <c r="E1090" t="s">
        <v>804</v>
      </c>
      <c r="F1090">
        <v>1900</v>
      </c>
      <c r="G1090">
        <v>200</v>
      </c>
      <c r="H1090">
        <v>100</v>
      </c>
      <c r="I1090">
        <v>0</v>
      </c>
      <c r="J1090">
        <v>0</v>
      </c>
      <c r="K1090" s="29">
        <f t="shared" si="69"/>
        <v>2200</v>
      </c>
      <c r="L1090">
        <v>0</v>
      </c>
      <c r="M1090">
        <v>0</v>
      </c>
      <c r="N1090">
        <v>0</v>
      </c>
      <c r="O1090">
        <v>0</v>
      </c>
      <c r="P1090">
        <v>100</v>
      </c>
      <c r="Q1090">
        <v>0</v>
      </c>
      <c r="R1090">
        <v>0</v>
      </c>
      <c r="S1090">
        <v>0</v>
      </c>
      <c r="T1090">
        <v>0</v>
      </c>
      <c r="U1090" t="str">
        <f t="shared" si="66"/>
        <v>45821NORTON 1</v>
      </c>
      <c r="V1090" s="33">
        <f t="shared" si="67"/>
        <v>2200</v>
      </c>
      <c r="W1090" s="33">
        <f t="shared" si="68"/>
        <v>100</v>
      </c>
    </row>
    <row r="1091" spans="1:23" x14ac:dyDescent="0.25">
      <c r="A1091" s="27">
        <v>45821</v>
      </c>
      <c r="B1091" s="30" t="str">
        <f>+IFERROR(_xlfn.XLOOKUP(C1091,Parametres!A:A,Parametres!J:J,"",0),"")</f>
        <v>DZ-NORTON</v>
      </c>
      <c r="C1091" t="s">
        <v>281</v>
      </c>
      <c r="D1091" t="str">
        <f>+IFERROR(VLOOKUP(C1091,Parametres!$A$3:$K$545,11,0),"")</f>
        <v>RUMBIDZAI KUNAKA</v>
      </c>
      <c r="E1091" t="s">
        <v>908</v>
      </c>
      <c r="F1091">
        <v>2200</v>
      </c>
      <c r="G1091">
        <v>200</v>
      </c>
      <c r="H1091">
        <v>200</v>
      </c>
      <c r="I1091">
        <v>0</v>
      </c>
      <c r="J1091">
        <v>0</v>
      </c>
      <c r="K1091" s="29">
        <f t="shared" si="69"/>
        <v>2600</v>
      </c>
      <c r="L1091">
        <v>50</v>
      </c>
      <c r="M1091">
        <v>0</v>
      </c>
      <c r="N1091">
        <v>0</v>
      </c>
      <c r="O1091">
        <v>0</v>
      </c>
      <c r="P1091">
        <v>100</v>
      </c>
      <c r="Q1091">
        <v>0</v>
      </c>
      <c r="R1091">
        <v>0</v>
      </c>
      <c r="S1091">
        <v>0</v>
      </c>
      <c r="T1091">
        <v>0</v>
      </c>
      <c r="U1091" t="str">
        <f t="shared" ref="U1091:U1154" si="70">A1091&amp;C1091</f>
        <v>45821NORTON 2</v>
      </c>
      <c r="V1091" s="33">
        <f t="shared" ref="V1091:V1154" si="71">SUM(L1091:O1091,F1091:I1091)</f>
        <v>2650</v>
      </c>
      <c r="W1091" s="33">
        <f t="shared" ref="W1091:W1154" si="72">SUM(P1091:T1091)</f>
        <v>100</v>
      </c>
    </row>
    <row r="1092" spans="1:23" x14ac:dyDescent="0.25">
      <c r="A1092" s="27">
        <v>45821</v>
      </c>
      <c r="B1092" s="30" t="str">
        <f>+IFERROR(_xlfn.XLOOKUP(C1092,Parametres!A:A,Parametres!J:J,"",0),"")</f>
        <v>DZ-NORTON</v>
      </c>
      <c r="C1092" t="s">
        <v>273</v>
      </c>
      <c r="D1092" t="str">
        <f>+IFERROR(VLOOKUP(C1092,Parametres!$A$3:$K$545,11,0),"")</f>
        <v>RUMBIDZAI KUNAKA</v>
      </c>
      <c r="E1092" t="s">
        <v>881</v>
      </c>
      <c r="F1092">
        <v>1800</v>
      </c>
      <c r="G1092">
        <v>300</v>
      </c>
      <c r="H1092">
        <v>300</v>
      </c>
      <c r="I1092">
        <v>0</v>
      </c>
      <c r="J1092">
        <v>0</v>
      </c>
      <c r="K1092" s="29">
        <f t="shared" si="69"/>
        <v>2400</v>
      </c>
      <c r="L1092">
        <v>0</v>
      </c>
      <c r="M1092">
        <v>0</v>
      </c>
      <c r="N1092">
        <v>0</v>
      </c>
      <c r="O1092">
        <v>0</v>
      </c>
      <c r="P1092">
        <v>300</v>
      </c>
      <c r="Q1092">
        <v>0</v>
      </c>
      <c r="R1092">
        <v>0</v>
      </c>
      <c r="S1092">
        <v>0</v>
      </c>
      <c r="T1092">
        <v>0</v>
      </c>
      <c r="U1092" t="str">
        <f t="shared" si="70"/>
        <v>45821KUWADZANA EXT</v>
      </c>
      <c r="V1092" s="33">
        <f t="shared" si="71"/>
        <v>2400</v>
      </c>
      <c r="W1092" s="33">
        <f t="shared" si="72"/>
        <v>300</v>
      </c>
    </row>
    <row r="1093" spans="1:23" x14ac:dyDescent="0.25">
      <c r="A1093" s="27">
        <v>45821</v>
      </c>
      <c r="B1093" s="30" t="str">
        <f>+IFERROR(_xlfn.XLOOKUP(C1093,Parametres!A:A,Parametres!J:J,"",0),"")</f>
        <v>DZ-NORTON</v>
      </c>
      <c r="C1093" t="s">
        <v>263</v>
      </c>
      <c r="D1093" t="str">
        <f>+IFERROR(VLOOKUP(C1093,Parametres!$A$3:$K$545,11,0),"")</f>
        <v>RUMBIDZAI KUNAKA</v>
      </c>
      <c r="E1093" t="s">
        <v>877</v>
      </c>
      <c r="F1093">
        <v>1700</v>
      </c>
      <c r="G1093">
        <v>150</v>
      </c>
      <c r="H1093">
        <v>150</v>
      </c>
      <c r="I1093">
        <v>0</v>
      </c>
      <c r="J1093">
        <v>0</v>
      </c>
      <c r="K1093" s="29">
        <f t="shared" si="69"/>
        <v>2000</v>
      </c>
      <c r="L1093">
        <v>0</v>
      </c>
      <c r="M1093">
        <v>0</v>
      </c>
      <c r="N1093">
        <v>0</v>
      </c>
      <c r="O1093">
        <v>0</v>
      </c>
      <c r="P1093">
        <v>160</v>
      </c>
      <c r="Q1093">
        <v>0</v>
      </c>
      <c r="R1093">
        <v>0</v>
      </c>
      <c r="S1093">
        <v>0</v>
      </c>
      <c r="T1093">
        <v>0</v>
      </c>
      <c r="U1093" t="str">
        <f t="shared" si="70"/>
        <v>45821GRANARY</v>
      </c>
      <c r="V1093" s="33">
        <f t="shared" si="71"/>
        <v>2000</v>
      </c>
      <c r="W1093" s="33">
        <f t="shared" si="72"/>
        <v>160</v>
      </c>
    </row>
    <row r="1094" spans="1:23" x14ac:dyDescent="0.25">
      <c r="A1094" s="27">
        <v>45821</v>
      </c>
      <c r="B1094" s="30" t="str">
        <f>+IFERROR(_xlfn.XLOOKUP(C1094,Parametres!A:A,Parametres!J:J,"",0),"")</f>
        <v>DZ-NORTON</v>
      </c>
      <c r="C1094" t="s">
        <v>277</v>
      </c>
      <c r="D1094" t="str">
        <f>+IFERROR(VLOOKUP(C1094,Parametres!$A$3:$K$545,11,0),"")</f>
        <v>RUMBIDZAI KUNAKA</v>
      </c>
      <c r="E1094" t="s">
        <v>871</v>
      </c>
      <c r="F1094">
        <v>3700</v>
      </c>
      <c r="G1094">
        <v>200</v>
      </c>
      <c r="H1094">
        <v>100</v>
      </c>
      <c r="I1094">
        <v>0</v>
      </c>
      <c r="J1094">
        <v>0</v>
      </c>
      <c r="K1094" s="29">
        <f t="shared" si="69"/>
        <v>4000</v>
      </c>
      <c r="L1094">
        <v>0</v>
      </c>
      <c r="M1094">
        <v>0</v>
      </c>
      <c r="N1094">
        <v>0</v>
      </c>
      <c r="O1094">
        <v>0</v>
      </c>
      <c r="P1094">
        <v>100</v>
      </c>
      <c r="Q1094">
        <v>0</v>
      </c>
      <c r="R1094">
        <v>0</v>
      </c>
      <c r="S1094">
        <v>0</v>
      </c>
      <c r="T1094">
        <v>0</v>
      </c>
      <c r="U1094" t="str">
        <f t="shared" si="70"/>
        <v>45821MAZOWE</v>
      </c>
      <c r="V1094" s="33">
        <f t="shared" si="71"/>
        <v>4000</v>
      </c>
      <c r="W1094" s="33">
        <f t="shared" si="72"/>
        <v>100</v>
      </c>
    </row>
    <row r="1095" spans="1:23" x14ac:dyDescent="0.25">
      <c r="A1095" s="27">
        <v>45821</v>
      </c>
      <c r="B1095" s="30" t="str">
        <f>+IFERROR(_xlfn.XLOOKUP(C1095,Parametres!A:A,Parametres!J:J,"",0),"")</f>
        <v>DZ-NORTON</v>
      </c>
      <c r="C1095" t="s">
        <v>255</v>
      </c>
      <c r="D1095" t="str">
        <f>+IFERROR(VLOOKUP(C1095,Parametres!$A$3:$K$545,11,0),"")</f>
        <v>RUMBIDZAI KUNAKA</v>
      </c>
      <c r="E1095" t="s">
        <v>833</v>
      </c>
      <c r="F1095">
        <v>2400</v>
      </c>
      <c r="G1095">
        <v>250</v>
      </c>
      <c r="H1095">
        <v>200</v>
      </c>
      <c r="I1095">
        <v>0</v>
      </c>
      <c r="J1095">
        <v>0</v>
      </c>
      <c r="K1095" s="29">
        <f t="shared" si="69"/>
        <v>2850</v>
      </c>
      <c r="L1095">
        <v>0</v>
      </c>
      <c r="M1095">
        <v>0</v>
      </c>
      <c r="N1095">
        <v>0</v>
      </c>
      <c r="O1095">
        <v>0</v>
      </c>
      <c r="P1095">
        <v>300</v>
      </c>
      <c r="Q1095">
        <v>0</v>
      </c>
      <c r="R1095">
        <v>0</v>
      </c>
      <c r="S1095">
        <v>0</v>
      </c>
      <c r="T1095">
        <v>0</v>
      </c>
      <c r="U1095" t="str">
        <f t="shared" si="70"/>
        <v>45821DARWENDALE</v>
      </c>
      <c r="V1095" s="33">
        <f t="shared" si="71"/>
        <v>2850</v>
      </c>
      <c r="W1095" s="33">
        <f t="shared" si="72"/>
        <v>300</v>
      </c>
    </row>
    <row r="1096" spans="1:23" x14ac:dyDescent="0.25">
      <c r="A1096" s="27">
        <v>45821</v>
      </c>
      <c r="B1096" s="30" t="str">
        <f>+IFERROR(_xlfn.XLOOKUP(C1096,Parametres!A:A,Parametres!J:J,"",0),"")</f>
        <v>DZ-NORTON</v>
      </c>
      <c r="C1096" t="s">
        <v>275</v>
      </c>
      <c r="D1096" t="str">
        <f>+IFERROR(VLOOKUP(C1096,Parametres!$A$3:$K$545,11,0),"")</f>
        <v>RUMBIDZAI KUNAKA</v>
      </c>
      <c r="E1096" t="s">
        <v>802</v>
      </c>
      <c r="F1096">
        <v>1500</v>
      </c>
      <c r="G1096">
        <v>250</v>
      </c>
      <c r="H1096">
        <v>200</v>
      </c>
      <c r="I1096">
        <v>0</v>
      </c>
      <c r="J1096">
        <v>0</v>
      </c>
      <c r="K1096" s="29">
        <f t="shared" si="69"/>
        <v>1950</v>
      </c>
      <c r="L1096">
        <v>0</v>
      </c>
      <c r="M1096">
        <v>0</v>
      </c>
      <c r="N1096">
        <v>0</v>
      </c>
      <c r="O1096">
        <v>0</v>
      </c>
      <c r="P1096">
        <v>100</v>
      </c>
      <c r="Q1096">
        <v>0</v>
      </c>
      <c r="R1096">
        <v>0</v>
      </c>
      <c r="S1096">
        <v>0</v>
      </c>
      <c r="T1096">
        <v>0</v>
      </c>
      <c r="U1096" t="str">
        <f t="shared" si="70"/>
        <v>45821MABLEREIGN</v>
      </c>
      <c r="V1096" s="33">
        <f t="shared" si="71"/>
        <v>1950</v>
      </c>
      <c r="W1096" s="33">
        <f t="shared" si="72"/>
        <v>100</v>
      </c>
    </row>
    <row r="1097" spans="1:23" x14ac:dyDescent="0.25">
      <c r="A1097" s="27">
        <v>45821</v>
      </c>
      <c r="B1097" s="30" t="str">
        <f>+IFERROR(_xlfn.XLOOKUP(C1097,Parametres!A:A,Parametres!J:J,"",0),"")</f>
        <v>DZ-NORTON</v>
      </c>
      <c r="C1097" t="s">
        <v>288</v>
      </c>
      <c r="D1097" t="str">
        <f>+IFERROR(VLOOKUP(C1097,Parametres!$A$3:$K$545,11,0),"")</f>
        <v>RUMBIDZAI KUNAKA</v>
      </c>
      <c r="E1097" t="s">
        <v>894</v>
      </c>
      <c r="F1097">
        <v>1650</v>
      </c>
      <c r="G1097">
        <v>150</v>
      </c>
      <c r="H1097">
        <v>100</v>
      </c>
      <c r="I1097">
        <v>0</v>
      </c>
      <c r="J1097">
        <v>0</v>
      </c>
      <c r="K1097" s="29">
        <f t="shared" si="69"/>
        <v>1900</v>
      </c>
      <c r="L1097">
        <v>100</v>
      </c>
      <c r="M1097">
        <v>10</v>
      </c>
      <c r="N1097">
        <v>10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 t="str">
        <f t="shared" si="70"/>
        <v>45821WESTGATE</v>
      </c>
      <c r="V1097" s="33">
        <f t="shared" si="71"/>
        <v>2020</v>
      </c>
      <c r="W1097" s="33">
        <f t="shared" si="72"/>
        <v>0</v>
      </c>
    </row>
    <row r="1098" spans="1:23" x14ac:dyDescent="0.25">
      <c r="A1098" s="27">
        <v>45821</v>
      </c>
      <c r="B1098" s="30" t="str">
        <f>+IFERROR(_xlfn.XLOOKUP(C1098,Parametres!A:A,Parametres!J:J,"",0),"")</f>
        <v>DZ-NORTON</v>
      </c>
      <c r="C1098" t="s">
        <v>290</v>
      </c>
      <c r="D1098" t="str">
        <f>+IFERROR(VLOOKUP(C1098,Parametres!$A$3:$K$545,11,0),"")</f>
        <v>RUMBIDZAI KUNAKA</v>
      </c>
      <c r="E1098" t="s">
        <v>882</v>
      </c>
      <c r="F1098">
        <v>1600</v>
      </c>
      <c r="G1098">
        <v>200</v>
      </c>
      <c r="H1098">
        <v>100</v>
      </c>
      <c r="I1098">
        <v>0</v>
      </c>
      <c r="J1098">
        <v>0</v>
      </c>
      <c r="K1098" s="29">
        <f t="shared" si="69"/>
        <v>1900</v>
      </c>
      <c r="L1098">
        <v>0</v>
      </c>
      <c r="M1098">
        <v>0</v>
      </c>
      <c r="N1098">
        <v>0</v>
      </c>
      <c r="O1098">
        <v>0</v>
      </c>
      <c r="P1098">
        <v>200</v>
      </c>
      <c r="Q1098">
        <v>0</v>
      </c>
      <c r="R1098">
        <v>0</v>
      </c>
      <c r="S1098">
        <v>0</v>
      </c>
      <c r="T1098">
        <v>0</v>
      </c>
      <c r="U1098" t="str">
        <f t="shared" si="70"/>
        <v>45821WESTGATE 2</v>
      </c>
      <c r="V1098" s="33">
        <f t="shared" si="71"/>
        <v>1900</v>
      </c>
      <c r="W1098" s="33">
        <f t="shared" si="72"/>
        <v>200</v>
      </c>
    </row>
    <row r="1099" spans="1:23" x14ac:dyDescent="0.25">
      <c r="A1099" s="27">
        <v>45821</v>
      </c>
      <c r="B1099" s="30" t="str">
        <f>+IFERROR(_xlfn.XLOOKUP(C1099,Parametres!A:A,Parametres!J:J,"",0),"")</f>
        <v>DZ-NORTON</v>
      </c>
      <c r="C1099" t="s">
        <v>292</v>
      </c>
      <c r="D1099" t="str">
        <f>+IFERROR(VLOOKUP(C1099,Parametres!$A$3:$K$545,11,0),"")</f>
        <v>RUMBIDZAI KUNAKA</v>
      </c>
      <c r="E1099" t="s">
        <v>811</v>
      </c>
      <c r="F1099">
        <v>1750</v>
      </c>
      <c r="G1099">
        <v>150</v>
      </c>
      <c r="H1099">
        <v>100</v>
      </c>
      <c r="I1099">
        <v>0</v>
      </c>
      <c r="J1099">
        <v>0</v>
      </c>
      <c r="K1099" s="29">
        <f t="shared" si="69"/>
        <v>2000</v>
      </c>
      <c r="L1099">
        <v>0</v>
      </c>
      <c r="M1099">
        <v>0</v>
      </c>
      <c r="N1099">
        <v>0</v>
      </c>
      <c r="O1099">
        <v>0</v>
      </c>
      <c r="P1099">
        <v>100</v>
      </c>
      <c r="Q1099">
        <v>0</v>
      </c>
      <c r="R1099">
        <v>0</v>
      </c>
      <c r="S1099">
        <v>0</v>
      </c>
      <c r="T1099">
        <v>0</v>
      </c>
      <c r="U1099" t="str">
        <f t="shared" si="70"/>
        <v>45821WHITECLIFF</v>
      </c>
      <c r="V1099" s="33">
        <f t="shared" si="71"/>
        <v>2000</v>
      </c>
      <c r="W1099" s="33">
        <f t="shared" si="72"/>
        <v>100</v>
      </c>
    </row>
    <row r="1100" spans="1:23" x14ac:dyDescent="0.25">
      <c r="A1100" s="27">
        <v>45821</v>
      </c>
      <c r="B1100" s="30" t="str">
        <f>+IFERROR(_xlfn.XLOOKUP(C1100,Parametres!A:A,Parametres!J:J,"",0),"")</f>
        <v>KUWADZANA</v>
      </c>
      <c r="C1100" t="s">
        <v>265</v>
      </c>
      <c r="D1100" t="str">
        <f>+IFERROR(VLOOKUP(C1100,Parametres!$A$3:$K$545,11,0),"")</f>
        <v>PAUL GOWANYIKA</v>
      </c>
      <c r="E1100" t="s">
        <v>893</v>
      </c>
      <c r="F1100">
        <v>2050</v>
      </c>
      <c r="G1100">
        <v>200</v>
      </c>
      <c r="H1100">
        <v>150</v>
      </c>
      <c r="I1100">
        <v>0</v>
      </c>
      <c r="J1100">
        <v>0</v>
      </c>
      <c r="K1100" s="29">
        <f t="shared" si="69"/>
        <v>2400</v>
      </c>
      <c r="L1100">
        <v>0</v>
      </c>
      <c r="M1100">
        <v>0</v>
      </c>
      <c r="N1100">
        <v>0</v>
      </c>
      <c r="O1100">
        <v>0</v>
      </c>
      <c r="P1100">
        <v>100</v>
      </c>
      <c r="Q1100">
        <v>0</v>
      </c>
      <c r="R1100">
        <v>0</v>
      </c>
      <c r="S1100">
        <v>0</v>
      </c>
      <c r="T1100">
        <v>0</v>
      </c>
      <c r="U1100" t="str">
        <f t="shared" si="70"/>
        <v>45821KAMBUZUMA</v>
      </c>
      <c r="V1100" s="33">
        <f t="shared" si="71"/>
        <v>2400</v>
      </c>
      <c r="W1100" s="33">
        <f t="shared" si="72"/>
        <v>100</v>
      </c>
    </row>
    <row r="1101" spans="1:23" x14ac:dyDescent="0.25">
      <c r="A1101" s="27">
        <v>45821</v>
      </c>
      <c r="B1101" s="30" t="str">
        <f>+IFERROR(_xlfn.XLOOKUP(C1101,Parametres!A:A,Parametres!J:J,"",0),"")</f>
        <v>KUWADZANA</v>
      </c>
      <c r="C1101" t="s">
        <v>284</v>
      </c>
      <c r="D1101" t="str">
        <f>+IFERROR(VLOOKUP(C1101,Parametres!$A$3:$K$545,11,0),"")</f>
        <v>PAUL GOWANYIKA</v>
      </c>
      <c r="E1101" t="s">
        <v>841</v>
      </c>
      <c r="F1101">
        <v>1700</v>
      </c>
      <c r="G1101">
        <v>200</v>
      </c>
      <c r="H1101">
        <v>100</v>
      </c>
      <c r="I1101">
        <v>0</v>
      </c>
      <c r="J1101">
        <v>0</v>
      </c>
      <c r="K1101" s="29">
        <f t="shared" si="69"/>
        <v>2000</v>
      </c>
      <c r="L1101">
        <v>0</v>
      </c>
      <c r="M1101">
        <v>0</v>
      </c>
      <c r="N1101">
        <v>0</v>
      </c>
      <c r="O1101">
        <v>0</v>
      </c>
      <c r="P1101">
        <v>60</v>
      </c>
      <c r="Q1101">
        <v>0</v>
      </c>
      <c r="R1101">
        <v>0</v>
      </c>
      <c r="S1101">
        <v>0</v>
      </c>
      <c r="T1101">
        <v>0</v>
      </c>
      <c r="U1101" t="str">
        <f t="shared" si="70"/>
        <v>45821WARREN PARK 1</v>
      </c>
      <c r="V1101" s="33">
        <f t="shared" si="71"/>
        <v>2000</v>
      </c>
      <c r="W1101" s="33">
        <f t="shared" si="72"/>
        <v>60</v>
      </c>
    </row>
    <row r="1102" spans="1:23" x14ac:dyDescent="0.25">
      <c r="A1102" s="27">
        <v>45821</v>
      </c>
      <c r="B1102" s="30" t="str">
        <f>+IFERROR(_xlfn.XLOOKUP(C1102,Parametres!A:A,Parametres!J:J,"",0),"")</f>
        <v>KUWADZANA</v>
      </c>
      <c r="C1102" t="s">
        <v>286</v>
      </c>
      <c r="D1102" t="str">
        <f>+IFERROR(VLOOKUP(C1102,Parametres!$A$3:$K$545,11,0),"")</f>
        <v>PAUL GOWANYIKA</v>
      </c>
      <c r="E1102" t="s">
        <v>815</v>
      </c>
      <c r="F1102">
        <v>1700</v>
      </c>
      <c r="G1102">
        <v>200</v>
      </c>
      <c r="H1102">
        <v>200</v>
      </c>
      <c r="I1102">
        <v>0</v>
      </c>
      <c r="J1102">
        <v>0</v>
      </c>
      <c r="K1102" s="29">
        <f t="shared" si="69"/>
        <v>2100</v>
      </c>
      <c r="L1102">
        <v>0</v>
      </c>
      <c r="M1102">
        <v>0</v>
      </c>
      <c r="N1102">
        <v>0</v>
      </c>
      <c r="O1102">
        <v>0</v>
      </c>
      <c r="P1102">
        <v>200</v>
      </c>
      <c r="Q1102">
        <v>0</v>
      </c>
      <c r="R1102">
        <v>0</v>
      </c>
      <c r="S1102">
        <v>0</v>
      </c>
      <c r="T1102">
        <v>0</v>
      </c>
      <c r="U1102" t="str">
        <f t="shared" si="70"/>
        <v>45821WARREN PARK 2</v>
      </c>
      <c r="V1102" s="33">
        <f t="shared" si="71"/>
        <v>2100</v>
      </c>
      <c r="W1102" s="33">
        <f t="shared" si="72"/>
        <v>200</v>
      </c>
    </row>
    <row r="1103" spans="1:23" x14ac:dyDescent="0.25">
      <c r="A1103" s="27">
        <v>45821</v>
      </c>
      <c r="B1103" s="30" t="str">
        <f>+IFERROR(_xlfn.XLOOKUP(C1103,Parametres!A:A,Parametres!J:J,"",0),"")</f>
        <v>KUWADZANA</v>
      </c>
      <c r="C1103" t="s">
        <v>269</v>
      </c>
      <c r="D1103" t="str">
        <f>+IFERROR(VLOOKUP(C1103,Parametres!$A$3:$K$545,11,0),"")</f>
        <v>PAUL GOWANYIKA</v>
      </c>
      <c r="E1103" t="s">
        <v>821</v>
      </c>
      <c r="F1103">
        <v>2550</v>
      </c>
      <c r="G1103">
        <v>400</v>
      </c>
      <c r="H1103">
        <v>100</v>
      </c>
      <c r="I1103">
        <v>0</v>
      </c>
      <c r="J1103">
        <v>0</v>
      </c>
      <c r="K1103" s="29">
        <f t="shared" si="69"/>
        <v>3050</v>
      </c>
      <c r="L1103">
        <v>0</v>
      </c>
      <c r="M1103">
        <v>0</v>
      </c>
      <c r="N1103">
        <v>0</v>
      </c>
      <c r="O1103">
        <v>0</v>
      </c>
      <c r="P1103">
        <v>100</v>
      </c>
      <c r="Q1103">
        <v>0</v>
      </c>
      <c r="R1103">
        <v>0</v>
      </c>
      <c r="S1103">
        <v>0</v>
      </c>
      <c r="T1103">
        <v>0</v>
      </c>
      <c r="U1103" t="str">
        <f t="shared" si="70"/>
        <v>45821KUWADZANA 1</v>
      </c>
      <c r="V1103" s="33">
        <f t="shared" si="71"/>
        <v>3050</v>
      </c>
      <c r="W1103" s="33">
        <f t="shared" si="72"/>
        <v>100</v>
      </c>
    </row>
    <row r="1104" spans="1:23" x14ac:dyDescent="0.25">
      <c r="A1104" s="27">
        <v>45821</v>
      </c>
      <c r="B1104" s="30" t="str">
        <f>+IFERROR(_xlfn.XLOOKUP(C1104,Parametres!A:A,Parametres!J:J,"",0),"")</f>
        <v>KUWADZANA</v>
      </c>
      <c r="C1104" t="s">
        <v>271</v>
      </c>
      <c r="D1104" t="str">
        <f>+IFERROR(VLOOKUP(C1104,Parametres!$A$3:$K$545,11,0),"")</f>
        <v>PAUL GOWANYIKA</v>
      </c>
      <c r="E1104" t="s">
        <v>810</v>
      </c>
      <c r="F1104">
        <v>2350</v>
      </c>
      <c r="G1104">
        <v>400</v>
      </c>
      <c r="H1104">
        <v>100</v>
      </c>
      <c r="I1104">
        <v>0</v>
      </c>
      <c r="J1104">
        <v>0</v>
      </c>
      <c r="K1104" s="29">
        <f t="shared" si="69"/>
        <v>2850</v>
      </c>
      <c r="L1104">
        <v>0</v>
      </c>
      <c r="M1104">
        <v>0</v>
      </c>
      <c r="N1104">
        <v>0</v>
      </c>
      <c r="O1104">
        <v>0</v>
      </c>
      <c r="P1104">
        <v>100</v>
      </c>
      <c r="Q1104">
        <v>0</v>
      </c>
      <c r="R1104">
        <v>0</v>
      </c>
      <c r="S1104">
        <v>0</v>
      </c>
      <c r="T1104">
        <v>0</v>
      </c>
      <c r="U1104" t="str">
        <f t="shared" si="70"/>
        <v>45821KUWADZANA 2</v>
      </c>
      <c r="V1104" s="33">
        <f t="shared" si="71"/>
        <v>2850</v>
      </c>
      <c r="W1104" s="33">
        <f t="shared" si="72"/>
        <v>100</v>
      </c>
    </row>
    <row r="1105" spans="1:23" x14ac:dyDescent="0.25">
      <c r="A1105" s="27">
        <v>45821</v>
      </c>
      <c r="B1105" s="30" t="str">
        <f>+IFERROR(_xlfn.XLOOKUP(C1105,Parametres!A:A,Parametres!J:J,"",0),"")</f>
        <v>KUWADZANA</v>
      </c>
      <c r="C1105" t="s">
        <v>559</v>
      </c>
      <c r="D1105" t="str">
        <f>+IFERROR(VLOOKUP(C1105,Parametres!$A$3:$K$545,11,0),"")</f>
        <v>PAUL GOWANYIKA</v>
      </c>
      <c r="E1105" t="s">
        <v>885</v>
      </c>
      <c r="F1105">
        <v>1350</v>
      </c>
      <c r="G1105">
        <v>200</v>
      </c>
      <c r="H1105">
        <v>100</v>
      </c>
      <c r="I1105">
        <v>0</v>
      </c>
      <c r="J1105">
        <v>0</v>
      </c>
      <c r="K1105" s="29">
        <f t="shared" si="69"/>
        <v>1650</v>
      </c>
      <c r="L1105">
        <v>0</v>
      </c>
      <c r="M1105">
        <v>0</v>
      </c>
      <c r="N1105">
        <v>0</v>
      </c>
      <c r="O1105">
        <v>0</v>
      </c>
      <c r="P1105">
        <v>60</v>
      </c>
      <c r="Q1105">
        <v>0</v>
      </c>
      <c r="R1105">
        <v>0</v>
      </c>
      <c r="S1105">
        <v>0</v>
      </c>
      <c r="T1105">
        <v>0</v>
      </c>
      <c r="U1105" t="str">
        <f t="shared" si="70"/>
        <v>45821BUDIRIRO 1</v>
      </c>
      <c r="V1105" s="33">
        <f t="shared" si="71"/>
        <v>1650</v>
      </c>
      <c r="W1105" s="33">
        <f t="shared" si="72"/>
        <v>60</v>
      </c>
    </row>
    <row r="1106" spans="1:23" x14ac:dyDescent="0.25">
      <c r="A1106" s="27">
        <v>45821</v>
      </c>
      <c r="B1106" s="30" t="str">
        <f>+IFERROR(_xlfn.XLOOKUP(C1106,Parametres!A:A,Parametres!J:J,"",0),"")</f>
        <v>KUWADZANA</v>
      </c>
      <c r="C1106" t="s">
        <v>561</v>
      </c>
      <c r="D1106" t="str">
        <f>+IFERROR(VLOOKUP(C1106,Parametres!$A$3:$K$545,11,0),"")</f>
        <v>PAUL GOWANYIKA</v>
      </c>
      <c r="E1106" t="s">
        <v>843</v>
      </c>
      <c r="F1106">
        <v>1950</v>
      </c>
      <c r="G1106">
        <v>200</v>
      </c>
      <c r="H1106">
        <v>100</v>
      </c>
      <c r="I1106">
        <v>0</v>
      </c>
      <c r="J1106">
        <v>0</v>
      </c>
      <c r="K1106" s="29">
        <f t="shared" si="69"/>
        <v>2250</v>
      </c>
      <c r="L1106">
        <v>0</v>
      </c>
      <c r="M1106">
        <v>0</v>
      </c>
      <c r="N1106">
        <v>0</v>
      </c>
      <c r="O1106">
        <v>0</v>
      </c>
      <c r="P1106">
        <v>100</v>
      </c>
      <c r="Q1106">
        <v>0</v>
      </c>
      <c r="R1106">
        <v>0</v>
      </c>
      <c r="S1106">
        <v>0</v>
      </c>
      <c r="T1106">
        <v>0</v>
      </c>
      <c r="U1106" t="str">
        <f t="shared" si="70"/>
        <v>45821BUDIRIRO 2</v>
      </c>
      <c r="V1106" s="33">
        <f t="shared" si="71"/>
        <v>2250</v>
      </c>
      <c r="W1106" s="33">
        <f t="shared" si="72"/>
        <v>100</v>
      </c>
    </row>
    <row r="1107" spans="1:23" x14ac:dyDescent="0.25">
      <c r="A1107" s="27">
        <v>45821</v>
      </c>
      <c r="B1107" s="30" t="str">
        <f>+IFERROR(_xlfn.XLOOKUP(C1107,Parametres!A:A,Parametres!J:J,"",0),"")</f>
        <v>KUWADZANA</v>
      </c>
      <c r="C1107" t="s">
        <v>563</v>
      </c>
      <c r="D1107" t="str">
        <f>+IFERROR(VLOOKUP(C1107,Parametres!$A$3:$K$545,11,0),"")</f>
        <v>PAUL GOWANYIKA</v>
      </c>
      <c r="E1107" t="s">
        <v>849</v>
      </c>
      <c r="F1107">
        <v>1750</v>
      </c>
      <c r="G1107">
        <v>200</v>
      </c>
      <c r="H1107">
        <v>100</v>
      </c>
      <c r="I1107">
        <v>0</v>
      </c>
      <c r="J1107">
        <v>0</v>
      </c>
      <c r="K1107" s="29">
        <f t="shared" si="69"/>
        <v>2050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 t="str">
        <f t="shared" si="70"/>
        <v>45821BUDIRIRO 3</v>
      </c>
      <c r="V1107" s="33">
        <f t="shared" si="71"/>
        <v>2050</v>
      </c>
      <c r="W1107" s="33">
        <f t="shared" si="72"/>
        <v>0</v>
      </c>
    </row>
    <row r="1108" spans="1:23" x14ac:dyDescent="0.25">
      <c r="A1108" s="27">
        <v>45821</v>
      </c>
      <c r="B1108" s="30" t="str">
        <f>+IFERROR(_xlfn.XLOOKUP(C1108,Parametres!A:A,Parametres!J:J,"",0),"")</f>
        <v>KUWADZANA</v>
      </c>
      <c r="C1108" t="s">
        <v>565</v>
      </c>
      <c r="D1108" t="str">
        <f>+IFERROR(VLOOKUP(C1108,Parametres!$A$3:$K$545,11,0),"")</f>
        <v>PAUL GOWANYIKA</v>
      </c>
      <c r="E1108" t="s">
        <v>817</v>
      </c>
      <c r="F1108">
        <v>1650</v>
      </c>
      <c r="G1108">
        <v>200</v>
      </c>
      <c r="H1108">
        <v>100</v>
      </c>
      <c r="I1108">
        <v>0</v>
      </c>
      <c r="J1108">
        <v>0</v>
      </c>
      <c r="K1108" s="29">
        <f t="shared" si="69"/>
        <v>1950</v>
      </c>
      <c r="L1108">
        <v>0</v>
      </c>
      <c r="M1108">
        <v>0</v>
      </c>
      <c r="N1108">
        <v>0</v>
      </c>
      <c r="O1108">
        <v>0</v>
      </c>
      <c r="P1108">
        <v>100</v>
      </c>
      <c r="Q1108">
        <v>0</v>
      </c>
      <c r="R1108">
        <v>0</v>
      </c>
      <c r="S1108">
        <v>0</v>
      </c>
      <c r="T1108">
        <v>0</v>
      </c>
      <c r="U1108" t="str">
        <f t="shared" si="70"/>
        <v>45821BUDIRIRO 4</v>
      </c>
      <c r="V1108" s="33">
        <f t="shared" si="71"/>
        <v>1950</v>
      </c>
      <c r="W1108" s="33">
        <f t="shared" si="72"/>
        <v>100</v>
      </c>
    </row>
    <row r="1109" spans="1:23" x14ac:dyDescent="0.25">
      <c r="A1109" s="27">
        <v>45821</v>
      </c>
      <c r="B1109" s="30" t="str">
        <f>+IFERROR(_xlfn.XLOOKUP(C1109,Parametres!A:A,Parametres!J:J,"",0),"")</f>
        <v>KUWADZANA</v>
      </c>
      <c r="C1109" t="s">
        <v>596</v>
      </c>
      <c r="D1109" t="str">
        <f>+IFERROR(VLOOKUP(C1109,Parametres!$A$3:$K$545,11,0),"")</f>
        <v>PAUL GOWANYIKA</v>
      </c>
      <c r="E1109" t="s">
        <v>897</v>
      </c>
      <c r="F1109">
        <v>1350</v>
      </c>
      <c r="G1109">
        <v>200</v>
      </c>
      <c r="H1109">
        <v>100</v>
      </c>
      <c r="I1109">
        <v>0</v>
      </c>
      <c r="J1109">
        <v>0</v>
      </c>
      <c r="K1109" s="29">
        <f t="shared" si="69"/>
        <v>1650</v>
      </c>
      <c r="L1109">
        <v>0</v>
      </c>
      <c r="M1109">
        <v>0</v>
      </c>
      <c r="N1109">
        <v>0</v>
      </c>
      <c r="O1109">
        <v>0</v>
      </c>
      <c r="P1109">
        <v>100</v>
      </c>
      <c r="Q1109">
        <v>0</v>
      </c>
      <c r="R1109">
        <v>0</v>
      </c>
      <c r="S1109">
        <v>0</v>
      </c>
      <c r="T1109">
        <v>0</v>
      </c>
      <c r="U1109" t="str">
        <f t="shared" si="70"/>
        <v>45821MUFAKOSE 1</v>
      </c>
      <c r="V1109" s="33">
        <f t="shared" si="71"/>
        <v>1650</v>
      </c>
      <c r="W1109" s="33">
        <f t="shared" si="72"/>
        <v>100</v>
      </c>
    </row>
    <row r="1110" spans="1:23" x14ac:dyDescent="0.25">
      <c r="A1110" s="27">
        <v>45821</v>
      </c>
      <c r="B1110" s="30" t="str">
        <f>+IFERROR(_xlfn.XLOOKUP(C1110,Parametres!A:A,Parametres!J:J,"",0),"")</f>
        <v>KUWADZANA</v>
      </c>
      <c r="C1110" t="s">
        <v>598</v>
      </c>
      <c r="D1110" t="str">
        <f>+IFERROR(VLOOKUP(C1110,Parametres!$A$3:$K$545,11,0),"")</f>
        <v>PAUL GOWANYIKA</v>
      </c>
      <c r="E1110" t="s">
        <v>875</v>
      </c>
      <c r="F1110">
        <v>1350</v>
      </c>
      <c r="G1110">
        <v>200</v>
      </c>
      <c r="H1110">
        <v>100</v>
      </c>
      <c r="I1110">
        <v>0</v>
      </c>
      <c r="J1110">
        <v>0</v>
      </c>
      <c r="K1110" s="29">
        <f t="shared" si="69"/>
        <v>1650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str">
        <f t="shared" si="70"/>
        <v>45821MUFAKOSE 2</v>
      </c>
      <c r="V1110" s="33">
        <f t="shared" si="71"/>
        <v>1650</v>
      </c>
      <c r="W1110" s="33">
        <f t="shared" si="72"/>
        <v>0</v>
      </c>
    </row>
    <row r="1111" spans="1:23" x14ac:dyDescent="0.25">
      <c r="A1111" s="27">
        <v>45821</v>
      </c>
      <c r="B1111" s="30" t="str">
        <f>+IFERROR(_xlfn.XLOOKUP(C1111,Parametres!A:A,Parametres!J:J,"",0),"")</f>
        <v>SOUTH-WEST 3</v>
      </c>
      <c r="C1111" t="s">
        <v>586</v>
      </c>
      <c r="D1111" t="str">
        <f>+IFERROR(VLOOKUP(C1111,Parametres!$A$3:$K$545,11,0),"")</f>
        <v>ABROAD MACHIGERE</v>
      </c>
      <c r="E1111" t="s">
        <v>867</v>
      </c>
      <c r="F1111">
        <v>1450</v>
      </c>
      <c r="G1111">
        <v>200</v>
      </c>
      <c r="H1111">
        <v>100</v>
      </c>
      <c r="I1111">
        <v>0</v>
      </c>
      <c r="J1111">
        <v>0</v>
      </c>
      <c r="K1111" s="29">
        <f t="shared" si="69"/>
        <v>1750</v>
      </c>
      <c r="L1111">
        <v>0</v>
      </c>
      <c r="M1111">
        <v>0</v>
      </c>
      <c r="N1111">
        <v>0</v>
      </c>
      <c r="O1111">
        <v>0</v>
      </c>
      <c r="P1111">
        <v>100</v>
      </c>
      <c r="Q1111">
        <v>0</v>
      </c>
      <c r="R1111">
        <v>0</v>
      </c>
      <c r="S1111">
        <v>0</v>
      </c>
      <c r="T1111">
        <v>0</v>
      </c>
      <c r="U1111" t="str">
        <f t="shared" si="70"/>
        <v>45821HIGHFIELDS 1</v>
      </c>
      <c r="V1111" s="33">
        <f t="shared" si="71"/>
        <v>1750</v>
      </c>
      <c r="W1111" s="33">
        <f t="shared" si="72"/>
        <v>100</v>
      </c>
    </row>
    <row r="1112" spans="1:23" x14ac:dyDescent="0.25">
      <c r="A1112" s="27">
        <v>45821</v>
      </c>
      <c r="B1112" s="30" t="str">
        <f>+IFERROR(_xlfn.XLOOKUP(C1112,Parametres!A:A,Parametres!J:J,"",0),"")</f>
        <v>SOUTH-WEST 3</v>
      </c>
      <c r="C1112" t="s">
        <v>588</v>
      </c>
      <c r="D1112" t="str">
        <f>+IFERROR(VLOOKUP(C1112,Parametres!$A$3:$K$545,11,0),"")</f>
        <v>ABROAD MACHIGERE</v>
      </c>
      <c r="E1112" t="s">
        <v>828</v>
      </c>
      <c r="F1112">
        <v>1350</v>
      </c>
      <c r="G1112">
        <v>200</v>
      </c>
      <c r="H1112">
        <v>100</v>
      </c>
      <c r="I1112">
        <v>0</v>
      </c>
      <c r="J1112">
        <v>0</v>
      </c>
      <c r="K1112" s="29">
        <f t="shared" si="69"/>
        <v>1650</v>
      </c>
      <c r="L1112">
        <v>0</v>
      </c>
      <c r="M1112">
        <v>0</v>
      </c>
      <c r="N1112">
        <v>0</v>
      </c>
      <c r="O1112">
        <v>0</v>
      </c>
      <c r="P1112">
        <v>80</v>
      </c>
      <c r="Q1112">
        <v>0</v>
      </c>
      <c r="R1112">
        <v>0</v>
      </c>
      <c r="S1112">
        <v>0</v>
      </c>
      <c r="T1112">
        <v>0</v>
      </c>
      <c r="U1112" t="str">
        <f t="shared" si="70"/>
        <v>45821HIGHFIELDS 2</v>
      </c>
      <c r="V1112" s="33">
        <f t="shared" si="71"/>
        <v>1650</v>
      </c>
      <c r="W1112" s="33">
        <f t="shared" si="72"/>
        <v>80</v>
      </c>
    </row>
    <row r="1113" spans="1:23" x14ac:dyDescent="0.25">
      <c r="A1113" s="27">
        <v>45821</v>
      </c>
      <c r="B1113" s="30" t="str">
        <f>+IFERROR(_xlfn.XLOOKUP(C1113,Parametres!A:A,Parametres!J:J,"",0),"")</f>
        <v>SOUTH-WEST 3</v>
      </c>
      <c r="C1113" t="s">
        <v>590</v>
      </c>
      <c r="D1113" t="str">
        <f>+IFERROR(VLOOKUP(C1113,Parametres!$A$3:$K$545,11,0),"")</f>
        <v>ABROAD MACHIGERE</v>
      </c>
      <c r="E1113" t="s">
        <v>895</v>
      </c>
      <c r="F1113">
        <v>1450</v>
      </c>
      <c r="G1113">
        <v>300</v>
      </c>
      <c r="H1113">
        <v>200</v>
      </c>
      <c r="I1113">
        <v>0</v>
      </c>
      <c r="J1113">
        <v>0</v>
      </c>
      <c r="K1113" s="29">
        <f t="shared" si="69"/>
        <v>1950</v>
      </c>
      <c r="L1113">
        <v>0</v>
      </c>
      <c r="M1113">
        <v>0</v>
      </c>
      <c r="N1113">
        <v>0</v>
      </c>
      <c r="O1113">
        <v>0</v>
      </c>
      <c r="P1113">
        <v>80</v>
      </c>
      <c r="Q1113">
        <v>0</v>
      </c>
      <c r="R1113">
        <v>0</v>
      </c>
      <c r="S1113">
        <v>0</v>
      </c>
      <c r="T1113">
        <v>0</v>
      </c>
      <c r="U1113" t="str">
        <f t="shared" si="70"/>
        <v>45821HIGHFIELDS 3</v>
      </c>
      <c r="V1113" s="33">
        <f t="shared" si="71"/>
        <v>1950</v>
      </c>
      <c r="W1113" s="33">
        <f t="shared" si="72"/>
        <v>80</v>
      </c>
    </row>
    <row r="1114" spans="1:23" x14ac:dyDescent="0.25">
      <c r="A1114" s="27">
        <v>45821</v>
      </c>
      <c r="B1114" s="30" t="str">
        <f>+IFERROR(_xlfn.XLOOKUP(C1114,Parametres!A:A,Parametres!J:J,"",0),"")</f>
        <v>SOUTH-WEST 3</v>
      </c>
      <c r="C1114" t="s">
        <v>592</v>
      </c>
      <c r="D1114" t="str">
        <f>+IFERROR(VLOOKUP(C1114,Parametres!$A$3:$K$545,11,0),"")</f>
        <v>ABROAD MACHIGERE</v>
      </c>
      <c r="E1114" t="s">
        <v>858</v>
      </c>
      <c r="F1114">
        <v>1350</v>
      </c>
      <c r="G1114">
        <v>200</v>
      </c>
      <c r="H1114">
        <v>100</v>
      </c>
      <c r="I1114">
        <v>0</v>
      </c>
      <c r="J1114">
        <v>0</v>
      </c>
      <c r="K1114" s="29">
        <f t="shared" si="69"/>
        <v>1650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 t="str">
        <f t="shared" si="70"/>
        <v>45821HIGHFIELDS 4</v>
      </c>
      <c r="V1114" s="33">
        <f t="shared" si="71"/>
        <v>1650</v>
      </c>
      <c r="W1114" s="33">
        <f t="shared" si="72"/>
        <v>0</v>
      </c>
    </row>
    <row r="1115" spans="1:23" x14ac:dyDescent="0.25">
      <c r="A1115" s="27">
        <v>45821</v>
      </c>
      <c r="B1115" s="30" t="str">
        <f>+IFERROR(_xlfn.XLOOKUP(C1115,Parametres!A:A,Parametres!J:J,"",0),"")</f>
        <v>SOUTH-WEST 3</v>
      </c>
      <c r="C1115" t="s">
        <v>594</v>
      </c>
      <c r="D1115" t="str">
        <f>+IFERROR(VLOOKUP(C1115,Parametres!$A$3:$K$545,11,0),"")</f>
        <v>ABROAD MACHIGERE</v>
      </c>
      <c r="E1115" t="s">
        <v>803</v>
      </c>
      <c r="F1115">
        <v>3300</v>
      </c>
      <c r="G1115">
        <v>400</v>
      </c>
      <c r="H1115">
        <v>200</v>
      </c>
      <c r="I1115">
        <v>0</v>
      </c>
      <c r="J1115">
        <v>0</v>
      </c>
      <c r="K1115" s="29">
        <f t="shared" si="69"/>
        <v>3900</v>
      </c>
      <c r="L1115">
        <v>100</v>
      </c>
      <c r="M1115">
        <v>30</v>
      </c>
      <c r="N1115">
        <v>20</v>
      </c>
      <c r="O1115">
        <v>0</v>
      </c>
      <c r="P1115">
        <v>200</v>
      </c>
      <c r="Q1115">
        <v>0</v>
      </c>
      <c r="R1115">
        <v>0</v>
      </c>
      <c r="S1115">
        <v>0</v>
      </c>
      <c r="T1115">
        <v>0</v>
      </c>
      <c r="U1115" t="str">
        <f t="shared" si="70"/>
        <v>45821MHONDORO</v>
      </c>
      <c r="V1115" s="33">
        <f t="shared" si="71"/>
        <v>4050</v>
      </c>
      <c r="W1115" s="33">
        <f t="shared" si="72"/>
        <v>200</v>
      </c>
    </row>
    <row r="1116" spans="1:23" x14ac:dyDescent="0.25">
      <c r="A1116" s="27">
        <v>45821</v>
      </c>
      <c r="B1116" s="30" t="str">
        <f>+IFERROR(_xlfn.XLOOKUP(C1116,Parametres!A:A,Parametres!J:J,"",0),"")</f>
        <v>SOUTH-WEST 3</v>
      </c>
      <c r="C1116" t="s">
        <v>556</v>
      </c>
      <c r="D1116" t="str">
        <f>+IFERROR(VLOOKUP(C1116,Parametres!$A$3:$K$545,11,0),"")</f>
        <v>ABROAD MACHIGERE</v>
      </c>
      <c r="E1116" t="s">
        <v>907</v>
      </c>
      <c r="F1116">
        <v>4750</v>
      </c>
      <c r="G1116">
        <v>900</v>
      </c>
      <c r="H1116">
        <v>100</v>
      </c>
      <c r="I1116">
        <v>0</v>
      </c>
      <c r="J1116">
        <v>0</v>
      </c>
      <c r="K1116" s="29">
        <f t="shared" si="69"/>
        <v>5750</v>
      </c>
      <c r="L1116">
        <v>100</v>
      </c>
      <c r="M1116">
        <v>30</v>
      </c>
      <c r="N1116">
        <v>20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str">
        <f t="shared" si="70"/>
        <v>45821BEATRICE</v>
      </c>
      <c r="V1116" s="33">
        <f t="shared" si="71"/>
        <v>5900</v>
      </c>
      <c r="W1116" s="33">
        <f t="shared" si="72"/>
        <v>0</v>
      </c>
    </row>
    <row r="1117" spans="1:23" x14ac:dyDescent="0.25">
      <c r="A1117" s="27">
        <v>45821</v>
      </c>
      <c r="B1117" s="30" t="str">
        <f>+IFERROR(_xlfn.XLOOKUP(C1117,Parametres!A:A,Parametres!J:J,"",0),"")</f>
        <v>SOUTH-WEST 3</v>
      </c>
      <c r="C1117" t="s">
        <v>600</v>
      </c>
      <c r="D1117" t="str">
        <f>+IFERROR(VLOOKUP(C1117,Parametres!$A$3:$K$545,11,0),"")</f>
        <v>ABROAD MACHIGERE</v>
      </c>
      <c r="E1117" t="s">
        <v>832</v>
      </c>
      <c r="F1117">
        <v>1450</v>
      </c>
      <c r="G1117">
        <v>150</v>
      </c>
      <c r="H1117">
        <v>100</v>
      </c>
      <c r="I1117">
        <v>0</v>
      </c>
      <c r="J1117">
        <v>0</v>
      </c>
      <c r="K1117" s="29">
        <f t="shared" si="69"/>
        <v>1700</v>
      </c>
      <c r="L1117">
        <v>0</v>
      </c>
      <c r="M1117">
        <v>0</v>
      </c>
      <c r="N1117">
        <v>0</v>
      </c>
      <c r="O1117">
        <v>0</v>
      </c>
      <c r="P1117">
        <v>100</v>
      </c>
      <c r="Q1117">
        <v>0</v>
      </c>
      <c r="R1117">
        <v>0</v>
      </c>
      <c r="S1117">
        <v>0</v>
      </c>
      <c r="T1117">
        <v>0</v>
      </c>
      <c r="U1117" t="str">
        <f t="shared" si="70"/>
        <v>45821USHEWOKUNZE</v>
      </c>
      <c r="V1117" s="33">
        <f t="shared" si="71"/>
        <v>1700</v>
      </c>
      <c r="W1117" s="33">
        <f t="shared" si="72"/>
        <v>100</v>
      </c>
    </row>
    <row r="1118" spans="1:23" x14ac:dyDescent="0.25">
      <c r="A1118" s="27">
        <v>45821</v>
      </c>
      <c r="B1118" s="30" t="str">
        <f>+IFERROR(_xlfn.XLOOKUP(C1118,Parametres!A:A,Parametres!J:J,"",0),"")</f>
        <v>SOUTH-WEST 3</v>
      </c>
      <c r="C1118" t="s">
        <v>584</v>
      </c>
      <c r="D1118" t="str">
        <f>+IFERROR(VLOOKUP(C1118,Parametres!$A$3:$K$545,11,0),"")</f>
        <v>ABROAD MACHIGERE</v>
      </c>
      <c r="E1118" t="s">
        <v>860</v>
      </c>
      <c r="F1118">
        <v>1750</v>
      </c>
      <c r="G1118">
        <v>200</v>
      </c>
      <c r="H1118">
        <v>200</v>
      </c>
      <c r="I1118">
        <v>0</v>
      </c>
      <c r="J1118">
        <v>0</v>
      </c>
      <c r="K1118" s="29">
        <f t="shared" si="69"/>
        <v>2150</v>
      </c>
      <c r="L1118">
        <v>0</v>
      </c>
      <c r="M1118">
        <v>0</v>
      </c>
      <c r="N1118">
        <v>0</v>
      </c>
      <c r="O1118">
        <v>0</v>
      </c>
      <c r="P1118">
        <v>100</v>
      </c>
      <c r="Q1118">
        <v>0</v>
      </c>
      <c r="R1118">
        <v>0</v>
      </c>
      <c r="S1118">
        <v>0</v>
      </c>
      <c r="T1118">
        <v>0</v>
      </c>
      <c r="U1118" t="str">
        <f t="shared" si="70"/>
        <v>45821GLENNORAH 2</v>
      </c>
      <c r="V1118" s="33">
        <f t="shared" si="71"/>
        <v>2150</v>
      </c>
      <c r="W1118" s="33">
        <f t="shared" si="72"/>
        <v>100</v>
      </c>
    </row>
    <row r="1119" spans="1:23" x14ac:dyDescent="0.25">
      <c r="A1119" s="27">
        <v>45821</v>
      </c>
      <c r="B1119" s="30" t="str">
        <f>+IFERROR(_xlfn.XLOOKUP(C1119,Parametres!A:A,Parametres!J:J,"",0),"")</f>
        <v>SOUTH-WEST 3</v>
      </c>
      <c r="C1119" t="s">
        <v>578</v>
      </c>
      <c r="D1119" t="str">
        <f>+IFERROR(VLOOKUP(C1119,Parametres!$A$3:$K$545,11,0),"")</f>
        <v>ABROAD MACHIGERE</v>
      </c>
      <c r="E1119" t="s">
        <v>903</v>
      </c>
      <c r="F1119">
        <v>1650</v>
      </c>
      <c r="G1119">
        <v>200</v>
      </c>
      <c r="H1119">
        <v>100</v>
      </c>
      <c r="I1119">
        <v>0</v>
      </c>
      <c r="J1119">
        <v>0</v>
      </c>
      <c r="K1119" s="29">
        <f t="shared" si="69"/>
        <v>1950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tr">
        <f t="shared" si="70"/>
        <v>45821GLEN VIEW 1</v>
      </c>
      <c r="V1119" s="33">
        <f t="shared" si="71"/>
        <v>1950</v>
      </c>
      <c r="W1119" s="33">
        <f t="shared" si="72"/>
        <v>0</v>
      </c>
    </row>
    <row r="1120" spans="1:23" x14ac:dyDescent="0.25">
      <c r="A1120" s="27">
        <v>45821</v>
      </c>
      <c r="B1120" s="30" t="str">
        <f>+IFERROR(_xlfn.XLOOKUP(C1120,Parametres!A:A,Parametres!J:J,"",0),"")</f>
        <v>SOUTH-WEST 3</v>
      </c>
      <c r="C1120" t="s">
        <v>580</v>
      </c>
      <c r="D1120" t="str">
        <f>+IFERROR(VLOOKUP(C1120,Parametres!$A$3:$K$545,11,0),"")</f>
        <v>ABROAD MACHIGERE</v>
      </c>
      <c r="E1120" t="s">
        <v>852</v>
      </c>
      <c r="F1120">
        <v>1500</v>
      </c>
      <c r="G1120">
        <v>200</v>
      </c>
      <c r="H1120">
        <v>100</v>
      </c>
      <c r="I1120">
        <v>0</v>
      </c>
      <c r="J1120">
        <v>0</v>
      </c>
      <c r="K1120" s="29">
        <f t="shared" si="69"/>
        <v>1800</v>
      </c>
      <c r="L1120">
        <v>0</v>
      </c>
      <c r="M1120">
        <v>0</v>
      </c>
      <c r="N1120">
        <v>0</v>
      </c>
      <c r="O1120">
        <v>0</v>
      </c>
      <c r="P1120">
        <v>100</v>
      </c>
      <c r="Q1120">
        <v>0</v>
      </c>
      <c r="R1120">
        <v>0</v>
      </c>
      <c r="S1120">
        <v>0</v>
      </c>
      <c r="T1120">
        <v>0</v>
      </c>
      <c r="U1120" t="str">
        <f t="shared" si="70"/>
        <v>45821GLEN VIEW 2</v>
      </c>
      <c r="V1120" s="33">
        <f t="shared" si="71"/>
        <v>1800</v>
      </c>
      <c r="W1120" s="33">
        <f t="shared" si="72"/>
        <v>100</v>
      </c>
    </row>
    <row r="1121" spans="1:23" x14ac:dyDescent="0.25">
      <c r="A1121" s="27">
        <v>45821</v>
      </c>
      <c r="B1121" s="30" t="str">
        <f>+IFERROR(_xlfn.XLOOKUP(C1121,Parametres!A:A,Parametres!J:J,"",0),"")</f>
        <v>SOUTH-WEST 3</v>
      </c>
      <c r="C1121" t="s">
        <v>624</v>
      </c>
      <c r="D1121" t="str">
        <f>+IFERROR(VLOOKUP(C1121,Parametres!$A$3:$K$545,11,0),"")</f>
        <v>ABROAD MACHIGERE</v>
      </c>
      <c r="E1121" t="s">
        <v>883</v>
      </c>
      <c r="F1121">
        <v>1450</v>
      </c>
      <c r="G1121">
        <v>150</v>
      </c>
      <c r="H1121">
        <v>100</v>
      </c>
      <c r="I1121">
        <v>0</v>
      </c>
      <c r="J1121">
        <v>0</v>
      </c>
      <c r="K1121" s="29">
        <f t="shared" si="69"/>
        <v>1700</v>
      </c>
      <c r="L1121">
        <v>0</v>
      </c>
      <c r="M1121">
        <v>0</v>
      </c>
      <c r="N1121">
        <v>0</v>
      </c>
      <c r="O1121">
        <v>0</v>
      </c>
      <c r="P1121">
        <v>100</v>
      </c>
      <c r="Q1121">
        <v>0</v>
      </c>
      <c r="R1121">
        <v>0</v>
      </c>
      <c r="S1121">
        <v>0</v>
      </c>
      <c r="T1121">
        <v>0</v>
      </c>
      <c r="U1121" t="str">
        <f t="shared" si="70"/>
        <v>45821GLEN VIEW 3</v>
      </c>
      <c r="V1121" s="33">
        <f t="shared" si="71"/>
        <v>1700</v>
      </c>
      <c r="W1121" s="33">
        <f t="shared" si="72"/>
        <v>100</v>
      </c>
    </row>
    <row r="1122" spans="1:23" x14ac:dyDescent="0.25">
      <c r="A1122" s="27">
        <v>45821</v>
      </c>
      <c r="B1122" s="30" t="str">
        <f>+IFERROR(_xlfn.XLOOKUP(C1122,Parametres!A:A,Parametres!J:J,"",0),"")</f>
        <v>SOUTH-WEST 3</v>
      </c>
      <c r="C1122" t="s">
        <v>575</v>
      </c>
      <c r="D1122" t="str">
        <f>+IFERROR(VLOOKUP(C1122,Parametres!$A$3:$K$545,11,0),"")</f>
        <v>ABROAD MACHIGERE</v>
      </c>
      <c r="E1122" t="s">
        <v>823</v>
      </c>
      <c r="F1122">
        <v>2450</v>
      </c>
      <c r="G1122">
        <v>250</v>
      </c>
      <c r="H1122">
        <v>250</v>
      </c>
      <c r="I1122">
        <v>0</v>
      </c>
      <c r="J1122">
        <v>0</v>
      </c>
      <c r="K1122" s="29">
        <f t="shared" si="69"/>
        <v>2950</v>
      </c>
      <c r="L1122">
        <v>0</v>
      </c>
      <c r="M1122">
        <v>0</v>
      </c>
      <c r="N1122">
        <v>0</v>
      </c>
      <c r="O1122">
        <v>0</v>
      </c>
      <c r="P1122">
        <v>160</v>
      </c>
      <c r="Q1122">
        <v>0</v>
      </c>
      <c r="R1122">
        <v>0</v>
      </c>
      <c r="S1122">
        <v>0</v>
      </c>
      <c r="T1122">
        <v>0</v>
      </c>
      <c r="U1122" t="str">
        <f t="shared" si="70"/>
        <v>45821CHIOTA</v>
      </c>
      <c r="V1122" s="33">
        <f t="shared" si="71"/>
        <v>2950</v>
      </c>
      <c r="W1122" s="33">
        <f t="shared" si="72"/>
        <v>160</v>
      </c>
    </row>
    <row r="1123" spans="1:23" x14ac:dyDescent="0.25">
      <c r="A1123" s="27">
        <v>45821</v>
      </c>
      <c r="B1123" s="30" t="str">
        <f>+IFERROR(_xlfn.XLOOKUP(C1123,Parametres!A:A,Parametres!J:J,"",0),"")</f>
        <v>SOUTH-WEST 3</v>
      </c>
      <c r="C1123" t="s">
        <v>602</v>
      </c>
      <c r="D1123" t="str">
        <f>+IFERROR(VLOOKUP(C1123,Parametres!$A$3:$K$545,11,0),"")</f>
        <v>ABROAD MACHIGERE</v>
      </c>
      <c r="E1123" t="s">
        <v>834</v>
      </c>
      <c r="F1123">
        <v>1550</v>
      </c>
      <c r="G1123">
        <v>100</v>
      </c>
      <c r="H1123">
        <v>100</v>
      </c>
      <c r="I1123">
        <v>0</v>
      </c>
      <c r="J1123">
        <v>0</v>
      </c>
      <c r="K1123" s="29">
        <f t="shared" si="69"/>
        <v>1750</v>
      </c>
      <c r="L1123">
        <v>0</v>
      </c>
      <c r="M1123">
        <v>0</v>
      </c>
      <c r="N1123">
        <v>0</v>
      </c>
      <c r="O1123">
        <v>0</v>
      </c>
      <c r="P1123">
        <v>200</v>
      </c>
      <c r="Q1123">
        <v>0</v>
      </c>
      <c r="R1123">
        <v>0</v>
      </c>
      <c r="S1123">
        <v>0</v>
      </c>
      <c r="T1123">
        <v>0</v>
      </c>
      <c r="U1123" t="str">
        <f t="shared" si="70"/>
        <v>45821USHEWOKUNZE 2</v>
      </c>
      <c r="V1123" s="33">
        <f t="shared" si="71"/>
        <v>1750</v>
      </c>
      <c r="W1123" s="33">
        <f t="shared" si="72"/>
        <v>200</v>
      </c>
    </row>
    <row r="1124" spans="1:23" x14ac:dyDescent="0.25">
      <c r="A1124" s="27">
        <v>45821</v>
      </c>
      <c r="B1124" s="30" t="str">
        <f>+IFERROR(_xlfn.XLOOKUP(C1124,Parametres!A:A,Parametres!J:J,"",0),"")</f>
        <v>CHITUNGWIZA</v>
      </c>
      <c r="C1124" t="s">
        <v>195</v>
      </c>
      <c r="D1124" t="str">
        <f>+IFERROR(VLOOKUP(C1124,Parametres!$A$3:$K$545,11,0),"")</f>
        <v>NORMAN</v>
      </c>
      <c r="E1124" t="s">
        <v>845</v>
      </c>
      <c r="F1124">
        <v>2550</v>
      </c>
      <c r="G1124">
        <v>300</v>
      </c>
      <c r="H1124">
        <v>200</v>
      </c>
      <c r="I1124">
        <v>0</v>
      </c>
      <c r="J1124">
        <v>0</v>
      </c>
      <c r="K1124" s="29">
        <f t="shared" si="69"/>
        <v>3050</v>
      </c>
      <c r="L1124">
        <v>0</v>
      </c>
      <c r="M1124">
        <v>0</v>
      </c>
      <c r="N1124">
        <v>0</v>
      </c>
      <c r="O1124">
        <v>0</v>
      </c>
      <c r="P1124">
        <v>60</v>
      </c>
      <c r="Q1124">
        <v>0</v>
      </c>
      <c r="R1124">
        <v>0</v>
      </c>
      <c r="S1124">
        <v>0</v>
      </c>
      <c r="T1124">
        <v>0</v>
      </c>
      <c r="U1124" t="str">
        <f t="shared" si="70"/>
        <v>45821CHITUNGWIZA 1</v>
      </c>
      <c r="V1124" s="33">
        <f t="shared" si="71"/>
        <v>3050</v>
      </c>
      <c r="W1124" s="33">
        <f t="shared" si="72"/>
        <v>60</v>
      </c>
    </row>
    <row r="1125" spans="1:23" x14ac:dyDescent="0.25">
      <c r="A1125" s="27">
        <v>45821</v>
      </c>
      <c r="B1125" s="30" t="str">
        <f>+IFERROR(_xlfn.XLOOKUP(C1125,Parametres!A:A,Parametres!J:J,"",0),"")</f>
        <v>CHITUNGWIZA</v>
      </c>
      <c r="C1125" t="s">
        <v>199</v>
      </c>
      <c r="D1125" t="str">
        <f>+IFERROR(VLOOKUP(C1125,Parametres!$A$3:$K$545,11,0),"")</f>
        <v>NORMAN</v>
      </c>
      <c r="E1125" t="s">
        <v>863</v>
      </c>
      <c r="F1125">
        <v>1300</v>
      </c>
      <c r="G1125">
        <v>300</v>
      </c>
      <c r="H1125">
        <v>150</v>
      </c>
      <c r="I1125">
        <v>0</v>
      </c>
      <c r="J1125">
        <v>0</v>
      </c>
      <c r="K1125" s="29">
        <f t="shared" si="69"/>
        <v>1750</v>
      </c>
      <c r="L1125">
        <v>0</v>
      </c>
      <c r="M1125">
        <v>0</v>
      </c>
      <c r="N1125">
        <v>0</v>
      </c>
      <c r="O1125">
        <v>0</v>
      </c>
      <c r="P1125">
        <v>60</v>
      </c>
      <c r="Q1125">
        <v>0</v>
      </c>
      <c r="R1125">
        <v>0</v>
      </c>
      <c r="S1125">
        <v>0</v>
      </c>
      <c r="T1125">
        <v>0</v>
      </c>
      <c r="U1125" t="str">
        <f t="shared" si="70"/>
        <v>45821CHITUNGWIZA 2</v>
      </c>
      <c r="V1125" s="33">
        <f t="shared" si="71"/>
        <v>1750</v>
      </c>
      <c r="W1125" s="33">
        <f t="shared" si="72"/>
        <v>60</v>
      </c>
    </row>
    <row r="1126" spans="1:23" x14ac:dyDescent="0.25">
      <c r="A1126" s="27">
        <v>45821</v>
      </c>
      <c r="B1126" s="30" t="str">
        <f>+IFERROR(_xlfn.XLOOKUP(C1126,Parametres!A:A,Parametres!J:J,"",0),"")</f>
        <v>CHITUNGWIZA</v>
      </c>
      <c r="C1126" t="s">
        <v>201</v>
      </c>
      <c r="D1126" t="str">
        <f>+IFERROR(VLOOKUP(C1126,Parametres!$A$3:$K$545,11,0),"")</f>
        <v>NORMAN</v>
      </c>
      <c r="E1126" t="s">
        <v>874</v>
      </c>
      <c r="F1126">
        <v>1350</v>
      </c>
      <c r="G1126">
        <v>200</v>
      </c>
      <c r="H1126">
        <v>150</v>
      </c>
      <c r="I1126">
        <v>0</v>
      </c>
      <c r="J1126">
        <v>0</v>
      </c>
      <c r="K1126" s="29">
        <f t="shared" si="69"/>
        <v>1700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 t="str">
        <f t="shared" si="70"/>
        <v>45821CHITUNGWIZA 3</v>
      </c>
      <c r="V1126" s="33">
        <f t="shared" si="71"/>
        <v>1700</v>
      </c>
      <c r="W1126" s="33">
        <f t="shared" si="72"/>
        <v>100</v>
      </c>
    </row>
    <row r="1127" spans="1:23" x14ac:dyDescent="0.25">
      <c r="A1127" s="27">
        <v>45821</v>
      </c>
      <c r="B1127" s="30" t="str">
        <f>+IFERROR(_xlfn.XLOOKUP(C1127,Parametres!A:A,Parametres!J:J,"",0),"")</f>
        <v>CHITUNGWIZA</v>
      </c>
      <c r="C1127" t="s">
        <v>203</v>
      </c>
      <c r="D1127" t="str">
        <f>+IFERROR(VLOOKUP(C1127,Parametres!$A$3:$K$545,11,0),"")</f>
        <v>NORMAN</v>
      </c>
      <c r="E1127" t="s">
        <v>806</v>
      </c>
      <c r="F1127">
        <v>1250</v>
      </c>
      <c r="G1127">
        <v>200</v>
      </c>
      <c r="H1127">
        <v>100</v>
      </c>
      <c r="I1127">
        <v>0</v>
      </c>
      <c r="J1127">
        <v>0</v>
      </c>
      <c r="K1127" s="29">
        <f t="shared" si="69"/>
        <v>1550</v>
      </c>
      <c r="L1127">
        <v>0</v>
      </c>
      <c r="M1127">
        <v>0</v>
      </c>
      <c r="N1127">
        <v>0</v>
      </c>
      <c r="O1127">
        <v>0</v>
      </c>
      <c r="P1127">
        <v>60</v>
      </c>
      <c r="Q1127">
        <v>0</v>
      </c>
      <c r="R1127">
        <v>0</v>
      </c>
      <c r="S1127">
        <v>0</v>
      </c>
      <c r="T1127">
        <v>0</v>
      </c>
      <c r="U1127" t="str">
        <f t="shared" si="70"/>
        <v>45821CHITUNGWIZA 4</v>
      </c>
      <c r="V1127" s="33">
        <f t="shared" si="71"/>
        <v>1550</v>
      </c>
      <c r="W1127" s="33">
        <f t="shared" si="72"/>
        <v>60</v>
      </c>
    </row>
    <row r="1128" spans="1:23" x14ac:dyDescent="0.25">
      <c r="A1128" s="27">
        <v>45821</v>
      </c>
      <c r="B1128" s="30" t="str">
        <f>+IFERROR(_xlfn.XLOOKUP(C1128,Parametres!A:A,Parametres!J:J,"",0),"")</f>
        <v>CHITUNGWIZA</v>
      </c>
      <c r="C1128" t="s">
        <v>205</v>
      </c>
      <c r="D1128" t="str">
        <f>+IFERROR(VLOOKUP(C1128,Parametres!$A$3:$K$545,11,0),"")</f>
        <v>NORMAN</v>
      </c>
      <c r="E1128" t="s">
        <v>805</v>
      </c>
      <c r="F1128">
        <v>2300</v>
      </c>
      <c r="G1128">
        <v>250</v>
      </c>
      <c r="H1128">
        <v>100</v>
      </c>
      <c r="I1128">
        <v>0</v>
      </c>
      <c r="J1128">
        <v>0</v>
      </c>
      <c r="K1128" s="29">
        <f t="shared" si="69"/>
        <v>2650</v>
      </c>
      <c r="L1128">
        <v>0</v>
      </c>
      <c r="M1128">
        <v>0</v>
      </c>
      <c r="N1128">
        <v>0</v>
      </c>
      <c r="O1128">
        <v>0</v>
      </c>
      <c r="P1128">
        <v>100</v>
      </c>
      <c r="Q1128">
        <v>0</v>
      </c>
      <c r="R1128">
        <v>0</v>
      </c>
      <c r="S1128">
        <v>0</v>
      </c>
      <c r="T1128">
        <v>0</v>
      </c>
      <c r="U1128" t="str">
        <f t="shared" si="70"/>
        <v>45821CHITUNGWIZA 5</v>
      </c>
      <c r="V1128" s="33">
        <f t="shared" si="71"/>
        <v>2650</v>
      </c>
      <c r="W1128" s="33">
        <f t="shared" si="72"/>
        <v>100</v>
      </c>
    </row>
    <row r="1129" spans="1:23" x14ac:dyDescent="0.25">
      <c r="A1129" s="27">
        <v>45821</v>
      </c>
      <c r="B1129" s="30" t="str">
        <f>+IFERROR(_xlfn.XLOOKUP(C1129,Parametres!A:A,Parametres!J:J,"",0),"")</f>
        <v>CHITUNGWIZA</v>
      </c>
      <c r="C1129" t="s">
        <v>207</v>
      </c>
      <c r="D1129" t="str">
        <f>+IFERROR(VLOOKUP(C1129,Parametres!$A$3:$K$545,11,0),"")</f>
        <v>NORMAN</v>
      </c>
      <c r="E1129" t="s">
        <v>820</v>
      </c>
      <c r="F1129">
        <v>1850</v>
      </c>
      <c r="G1129">
        <v>250</v>
      </c>
      <c r="H1129">
        <v>250</v>
      </c>
      <c r="I1129">
        <v>0</v>
      </c>
      <c r="J1129">
        <v>0</v>
      </c>
      <c r="K1129" s="29">
        <f t="shared" si="69"/>
        <v>2350</v>
      </c>
      <c r="L1129">
        <v>0</v>
      </c>
      <c r="M1129">
        <v>0</v>
      </c>
      <c r="N1129">
        <v>0</v>
      </c>
      <c r="O1129">
        <v>0</v>
      </c>
      <c r="P1129">
        <v>100</v>
      </c>
      <c r="Q1129">
        <v>0</v>
      </c>
      <c r="R1129">
        <v>0</v>
      </c>
      <c r="S1129">
        <v>0</v>
      </c>
      <c r="T1129">
        <v>0</v>
      </c>
      <c r="U1129" t="str">
        <f t="shared" si="70"/>
        <v>45821CHITUNGWIZA 6</v>
      </c>
      <c r="V1129" s="33">
        <f t="shared" si="71"/>
        <v>2350</v>
      </c>
      <c r="W1129" s="33">
        <f t="shared" si="72"/>
        <v>100</v>
      </c>
    </row>
    <row r="1130" spans="1:23" x14ac:dyDescent="0.25">
      <c r="A1130" s="27">
        <v>45821</v>
      </c>
      <c r="B1130" s="30" t="str">
        <f>+IFERROR(_xlfn.XLOOKUP(C1130,Parametres!A:A,Parametres!J:J,"",0),"")</f>
        <v>CHITUNGWIZA</v>
      </c>
      <c r="C1130" t="s">
        <v>209</v>
      </c>
      <c r="D1130" t="str">
        <f>+IFERROR(VLOOKUP(C1130,Parametres!$A$3:$K$545,11,0),"")</f>
        <v>NORMAN</v>
      </c>
      <c r="E1130" t="s">
        <v>919</v>
      </c>
      <c r="F1130">
        <v>2250</v>
      </c>
      <c r="G1130">
        <v>200</v>
      </c>
      <c r="H1130">
        <v>200</v>
      </c>
      <c r="I1130">
        <v>0</v>
      </c>
      <c r="J1130">
        <v>0</v>
      </c>
      <c r="K1130" s="29">
        <f t="shared" si="69"/>
        <v>2650</v>
      </c>
      <c r="L1130">
        <v>0</v>
      </c>
      <c r="M1130">
        <v>0</v>
      </c>
      <c r="N1130">
        <v>0</v>
      </c>
      <c r="O1130">
        <v>0</v>
      </c>
      <c r="P1130">
        <v>100</v>
      </c>
      <c r="Q1130">
        <v>0</v>
      </c>
      <c r="R1130">
        <v>0</v>
      </c>
      <c r="S1130">
        <v>0</v>
      </c>
      <c r="T1130">
        <v>0</v>
      </c>
      <c r="U1130" t="str">
        <f t="shared" si="70"/>
        <v>45821CHITUNGWIZA 8</v>
      </c>
      <c r="V1130" s="33">
        <f t="shared" si="71"/>
        <v>2650</v>
      </c>
      <c r="W1130" s="33">
        <f t="shared" si="72"/>
        <v>100</v>
      </c>
    </row>
    <row r="1131" spans="1:23" x14ac:dyDescent="0.25">
      <c r="A1131" s="27">
        <v>45821</v>
      </c>
      <c r="B1131" s="30" t="str">
        <f>+IFERROR(_xlfn.XLOOKUP(C1131,Parametres!A:A,Parametres!J:J,"",0),"")</f>
        <v>CHITUNGWIZA</v>
      </c>
      <c r="C1131" t="s">
        <v>211</v>
      </c>
      <c r="D1131" t="str">
        <f>+IFERROR(VLOOKUP(C1131,Parametres!$A$3:$K$545,11,0),"")</f>
        <v>NORMAN</v>
      </c>
      <c r="E1131" t="s">
        <v>819</v>
      </c>
      <c r="F1131">
        <v>2150</v>
      </c>
      <c r="G1131">
        <v>400</v>
      </c>
      <c r="H1131">
        <v>100</v>
      </c>
      <c r="I1131">
        <v>0</v>
      </c>
      <c r="J1131">
        <v>0</v>
      </c>
      <c r="K1131" s="29">
        <f t="shared" si="69"/>
        <v>2650</v>
      </c>
      <c r="L1131">
        <v>0</v>
      </c>
      <c r="M1131">
        <v>0</v>
      </c>
      <c r="N1131">
        <v>0</v>
      </c>
      <c r="O1131">
        <v>0</v>
      </c>
      <c r="P1131">
        <v>100</v>
      </c>
      <c r="Q1131">
        <v>0</v>
      </c>
      <c r="R1131">
        <v>0</v>
      </c>
      <c r="S1131">
        <v>0</v>
      </c>
      <c r="T1131">
        <v>0</v>
      </c>
      <c r="U1131" t="str">
        <f t="shared" si="70"/>
        <v>45821CHITUNGWIZA 9</v>
      </c>
      <c r="V1131" s="33">
        <f t="shared" si="71"/>
        <v>2650</v>
      </c>
      <c r="W1131" s="33">
        <f t="shared" si="72"/>
        <v>100</v>
      </c>
    </row>
    <row r="1132" spans="1:23" x14ac:dyDescent="0.25">
      <c r="A1132" s="27">
        <v>45821</v>
      </c>
      <c r="B1132" s="30" t="str">
        <f>+IFERROR(_xlfn.XLOOKUP(C1132,Parametres!A:A,Parametres!J:J,"",0),"")</f>
        <v>CHITUNGWIZA</v>
      </c>
      <c r="C1132" t="s">
        <v>231</v>
      </c>
      <c r="D1132" t="str">
        <f>+IFERROR(VLOOKUP(C1132,Parametres!$A$3:$K$545,11,0),"")</f>
        <v>NORMAN</v>
      </c>
      <c r="E1132" t="s">
        <v>853</v>
      </c>
      <c r="F1132">
        <v>1700</v>
      </c>
      <c r="G1132">
        <v>150</v>
      </c>
      <c r="H1132">
        <v>100</v>
      </c>
      <c r="I1132">
        <v>0</v>
      </c>
      <c r="J1132">
        <v>0</v>
      </c>
      <c r="K1132" s="29">
        <f t="shared" si="69"/>
        <v>1950</v>
      </c>
      <c r="L1132">
        <v>0</v>
      </c>
      <c r="M1132">
        <v>0</v>
      </c>
      <c r="N1132">
        <v>0</v>
      </c>
      <c r="O1132">
        <v>0</v>
      </c>
      <c r="P1132">
        <v>60</v>
      </c>
      <c r="Q1132">
        <v>0</v>
      </c>
      <c r="R1132">
        <v>0</v>
      </c>
      <c r="S1132">
        <v>0</v>
      </c>
      <c r="T1132">
        <v>0</v>
      </c>
      <c r="U1132" t="str">
        <f t="shared" si="70"/>
        <v>45821MANYAME</v>
      </c>
      <c r="V1132" s="33">
        <f t="shared" si="71"/>
        <v>1950</v>
      </c>
      <c r="W1132" s="33">
        <f t="shared" si="72"/>
        <v>60</v>
      </c>
    </row>
    <row r="1133" spans="1:23" x14ac:dyDescent="0.25">
      <c r="A1133" s="27">
        <v>45821</v>
      </c>
      <c r="B1133" s="30" t="str">
        <f>+IFERROR(_xlfn.XLOOKUP(C1133,Parametres!A:A,Parametres!J:J,"",0),"")</f>
        <v>CHITUNGWIZA</v>
      </c>
      <c r="C1133" t="s">
        <v>215</v>
      </c>
      <c r="D1133" t="str">
        <f>+IFERROR(VLOOKUP(C1133,Parametres!$A$3:$K$545,11,0),"")</f>
        <v>NORMAN</v>
      </c>
      <c r="E1133" t="s">
        <v>822</v>
      </c>
      <c r="F1133">
        <v>1950</v>
      </c>
      <c r="G1133">
        <v>200</v>
      </c>
      <c r="H1133">
        <v>100</v>
      </c>
      <c r="I1133">
        <v>0</v>
      </c>
      <c r="J1133">
        <v>0</v>
      </c>
      <c r="K1133" s="29">
        <f t="shared" si="69"/>
        <v>2250</v>
      </c>
      <c r="L1133">
        <v>0</v>
      </c>
      <c r="M1133">
        <v>0</v>
      </c>
      <c r="N1133">
        <v>0</v>
      </c>
      <c r="O1133">
        <v>0</v>
      </c>
      <c r="P1133">
        <v>60</v>
      </c>
      <c r="Q1133">
        <v>0</v>
      </c>
      <c r="R1133">
        <v>0</v>
      </c>
      <c r="S1133">
        <v>0</v>
      </c>
      <c r="T1133">
        <v>0</v>
      </c>
      <c r="U1133" t="str">
        <f t="shared" si="70"/>
        <v>45821DEMA 1</v>
      </c>
      <c r="V1133" s="33">
        <f t="shared" si="71"/>
        <v>2250</v>
      </c>
      <c r="W1133" s="33">
        <f t="shared" si="72"/>
        <v>60</v>
      </c>
    </row>
    <row r="1134" spans="1:23" x14ac:dyDescent="0.25">
      <c r="A1134" s="27">
        <v>45821</v>
      </c>
      <c r="B1134" s="30" t="str">
        <f>+IFERROR(_xlfn.XLOOKUP(C1134,Parametres!A:A,Parametres!J:J,"",0),"")</f>
        <v>CHITUNGWIZA</v>
      </c>
      <c r="C1134" t="s">
        <v>217</v>
      </c>
      <c r="D1134" t="str">
        <f>+IFERROR(VLOOKUP(C1134,Parametres!$A$3:$K$545,11,0),"")</f>
        <v>NORMAN</v>
      </c>
      <c r="E1134" t="s">
        <v>840</v>
      </c>
      <c r="F1134">
        <v>1800</v>
      </c>
      <c r="G1134">
        <v>200</v>
      </c>
      <c r="H1134">
        <v>150</v>
      </c>
      <c r="I1134">
        <v>0</v>
      </c>
      <c r="J1134">
        <v>0</v>
      </c>
      <c r="K1134" s="29">
        <f t="shared" si="69"/>
        <v>2150</v>
      </c>
      <c r="L1134">
        <v>0</v>
      </c>
      <c r="M1134">
        <v>0</v>
      </c>
      <c r="N1134">
        <v>0</v>
      </c>
      <c r="O1134">
        <v>0</v>
      </c>
      <c r="P1134">
        <v>100</v>
      </c>
      <c r="Q1134">
        <v>0</v>
      </c>
      <c r="R1134">
        <v>0</v>
      </c>
      <c r="S1134">
        <v>0</v>
      </c>
      <c r="T1134">
        <v>0</v>
      </c>
      <c r="U1134" t="str">
        <f t="shared" si="70"/>
        <v>45821DEMA 2</v>
      </c>
      <c r="V1134" s="33">
        <f t="shared" si="71"/>
        <v>2150</v>
      </c>
      <c r="W1134" s="33">
        <f t="shared" si="72"/>
        <v>100</v>
      </c>
    </row>
    <row r="1135" spans="1:23" x14ac:dyDescent="0.25">
      <c r="A1135" s="27">
        <v>45821</v>
      </c>
      <c r="B1135" s="30" t="str">
        <f>+IFERROR(_xlfn.XLOOKUP(C1135,Parametres!A:A,Parametres!J:J,"",0),"")</f>
        <v>CHITUNGWIZA</v>
      </c>
      <c r="C1135" t="s">
        <v>219</v>
      </c>
      <c r="D1135" t="str">
        <f>+IFERROR(VLOOKUP(C1135,Parametres!$A$3:$K$545,11,0),"")</f>
        <v>NORMAN</v>
      </c>
      <c r="E1135" t="s">
        <v>862</v>
      </c>
      <c r="F1135">
        <v>1850</v>
      </c>
      <c r="G1135">
        <v>200</v>
      </c>
      <c r="H1135">
        <v>100</v>
      </c>
      <c r="I1135">
        <v>0</v>
      </c>
      <c r="J1135">
        <v>0</v>
      </c>
      <c r="K1135" s="29">
        <f t="shared" ref="K1135:K1198" si="73">+SUM(F1135:J1135)</f>
        <v>2150</v>
      </c>
      <c r="L1135">
        <v>0</v>
      </c>
      <c r="M1135">
        <v>0</v>
      </c>
      <c r="N1135">
        <v>0</v>
      </c>
      <c r="O1135">
        <v>0</v>
      </c>
      <c r="P1135">
        <v>100</v>
      </c>
      <c r="Q1135">
        <v>0</v>
      </c>
      <c r="R1135">
        <v>0</v>
      </c>
      <c r="S1135">
        <v>0</v>
      </c>
      <c r="T1135">
        <v>0</v>
      </c>
      <c r="U1135" t="str">
        <f t="shared" si="70"/>
        <v>45821DEMA 3</v>
      </c>
      <c r="V1135" s="33">
        <f t="shared" si="71"/>
        <v>2150</v>
      </c>
      <c r="W1135" s="33">
        <f t="shared" si="72"/>
        <v>100</v>
      </c>
    </row>
    <row r="1136" spans="1:23" x14ac:dyDescent="0.25">
      <c r="A1136" s="27">
        <v>45821</v>
      </c>
      <c r="B1136" s="30" t="str">
        <f>+IFERROR(_xlfn.XLOOKUP(C1136,Parametres!A:A,Parametres!J:J,"",0),"")</f>
        <v>CHITUNGWIZA</v>
      </c>
      <c r="C1136" t="s">
        <v>238</v>
      </c>
      <c r="D1136" t="str">
        <f>+IFERROR(VLOOKUP(C1136,Parametres!$A$3:$K$545,11,0),"")</f>
        <v>NORMAN</v>
      </c>
      <c r="E1136" t="s">
        <v>830</v>
      </c>
      <c r="F1136">
        <v>1950</v>
      </c>
      <c r="G1136">
        <v>200</v>
      </c>
      <c r="H1136">
        <v>100</v>
      </c>
      <c r="I1136">
        <v>0</v>
      </c>
      <c r="J1136">
        <v>0</v>
      </c>
      <c r="K1136" s="29">
        <f t="shared" si="73"/>
        <v>2250</v>
      </c>
      <c r="L1136">
        <v>0</v>
      </c>
      <c r="M1136">
        <v>0</v>
      </c>
      <c r="N1136">
        <v>0</v>
      </c>
      <c r="O1136">
        <v>0</v>
      </c>
      <c r="P1136">
        <v>100</v>
      </c>
      <c r="Q1136">
        <v>0</v>
      </c>
      <c r="R1136">
        <v>0</v>
      </c>
      <c r="S1136">
        <v>0</v>
      </c>
      <c r="T1136">
        <v>0</v>
      </c>
      <c r="U1136" t="str">
        <f t="shared" si="70"/>
        <v>45821ST MARYS</v>
      </c>
      <c r="V1136" s="33">
        <f t="shared" si="71"/>
        <v>2250</v>
      </c>
      <c r="W1136" s="33">
        <f t="shared" si="72"/>
        <v>100</v>
      </c>
    </row>
    <row r="1137" spans="1:23" x14ac:dyDescent="0.25">
      <c r="A1137" s="27">
        <v>45821</v>
      </c>
      <c r="B1137" s="30" t="str">
        <f>+IFERROR(_xlfn.XLOOKUP(C1137,Parametres!A:A,Parametres!J:J,"",0),"")</f>
        <v>CHITUNGWIZA</v>
      </c>
      <c r="C1137" t="s">
        <v>240</v>
      </c>
      <c r="D1137" t="str">
        <f>+IFERROR(VLOOKUP(C1137,Parametres!$A$3:$K$545,11,0),"")</f>
        <v>NORMAN</v>
      </c>
      <c r="E1137" t="s">
        <v>831</v>
      </c>
      <c r="F1137">
        <v>1900</v>
      </c>
      <c r="G1137">
        <v>200</v>
      </c>
      <c r="H1137">
        <v>100</v>
      </c>
      <c r="I1137">
        <v>0</v>
      </c>
      <c r="J1137">
        <v>0</v>
      </c>
      <c r="K1137" s="29">
        <f t="shared" si="73"/>
        <v>2200</v>
      </c>
      <c r="L1137">
        <v>0</v>
      </c>
      <c r="M1137">
        <v>0</v>
      </c>
      <c r="N1137">
        <v>0</v>
      </c>
      <c r="O1137">
        <v>0</v>
      </c>
      <c r="P1137">
        <v>60</v>
      </c>
      <c r="Q1137">
        <v>0</v>
      </c>
      <c r="R1137">
        <v>0</v>
      </c>
      <c r="S1137">
        <v>0</v>
      </c>
      <c r="T1137">
        <v>0</v>
      </c>
      <c r="U1137" t="str">
        <f t="shared" si="70"/>
        <v>45821ST MARYS 2</v>
      </c>
      <c r="V1137" s="33">
        <f t="shared" si="71"/>
        <v>2200</v>
      </c>
      <c r="W1137" s="33">
        <f t="shared" si="72"/>
        <v>60</v>
      </c>
    </row>
    <row r="1138" spans="1:23" x14ac:dyDescent="0.25">
      <c r="A1138" s="27">
        <v>45821</v>
      </c>
      <c r="B1138" s="30" t="str">
        <f>+IFERROR(_xlfn.XLOOKUP(C1138,Parametres!A:A,Parametres!J:J,"",0),"")</f>
        <v>CHITUNGWIZA</v>
      </c>
      <c r="C1138" t="s">
        <v>197</v>
      </c>
      <c r="D1138" t="str">
        <f>+IFERROR(VLOOKUP(C1138,Parametres!$A$3:$K$545,11,0),"")</f>
        <v>NORMAN</v>
      </c>
      <c r="E1138" t="s">
        <v>838</v>
      </c>
      <c r="F1138">
        <v>1050</v>
      </c>
      <c r="G1138">
        <v>150</v>
      </c>
      <c r="H1138">
        <v>100</v>
      </c>
      <c r="I1138">
        <v>0</v>
      </c>
      <c r="J1138">
        <v>0</v>
      </c>
      <c r="K1138" s="29">
        <f t="shared" si="73"/>
        <v>1300</v>
      </c>
      <c r="L1138">
        <v>0</v>
      </c>
      <c r="M1138">
        <v>0</v>
      </c>
      <c r="N1138">
        <v>0</v>
      </c>
      <c r="O1138">
        <v>0</v>
      </c>
      <c r="P1138">
        <v>200</v>
      </c>
      <c r="Q1138">
        <v>0</v>
      </c>
      <c r="R1138">
        <v>0</v>
      </c>
      <c r="S1138">
        <v>0</v>
      </c>
      <c r="T1138">
        <v>0</v>
      </c>
      <c r="U1138" t="str">
        <f t="shared" si="70"/>
        <v>45821CHITUNGWIZA 7</v>
      </c>
      <c r="V1138" s="33">
        <f t="shared" si="71"/>
        <v>1300</v>
      </c>
      <c r="W1138" s="33">
        <f t="shared" si="72"/>
        <v>200</v>
      </c>
    </row>
    <row r="1139" spans="1:23" x14ac:dyDescent="0.25">
      <c r="A1139" s="27">
        <v>45821</v>
      </c>
      <c r="B1139" s="30" t="str">
        <f>+IFERROR(_xlfn.XLOOKUP(C1139,Parametres!A:A,Parametres!J:J,"",0),"")</f>
        <v>CBD</v>
      </c>
      <c r="C1139" t="s">
        <v>797</v>
      </c>
      <c r="D1139" t="str">
        <f>+IFERROR(VLOOKUP(C1139,Parametres!$A$3:$K$545,11,0),"")</f>
        <v>MARTHA</v>
      </c>
      <c r="E1139" t="s">
        <v>809</v>
      </c>
      <c r="F1139">
        <v>1450</v>
      </c>
      <c r="G1139">
        <v>300</v>
      </c>
      <c r="H1139">
        <v>250</v>
      </c>
      <c r="I1139">
        <v>0</v>
      </c>
      <c r="J1139">
        <v>0</v>
      </c>
      <c r="K1139" s="29">
        <f t="shared" si="73"/>
        <v>2000</v>
      </c>
      <c r="L1139">
        <v>0</v>
      </c>
      <c r="M1139">
        <v>0</v>
      </c>
      <c r="N1139">
        <v>0</v>
      </c>
      <c r="O1139">
        <v>0</v>
      </c>
      <c r="P1139">
        <v>400</v>
      </c>
      <c r="Q1139">
        <v>0</v>
      </c>
      <c r="R1139">
        <v>0</v>
      </c>
      <c r="S1139">
        <v>0</v>
      </c>
      <c r="T1139">
        <v>0</v>
      </c>
      <c r="U1139" t="str">
        <f t="shared" si="70"/>
        <v>45821Avenues</v>
      </c>
      <c r="V1139" s="33">
        <f t="shared" si="71"/>
        <v>2000</v>
      </c>
      <c r="W1139" s="33">
        <f t="shared" si="72"/>
        <v>400</v>
      </c>
    </row>
    <row r="1140" spans="1:23" x14ac:dyDescent="0.25">
      <c r="A1140" s="27">
        <v>45821</v>
      </c>
      <c r="B1140" s="30" t="str">
        <f>+IFERROR(_xlfn.XLOOKUP(C1140,Parametres!A:A,Parametres!J:J,"",0),"")</f>
        <v>CBD</v>
      </c>
      <c r="C1140" t="s">
        <v>798</v>
      </c>
      <c r="D1140" t="str">
        <f>+IFERROR(VLOOKUP(C1140,Parametres!$A$3:$K$545,11,0),"")</f>
        <v>MARTHA</v>
      </c>
      <c r="E1140" t="s">
        <v>801</v>
      </c>
      <c r="F1140">
        <v>1450</v>
      </c>
      <c r="G1140">
        <v>280</v>
      </c>
      <c r="H1140">
        <v>250</v>
      </c>
      <c r="I1140">
        <v>0</v>
      </c>
      <c r="J1140">
        <v>0</v>
      </c>
      <c r="K1140" s="29">
        <f t="shared" si="73"/>
        <v>1980</v>
      </c>
      <c r="L1140">
        <v>20</v>
      </c>
      <c r="M1140">
        <v>0</v>
      </c>
      <c r="N1140">
        <v>0</v>
      </c>
      <c r="O1140">
        <v>0</v>
      </c>
      <c r="P1140">
        <v>100</v>
      </c>
      <c r="Q1140">
        <v>0</v>
      </c>
      <c r="R1140">
        <v>0</v>
      </c>
      <c r="S1140">
        <v>0</v>
      </c>
      <c r="T1140">
        <v>0</v>
      </c>
      <c r="U1140" t="str">
        <f t="shared" si="70"/>
        <v>45821Bakers Inn 1</v>
      </c>
      <c r="V1140" s="33">
        <f t="shared" si="71"/>
        <v>2000</v>
      </c>
      <c r="W1140" s="33">
        <f t="shared" si="72"/>
        <v>100</v>
      </c>
    </row>
    <row r="1141" spans="1:23" x14ac:dyDescent="0.25">
      <c r="A1141" s="27">
        <v>45821</v>
      </c>
      <c r="B1141" s="30" t="str">
        <f>+IFERROR(_xlfn.XLOOKUP(C1141,Parametres!A:A,Parametres!J:J,"",0),"")</f>
        <v>CBD</v>
      </c>
      <c r="C1141" t="s">
        <v>799</v>
      </c>
      <c r="D1141" t="str">
        <f>+IFERROR(VLOOKUP(C1141,Parametres!$A$3:$K$545,11,0),"")</f>
        <v>MARTHA</v>
      </c>
      <c r="E1141" t="s">
        <v>892</v>
      </c>
      <c r="F1141">
        <v>1550</v>
      </c>
      <c r="G1141">
        <v>350</v>
      </c>
      <c r="H1141">
        <v>250</v>
      </c>
      <c r="I1141">
        <v>0</v>
      </c>
      <c r="J1141">
        <v>0</v>
      </c>
      <c r="K1141" s="29">
        <f t="shared" si="73"/>
        <v>2150</v>
      </c>
      <c r="L1141">
        <v>0</v>
      </c>
      <c r="M1141">
        <v>0</v>
      </c>
      <c r="N1141">
        <v>0</v>
      </c>
      <c r="O1141">
        <v>0</v>
      </c>
      <c r="P1141">
        <v>100</v>
      </c>
      <c r="Q1141">
        <v>0</v>
      </c>
      <c r="R1141">
        <v>0</v>
      </c>
      <c r="S1141">
        <v>0</v>
      </c>
      <c r="T1141">
        <v>0</v>
      </c>
      <c r="U1141" t="str">
        <f t="shared" si="70"/>
        <v>45821Bakers Inn 2</v>
      </c>
      <c r="V1141" s="33">
        <f t="shared" si="71"/>
        <v>2150</v>
      </c>
      <c r="W1141" s="33">
        <f t="shared" si="72"/>
        <v>100</v>
      </c>
    </row>
    <row r="1142" spans="1:23" x14ac:dyDescent="0.25">
      <c r="A1142" s="27">
        <v>45821</v>
      </c>
      <c r="B1142" s="30" t="str">
        <f>+IFERROR(_xlfn.XLOOKUP(C1142,Parametres!A:A,Parametres!J:J,"",0),"")</f>
        <v>CBD</v>
      </c>
      <c r="C1142" t="s">
        <v>800</v>
      </c>
      <c r="D1142" t="str">
        <f>+IFERROR(VLOOKUP(C1142,Parametres!$A$3:$K$545,11,0),"")</f>
        <v>MARTHA</v>
      </c>
      <c r="E1142" t="s">
        <v>812</v>
      </c>
      <c r="F1142">
        <v>1550</v>
      </c>
      <c r="G1142">
        <v>350</v>
      </c>
      <c r="H1142">
        <v>250</v>
      </c>
      <c r="I1142">
        <v>0</v>
      </c>
      <c r="J1142">
        <v>0</v>
      </c>
      <c r="K1142" s="29">
        <f t="shared" si="73"/>
        <v>2150</v>
      </c>
      <c r="L1142">
        <v>0</v>
      </c>
      <c r="M1142">
        <v>0</v>
      </c>
      <c r="N1142">
        <v>0</v>
      </c>
      <c r="O1142">
        <v>0</v>
      </c>
      <c r="P1142">
        <v>100</v>
      </c>
      <c r="Q1142">
        <v>0</v>
      </c>
      <c r="R1142">
        <v>0</v>
      </c>
      <c r="S1142">
        <v>0</v>
      </c>
      <c r="T1142">
        <v>0</v>
      </c>
      <c r="U1142" t="str">
        <f t="shared" si="70"/>
        <v>45821Bakers Inn 3</v>
      </c>
      <c r="V1142" s="33">
        <f t="shared" si="71"/>
        <v>2150</v>
      </c>
      <c r="W1142" s="33">
        <f t="shared" si="72"/>
        <v>100</v>
      </c>
    </row>
    <row r="1143" spans="1:23" x14ac:dyDescent="0.25">
      <c r="A1143" s="27">
        <v>45821</v>
      </c>
      <c r="B1143" s="30" t="str">
        <f>+IFERROR(_xlfn.XLOOKUP(C1143,Parametres!A:A,Parametres!J:J,"",0),"")</f>
        <v>MBARE EPWORTH</v>
      </c>
      <c r="C1143" t="s">
        <v>420</v>
      </c>
      <c r="D1143" t="str">
        <f>+IFERROR(VLOOKUP(C1143,Parametres!$A$3:$K$545,11,0),"")</f>
        <v>MELODY</v>
      </c>
      <c r="E1143" t="s">
        <v>870</v>
      </c>
      <c r="F1143">
        <v>2300</v>
      </c>
      <c r="G1143">
        <v>150</v>
      </c>
      <c r="H1143">
        <v>150</v>
      </c>
      <c r="I1143">
        <v>0</v>
      </c>
      <c r="J1143">
        <v>0</v>
      </c>
      <c r="K1143" s="29">
        <f t="shared" si="73"/>
        <v>2600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str">
        <f t="shared" si="70"/>
        <v>45821EPWORTH 1</v>
      </c>
      <c r="V1143" s="33">
        <f t="shared" si="71"/>
        <v>2600</v>
      </c>
      <c r="W1143" s="33">
        <f t="shared" si="72"/>
        <v>0</v>
      </c>
    </row>
    <row r="1144" spans="1:23" x14ac:dyDescent="0.25">
      <c r="A1144" s="27">
        <v>45821</v>
      </c>
      <c r="B1144" s="30" t="str">
        <f>+IFERROR(_xlfn.XLOOKUP(C1144,Parametres!A:A,Parametres!J:J,"",0),"")</f>
        <v>MBARE EPWORTH</v>
      </c>
      <c r="C1144" t="s">
        <v>422</v>
      </c>
      <c r="D1144" t="str">
        <f>+IFERROR(VLOOKUP(C1144,Parametres!$A$3:$K$545,11,0),"")</f>
        <v>MELODY</v>
      </c>
      <c r="E1144" t="s">
        <v>906</v>
      </c>
      <c r="F1144">
        <v>1400</v>
      </c>
      <c r="G1144">
        <v>150</v>
      </c>
      <c r="H1144">
        <v>150</v>
      </c>
      <c r="I1144">
        <v>0</v>
      </c>
      <c r="J1144">
        <v>0</v>
      </c>
      <c r="K1144" s="29">
        <f t="shared" si="73"/>
        <v>1700</v>
      </c>
      <c r="L1144">
        <v>0</v>
      </c>
      <c r="M1144">
        <v>0</v>
      </c>
      <c r="N1144">
        <v>0</v>
      </c>
      <c r="O1144">
        <v>0</v>
      </c>
      <c r="P1144">
        <v>100</v>
      </c>
      <c r="Q1144">
        <v>0</v>
      </c>
      <c r="R1144">
        <v>0</v>
      </c>
      <c r="S1144">
        <v>0</v>
      </c>
      <c r="T1144">
        <v>0</v>
      </c>
      <c r="U1144" t="str">
        <f t="shared" si="70"/>
        <v>45821EPWORTH 2</v>
      </c>
      <c r="V1144" s="33">
        <f t="shared" si="71"/>
        <v>1700</v>
      </c>
      <c r="W1144" s="33">
        <f t="shared" si="72"/>
        <v>100</v>
      </c>
    </row>
    <row r="1145" spans="1:23" x14ac:dyDescent="0.25">
      <c r="A1145" s="27">
        <v>45821</v>
      </c>
      <c r="B1145" s="30" t="str">
        <f>+IFERROR(_xlfn.XLOOKUP(C1145,Parametres!A:A,Parametres!J:J,"",0),"")</f>
        <v>MBARE EPWORTH</v>
      </c>
      <c r="C1145" t="s">
        <v>424</v>
      </c>
      <c r="D1145" t="str">
        <f>+IFERROR(VLOOKUP(C1145,Parametres!$A$3:$K$545,11,0),"")</f>
        <v>MELODY</v>
      </c>
      <c r="E1145" t="s">
        <v>896</v>
      </c>
      <c r="F1145">
        <v>2300</v>
      </c>
      <c r="G1145">
        <v>200</v>
      </c>
      <c r="H1145">
        <v>150</v>
      </c>
      <c r="I1145">
        <v>0</v>
      </c>
      <c r="J1145">
        <v>0</v>
      </c>
      <c r="K1145" s="29">
        <f t="shared" si="73"/>
        <v>2650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tr">
        <f t="shared" si="70"/>
        <v>45821EPWORTH 3</v>
      </c>
      <c r="V1145" s="33">
        <f t="shared" si="71"/>
        <v>2650</v>
      </c>
      <c r="W1145" s="33">
        <f t="shared" si="72"/>
        <v>0</v>
      </c>
    </row>
    <row r="1146" spans="1:23" x14ac:dyDescent="0.25">
      <c r="A1146" s="27">
        <v>45821</v>
      </c>
      <c r="B1146" s="30" t="str">
        <f>+IFERROR(_xlfn.XLOOKUP(C1146,Parametres!A:A,Parametres!J:J,"",0),"")</f>
        <v>MBARE EPWORTH</v>
      </c>
      <c r="C1146" t="s">
        <v>426</v>
      </c>
      <c r="D1146" t="str">
        <f>+IFERROR(VLOOKUP(C1146,Parametres!$A$3:$K$545,11,0),"")</f>
        <v>MELODY</v>
      </c>
      <c r="E1146" t="s">
        <v>854</v>
      </c>
      <c r="F1146">
        <v>1800</v>
      </c>
      <c r="G1146">
        <v>350</v>
      </c>
      <c r="H1146">
        <v>150</v>
      </c>
      <c r="I1146">
        <v>0</v>
      </c>
      <c r="J1146">
        <v>0</v>
      </c>
      <c r="K1146" s="29">
        <f t="shared" si="73"/>
        <v>2300</v>
      </c>
      <c r="L1146">
        <v>0</v>
      </c>
      <c r="M1146">
        <v>0</v>
      </c>
      <c r="N1146">
        <v>0</v>
      </c>
      <c r="O1146">
        <v>0</v>
      </c>
      <c r="P1146">
        <v>400</v>
      </c>
      <c r="Q1146">
        <v>0</v>
      </c>
      <c r="R1146">
        <v>0</v>
      </c>
      <c r="S1146">
        <v>0</v>
      </c>
      <c r="T1146">
        <v>0</v>
      </c>
      <c r="U1146" t="str">
        <f t="shared" si="70"/>
        <v>45821EPWORTH 4</v>
      </c>
      <c r="V1146" s="33">
        <f t="shared" si="71"/>
        <v>2300</v>
      </c>
      <c r="W1146" s="33">
        <f t="shared" si="72"/>
        <v>400</v>
      </c>
    </row>
    <row r="1147" spans="1:23" x14ac:dyDescent="0.25">
      <c r="A1147" s="27">
        <v>45821</v>
      </c>
      <c r="B1147" s="30" t="str">
        <f>+IFERROR(_xlfn.XLOOKUP(C1147,Parametres!A:A,Parametres!J:J,"",0),"")</f>
        <v>MBARE EPWORTH</v>
      </c>
      <c r="C1147" t="s">
        <v>221</v>
      </c>
      <c r="D1147" t="str">
        <f>+IFERROR(VLOOKUP(C1147,Parametres!$A$3:$K$545,11,0),"")</f>
        <v>MELODY</v>
      </c>
      <c r="E1147" t="s">
        <v>859</v>
      </c>
      <c r="F1147">
        <v>2100</v>
      </c>
      <c r="G1147">
        <v>450</v>
      </c>
      <c r="H1147">
        <v>450</v>
      </c>
      <c r="I1147">
        <v>0</v>
      </c>
      <c r="J1147">
        <v>0</v>
      </c>
      <c r="K1147" s="29">
        <f t="shared" si="73"/>
        <v>3000</v>
      </c>
      <c r="L1147">
        <v>0</v>
      </c>
      <c r="M1147">
        <v>0</v>
      </c>
      <c r="N1147">
        <v>0</v>
      </c>
      <c r="O1147">
        <v>0</v>
      </c>
      <c r="P1147">
        <v>500</v>
      </c>
      <c r="Q1147">
        <v>0</v>
      </c>
      <c r="R1147">
        <v>0</v>
      </c>
      <c r="S1147">
        <v>0</v>
      </c>
      <c r="T1147">
        <v>0</v>
      </c>
      <c r="U1147" t="str">
        <f t="shared" si="70"/>
        <v>45821HOPELY 1</v>
      </c>
      <c r="V1147" s="33">
        <f t="shared" si="71"/>
        <v>3000</v>
      </c>
      <c r="W1147" s="33">
        <f t="shared" si="72"/>
        <v>500</v>
      </c>
    </row>
    <row r="1148" spans="1:23" x14ac:dyDescent="0.25">
      <c r="A1148" s="27">
        <v>45821</v>
      </c>
      <c r="B1148" s="30" t="str">
        <f>+IFERROR(_xlfn.XLOOKUP(C1148,Parametres!A:A,Parametres!J:J,"",0),"")</f>
        <v>MBARE EPWORTH</v>
      </c>
      <c r="C1148" t="s">
        <v>230</v>
      </c>
      <c r="D1148" t="str">
        <f>+IFERROR(VLOOKUP(C1148,Parametres!$A$3:$K$545,11,0),"")</f>
        <v>MELODY</v>
      </c>
      <c r="E1148" t="s">
        <v>847</v>
      </c>
      <c r="F1148">
        <v>1600</v>
      </c>
      <c r="G1148">
        <v>150</v>
      </c>
      <c r="H1148">
        <v>150</v>
      </c>
      <c r="I1148">
        <v>0</v>
      </c>
      <c r="J1148">
        <v>0</v>
      </c>
      <c r="K1148" s="29">
        <f t="shared" si="73"/>
        <v>1900</v>
      </c>
      <c r="L1148">
        <v>0</v>
      </c>
      <c r="M1148">
        <v>0</v>
      </c>
      <c r="N1148">
        <v>0</v>
      </c>
      <c r="O1148">
        <v>0</v>
      </c>
      <c r="P1148">
        <v>100</v>
      </c>
      <c r="Q1148">
        <v>0</v>
      </c>
      <c r="R1148">
        <v>0</v>
      </c>
      <c r="S1148">
        <v>0</v>
      </c>
      <c r="T1148">
        <v>0</v>
      </c>
      <c r="U1148" t="str">
        <f t="shared" si="70"/>
        <v>45821HOPELY 2</v>
      </c>
      <c r="V1148" s="33">
        <f t="shared" si="71"/>
        <v>1900</v>
      </c>
      <c r="W1148" s="33">
        <f t="shared" si="72"/>
        <v>100</v>
      </c>
    </row>
    <row r="1149" spans="1:23" x14ac:dyDescent="0.25">
      <c r="A1149" s="27">
        <v>45821</v>
      </c>
      <c r="B1149" s="30" t="str">
        <f>+IFERROR(_xlfn.XLOOKUP(C1149,Parametres!A:A,Parametres!J:J,"",0),"")</f>
        <v>MBARE EPWORTH</v>
      </c>
      <c r="C1149" t="s">
        <v>433</v>
      </c>
      <c r="D1149" t="str">
        <f>+IFERROR(VLOOKUP(C1149,Parametres!$A$3:$K$545,11,0),"")</f>
        <v>MELODY</v>
      </c>
      <c r="E1149" t="s">
        <v>865</v>
      </c>
      <c r="F1149">
        <v>950</v>
      </c>
      <c r="G1149">
        <v>150</v>
      </c>
      <c r="H1149">
        <v>100</v>
      </c>
      <c r="I1149">
        <v>0</v>
      </c>
      <c r="J1149">
        <v>0</v>
      </c>
      <c r="K1149" s="29">
        <f t="shared" si="73"/>
        <v>1200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str">
        <f t="shared" si="70"/>
        <v>45821MBARE 1</v>
      </c>
      <c r="V1149" s="33">
        <f t="shared" si="71"/>
        <v>1200</v>
      </c>
      <c r="W1149" s="33">
        <f t="shared" si="72"/>
        <v>0</v>
      </c>
    </row>
    <row r="1150" spans="1:23" x14ac:dyDescent="0.25">
      <c r="A1150" s="27">
        <v>45821</v>
      </c>
      <c r="B1150" s="30" t="str">
        <f>+IFERROR(_xlfn.XLOOKUP(C1150,Parametres!A:A,Parametres!J:J,"",0),"")</f>
        <v>MBARE EPWORTH</v>
      </c>
      <c r="C1150" t="s">
        <v>435</v>
      </c>
      <c r="D1150" t="str">
        <f>+IFERROR(VLOOKUP(C1150,Parametres!$A$3:$K$545,11,0),"")</f>
        <v>MELODY</v>
      </c>
      <c r="E1150" t="s">
        <v>842</v>
      </c>
      <c r="F1150">
        <v>900</v>
      </c>
      <c r="G1150">
        <v>150</v>
      </c>
      <c r="H1150">
        <v>150</v>
      </c>
      <c r="I1150">
        <v>0</v>
      </c>
      <c r="J1150">
        <v>0</v>
      </c>
      <c r="K1150" s="29">
        <f t="shared" si="73"/>
        <v>1200</v>
      </c>
      <c r="L1150">
        <v>0</v>
      </c>
      <c r="M1150">
        <v>0</v>
      </c>
      <c r="N1150">
        <v>0</v>
      </c>
      <c r="O1150">
        <v>0</v>
      </c>
      <c r="P1150">
        <v>200</v>
      </c>
      <c r="Q1150">
        <v>0</v>
      </c>
      <c r="R1150">
        <v>0</v>
      </c>
      <c r="S1150">
        <v>0</v>
      </c>
      <c r="T1150">
        <v>0</v>
      </c>
      <c r="U1150" t="str">
        <f t="shared" si="70"/>
        <v>45821MBARE 2</v>
      </c>
      <c r="V1150" s="33">
        <f t="shared" si="71"/>
        <v>1200</v>
      </c>
      <c r="W1150" s="33">
        <f t="shared" si="72"/>
        <v>200</v>
      </c>
    </row>
    <row r="1151" spans="1:23" x14ac:dyDescent="0.25">
      <c r="A1151" s="27">
        <v>45821</v>
      </c>
      <c r="B1151" s="30" t="str">
        <f>+IFERROR(_xlfn.XLOOKUP(C1151,Parametres!A:A,Parametres!J:J,"",0),"")</f>
        <v>MBARE EPWORTH</v>
      </c>
      <c r="C1151" t="s">
        <v>437</v>
      </c>
      <c r="D1151" t="str">
        <f>+IFERROR(VLOOKUP(C1151,Parametres!$A$3:$K$545,11,0),"")</f>
        <v>MELODY</v>
      </c>
      <c r="E1151" t="s">
        <v>808</v>
      </c>
      <c r="F1151">
        <v>1850</v>
      </c>
      <c r="G1151">
        <v>200</v>
      </c>
      <c r="H1151">
        <v>150</v>
      </c>
      <c r="I1151">
        <v>0</v>
      </c>
      <c r="J1151">
        <v>0</v>
      </c>
      <c r="K1151" s="29">
        <f t="shared" si="73"/>
        <v>2200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 t="str">
        <f t="shared" si="70"/>
        <v>45821MBARE 3</v>
      </c>
      <c r="V1151" s="33">
        <f t="shared" si="71"/>
        <v>2200</v>
      </c>
      <c r="W1151" s="33">
        <f t="shared" si="72"/>
        <v>0</v>
      </c>
    </row>
    <row r="1152" spans="1:23" x14ac:dyDescent="0.25">
      <c r="A1152" s="27">
        <v>45821</v>
      </c>
      <c r="B1152" s="30" t="str">
        <f>+IFERROR(_xlfn.XLOOKUP(C1152,Parametres!A:A,Parametres!J:J,"",0),"")</f>
        <v>MBARE EPWORTH</v>
      </c>
      <c r="C1152" t="s">
        <v>439</v>
      </c>
      <c r="D1152" t="str">
        <f>+IFERROR(VLOOKUP(C1152,Parametres!$A$3:$K$545,11,0),"")</f>
        <v>MELODY</v>
      </c>
      <c r="E1152" t="s">
        <v>827</v>
      </c>
      <c r="F1152">
        <v>900</v>
      </c>
      <c r="G1152">
        <v>150</v>
      </c>
      <c r="H1152">
        <v>150</v>
      </c>
      <c r="I1152">
        <v>0</v>
      </c>
      <c r="J1152">
        <v>0</v>
      </c>
      <c r="K1152" s="29">
        <f t="shared" si="73"/>
        <v>1200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str">
        <f t="shared" si="70"/>
        <v>45821MBARE 4</v>
      </c>
      <c r="V1152" s="33">
        <f t="shared" si="71"/>
        <v>1200</v>
      </c>
      <c r="W1152" s="33">
        <f t="shared" si="72"/>
        <v>0</v>
      </c>
    </row>
    <row r="1153" spans="1:23" x14ac:dyDescent="0.25">
      <c r="A1153" s="27">
        <v>45821</v>
      </c>
      <c r="B1153" s="30" t="str">
        <f>+IFERROR(_xlfn.XLOOKUP(C1153,Parametres!A:A,Parametres!J:J,"",0),"")</f>
        <v>MBARE EPWORTH</v>
      </c>
      <c r="C1153" t="s">
        <v>450</v>
      </c>
      <c r="D1153" t="str">
        <f>+IFERROR(VLOOKUP(C1153,Parametres!$A$3:$K$545,11,0),"")</f>
        <v>MELODY</v>
      </c>
      <c r="E1153" t="s">
        <v>848</v>
      </c>
      <c r="F1153">
        <v>1400</v>
      </c>
      <c r="G1153">
        <v>250</v>
      </c>
      <c r="H1153">
        <v>150</v>
      </c>
      <c r="I1153">
        <v>0</v>
      </c>
      <c r="J1153">
        <v>0</v>
      </c>
      <c r="K1153" s="29">
        <f t="shared" si="73"/>
        <v>1800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 t="str">
        <f t="shared" si="70"/>
        <v>45821WATERFALLS 1</v>
      </c>
      <c r="V1153" s="33">
        <f t="shared" si="71"/>
        <v>1800</v>
      </c>
      <c r="W1153" s="33">
        <f t="shared" si="72"/>
        <v>0</v>
      </c>
    </row>
    <row r="1154" spans="1:23" x14ac:dyDescent="0.25">
      <c r="A1154" s="27">
        <v>45821</v>
      </c>
      <c r="B1154" s="30" t="str">
        <f>+IFERROR(_xlfn.XLOOKUP(C1154,Parametres!A:A,Parametres!J:J,"",0),"")</f>
        <v>MBARE EPWORTH</v>
      </c>
      <c r="C1154" t="s">
        <v>241</v>
      </c>
      <c r="D1154" t="str">
        <f>+IFERROR(VLOOKUP(C1154,Parametres!$A$3:$K$545,11,0),"")</f>
        <v>MELODY</v>
      </c>
      <c r="E1154" t="s">
        <v>839</v>
      </c>
      <c r="F1154">
        <v>2100</v>
      </c>
      <c r="G1154">
        <v>300</v>
      </c>
      <c r="H1154">
        <v>300</v>
      </c>
      <c r="I1154">
        <v>0</v>
      </c>
      <c r="J1154">
        <v>0</v>
      </c>
      <c r="K1154" s="29">
        <f t="shared" si="73"/>
        <v>2700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t="str">
        <f t="shared" si="70"/>
        <v>45821WATERFALLS 2</v>
      </c>
      <c r="V1154" s="33">
        <f t="shared" si="71"/>
        <v>2700</v>
      </c>
      <c r="W1154" s="33">
        <f t="shared" si="72"/>
        <v>0</v>
      </c>
    </row>
    <row r="1155" spans="1:23" x14ac:dyDescent="0.25">
      <c r="A1155" s="27">
        <v>45821</v>
      </c>
      <c r="B1155" s="30" t="str">
        <f>+IFERROR(_xlfn.XLOOKUP(C1155,Parametres!A:A,Parametres!J:J,"",0),"")</f>
        <v>MBARE EPWORTH</v>
      </c>
      <c r="C1155" t="s">
        <v>243</v>
      </c>
      <c r="D1155" t="str">
        <f>+IFERROR(VLOOKUP(C1155,Parametres!$A$3:$K$545,11,0),"")</f>
        <v>MELODY</v>
      </c>
      <c r="E1155" t="s">
        <v>899</v>
      </c>
      <c r="F1155">
        <v>1700</v>
      </c>
      <c r="G1155">
        <v>250</v>
      </c>
      <c r="H1155">
        <v>250</v>
      </c>
      <c r="I1155">
        <v>0</v>
      </c>
      <c r="J1155">
        <v>0</v>
      </c>
      <c r="K1155" s="29">
        <f t="shared" si="73"/>
        <v>2200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str">
        <f t="shared" ref="U1155:U1218" si="74">A1155&amp;C1155</f>
        <v>45821WATERFALLS 3</v>
      </c>
      <c r="V1155" s="33">
        <f t="shared" ref="V1155:V1218" si="75">SUM(L1155:O1155,F1155:I1155)</f>
        <v>2200</v>
      </c>
      <c r="W1155" s="33">
        <f t="shared" ref="W1155:W1218" si="76">SUM(P1155:T1155)</f>
        <v>0</v>
      </c>
    </row>
    <row r="1156" spans="1:23" x14ac:dyDescent="0.25">
      <c r="A1156" s="27">
        <v>45821</v>
      </c>
      <c r="B1156" s="30" t="str">
        <f>+IFERROR(_xlfn.XLOOKUP(C1156,Parametres!A:A,Parametres!J:J,"",0),"")</f>
        <v>MBARE EPWORTH</v>
      </c>
      <c r="C1156" t="s">
        <v>245</v>
      </c>
      <c r="D1156" t="str">
        <f>+IFERROR(VLOOKUP(C1156,Parametres!$A$3:$K$545,11,0),"")</f>
        <v>MELODY</v>
      </c>
      <c r="E1156" t="s">
        <v>878</v>
      </c>
      <c r="F1156">
        <v>1900</v>
      </c>
      <c r="G1156">
        <v>250</v>
      </c>
      <c r="H1156">
        <v>150</v>
      </c>
      <c r="I1156">
        <v>0</v>
      </c>
      <c r="J1156">
        <v>0</v>
      </c>
      <c r="K1156" s="29">
        <f t="shared" si="73"/>
        <v>2300</v>
      </c>
      <c r="L1156">
        <v>0</v>
      </c>
      <c r="M1156">
        <v>0</v>
      </c>
      <c r="N1156">
        <v>0</v>
      </c>
      <c r="O1156">
        <v>0</v>
      </c>
      <c r="P1156">
        <v>200</v>
      </c>
      <c r="Q1156">
        <v>0</v>
      </c>
      <c r="R1156">
        <v>0</v>
      </c>
      <c r="S1156">
        <v>0</v>
      </c>
      <c r="T1156">
        <v>0</v>
      </c>
      <c r="U1156" t="str">
        <f t="shared" si="74"/>
        <v>45821WATERFALLS 4</v>
      </c>
      <c r="V1156" s="33">
        <f t="shared" si="75"/>
        <v>2300</v>
      </c>
      <c r="W1156" s="33">
        <f t="shared" si="76"/>
        <v>200</v>
      </c>
    </row>
    <row r="1157" spans="1:23" x14ac:dyDescent="0.25">
      <c r="A1157" s="27">
        <v>45821</v>
      </c>
      <c r="B1157" s="30" t="str">
        <f>+IFERROR(_xlfn.XLOOKUP(C1157,Parametres!A:A,Parametres!J:J,"",0),"")</f>
        <v>MBARE EPWORTH</v>
      </c>
      <c r="C1157" t="s">
        <v>247</v>
      </c>
      <c r="D1157" t="str">
        <f>+IFERROR(VLOOKUP(C1157,Parametres!$A$3:$K$545,11,0),"")</f>
        <v>MELODY</v>
      </c>
      <c r="E1157" t="s">
        <v>826</v>
      </c>
      <c r="F1157">
        <v>2100</v>
      </c>
      <c r="G1157">
        <v>200</v>
      </c>
      <c r="H1157">
        <v>200</v>
      </c>
      <c r="I1157">
        <v>0</v>
      </c>
      <c r="J1157">
        <v>0</v>
      </c>
      <c r="K1157" s="29">
        <f t="shared" si="73"/>
        <v>2500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tr">
        <f t="shared" si="74"/>
        <v>45821WATERFALLS 5</v>
      </c>
      <c r="V1157" s="33">
        <f t="shared" si="75"/>
        <v>2500</v>
      </c>
      <c r="W1157" s="33">
        <f t="shared" si="76"/>
        <v>0</v>
      </c>
    </row>
    <row r="1158" spans="1:23" x14ac:dyDescent="0.25">
      <c r="A1158" s="27">
        <v>45821</v>
      </c>
      <c r="B1158" s="30" t="str">
        <f>+IFERROR(_xlfn.XLOOKUP(C1158,Parametres!A:A,Parametres!J:J,"",0),"")</f>
        <v>MR C (AREA 1)</v>
      </c>
      <c r="C1158" t="s">
        <v>569</v>
      </c>
      <c r="D1158" t="str">
        <f>+IFERROR(VLOOKUP(C1158,Parametres!$A$3:$K$545,11,0),"")</f>
        <v>TONGAI MASIYE</v>
      </c>
      <c r="E1158" t="s">
        <v>910</v>
      </c>
      <c r="F1158">
        <v>0</v>
      </c>
      <c r="G1158">
        <v>0</v>
      </c>
      <c r="H1158">
        <v>0</v>
      </c>
      <c r="I1158">
        <v>0</v>
      </c>
      <c r="J1158">
        <v>0</v>
      </c>
      <c r="K1158" s="29">
        <f t="shared" si="73"/>
        <v>0</v>
      </c>
      <c r="L1158">
        <v>1650</v>
      </c>
      <c r="M1158">
        <v>200</v>
      </c>
      <c r="N1158">
        <v>100</v>
      </c>
      <c r="O1158">
        <v>0</v>
      </c>
      <c r="P1158">
        <v>100</v>
      </c>
      <c r="Q1158">
        <v>0</v>
      </c>
      <c r="R1158">
        <v>0</v>
      </c>
      <c r="S1158">
        <v>0</v>
      </c>
      <c r="T1158">
        <v>0</v>
      </c>
      <c r="U1158" t="str">
        <f t="shared" si="74"/>
        <v>45821CHI- GLENVIEW 1</v>
      </c>
      <c r="V1158" s="33">
        <f t="shared" si="75"/>
        <v>1950</v>
      </c>
      <c r="W1158" s="33">
        <f t="shared" si="76"/>
        <v>100</v>
      </c>
    </row>
    <row r="1159" spans="1:23" x14ac:dyDescent="0.25">
      <c r="A1159" s="27">
        <v>45821</v>
      </c>
      <c r="B1159" s="30" t="str">
        <f>+IFERROR(_xlfn.XLOOKUP(C1159,Parametres!A:A,Parametres!J:J,"",0),"")</f>
        <v>MR C (AREA 1)</v>
      </c>
      <c r="C1159" t="s">
        <v>574</v>
      </c>
      <c r="D1159" t="str">
        <f>+IFERROR(VLOOKUP(C1159,Parametres!$A$3:$K$545,11,0),"")</f>
        <v>TONGAI MASIYE</v>
      </c>
      <c r="E1159" t="s">
        <v>872</v>
      </c>
      <c r="F1159">
        <v>0</v>
      </c>
      <c r="G1159">
        <v>0</v>
      </c>
      <c r="H1159">
        <v>0</v>
      </c>
      <c r="I1159">
        <v>0</v>
      </c>
      <c r="J1159">
        <v>0</v>
      </c>
      <c r="K1159" s="29">
        <f t="shared" si="73"/>
        <v>0</v>
      </c>
      <c r="L1159">
        <v>1750</v>
      </c>
      <c r="M1159">
        <v>200</v>
      </c>
      <c r="N1159">
        <v>150</v>
      </c>
      <c r="O1159">
        <v>0</v>
      </c>
      <c r="P1159">
        <v>200</v>
      </c>
      <c r="Q1159">
        <v>0</v>
      </c>
      <c r="R1159">
        <v>0</v>
      </c>
      <c r="S1159">
        <v>0</v>
      </c>
      <c r="T1159">
        <v>0</v>
      </c>
      <c r="U1159" t="str">
        <f t="shared" si="74"/>
        <v>45821CHI- WARREN PARK 1</v>
      </c>
      <c r="V1159" s="33">
        <f t="shared" si="75"/>
        <v>2100</v>
      </c>
      <c r="W1159" s="33">
        <f t="shared" si="76"/>
        <v>200</v>
      </c>
    </row>
    <row r="1160" spans="1:23" x14ac:dyDescent="0.25">
      <c r="A1160" s="27">
        <v>45821</v>
      </c>
      <c r="B1160" s="30" t="str">
        <f>+IFERROR(_xlfn.XLOOKUP(C1160,Parametres!A:A,Parametres!J:J,"",0),"")</f>
        <v>MR C (AREA 1)</v>
      </c>
      <c r="C1160" t="s">
        <v>568</v>
      </c>
      <c r="D1160" t="str">
        <f>+IFERROR(VLOOKUP(C1160,Parametres!$A$3:$K$545,11,0),"")</f>
        <v>TONGAI MASIYE</v>
      </c>
      <c r="E1160" t="s">
        <v>861</v>
      </c>
      <c r="F1160">
        <v>0</v>
      </c>
      <c r="G1160">
        <v>0</v>
      </c>
      <c r="H1160">
        <v>0</v>
      </c>
      <c r="I1160">
        <v>0</v>
      </c>
      <c r="J1160">
        <v>0</v>
      </c>
      <c r="K1160" s="29">
        <f t="shared" si="73"/>
        <v>0</v>
      </c>
      <c r="L1160">
        <v>1600</v>
      </c>
      <c r="M1160">
        <v>150</v>
      </c>
      <c r="N1160">
        <v>150</v>
      </c>
      <c r="O1160">
        <v>0</v>
      </c>
      <c r="P1160">
        <v>200</v>
      </c>
      <c r="Q1160">
        <v>0</v>
      </c>
      <c r="R1160">
        <v>0</v>
      </c>
      <c r="S1160">
        <v>0</v>
      </c>
      <c r="T1160">
        <v>0</v>
      </c>
      <c r="U1160" t="str">
        <f t="shared" si="74"/>
        <v>45821CHI- BUDIRIRO 1</v>
      </c>
      <c r="V1160" s="33">
        <f t="shared" si="75"/>
        <v>1900</v>
      </c>
      <c r="W1160" s="33">
        <f t="shared" si="76"/>
        <v>200</v>
      </c>
    </row>
    <row r="1161" spans="1:23" x14ac:dyDescent="0.25">
      <c r="A1161" s="27">
        <v>45821</v>
      </c>
      <c r="B1161" s="30" t="str">
        <f>+IFERROR(_xlfn.XLOOKUP(C1161,Parametres!A:A,Parametres!J:J,"",0),"")</f>
        <v>MR C (AREA 1)</v>
      </c>
      <c r="C1161" t="s">
        <v>573</v>
      </c>
      <c r="D1161" t="str">
        <f>+IFERROR(VLOOKUP(C1161,Parametres!$A$3:$K$545,11,0),"")</f>
        <v>TONGAI MASIYE</v>
      </c>
      <c r="E1161" t="s">
        <v>880</v>
      </c>
      <c r="F1161">
        <v>0</v>
      </c>
      <c r="G1161">
        <v>0</v>
      </c>
      <c r="H1161">
        <v>0</v>
      </c>
      <c r="I1161">
        <v>0</v>
      </c>
      <c r="J1161">
        <v>0</v>
      </c>
      <c r="K1161" s="29">
        <f t="shared" si="73"/>
        <v>0</v>
      </c>
      <c r="L1161">
        <v>1600</v>
      </c>
      <c r="M1161">
        <v>150</v>
      </c>
      <c r="N1161">
        <v>100</v>
      </c>
      <c r="O1161">
        <v>0</v>
      </c>
      <c r="P1161">
        <v>100</v>
      </c>
      <c r="Q1161">
        <v>0</v>
      </c>
      <c r="R1161">
        <v>0</v>
      </c>
      <c r="S1161">
        <v>0</v>
      </c>
      <c r="T1161">
        <v>0</v>
      </c>
      <c r="U1161" t="str">
        <f t="shared" si="74"/>
        <v>45821CHI- MUFAKOSE 1</v>
      </c>
      <c r="V1161" s="33">
        <f t="shared" si="75"/>
        <v>1850</v>
      </c>
      <c r="W1161" s="33">
        <f t="shared" si="76"/>
        <v>100</v>
      </c>
    </row>
    <row r="1162" spans="1:23" x14ac:dyDescent="0.25">
      <c r="A1162" s="27">
        <v>45821</v>
      </c>
      <c r="B1162" s="30" t="str">
        <f>+IFERROR(_xlfn.XLOOKUP(C1162,Parametres!A:A,Parametres!J:J,"",0),"")</f>
        <v>MR C (AREA 1)</v>
      </c>
      <c r="C1162" t="s">
        <v>570</v>
      </c>
      <c r="D1162" t="str">
        <f>+IFERROR(VLOOKUP(C1162,Parametres!$A$3:$K$545,11,0),"")</f>
        <v>TONGAI MASIYE</v>
      </c>
      <c r="E1162" t="s">
        <v>857</v>
      </c>
      <c r="F1162">
        <v>0</v>
      </c>
      <c r="G1162">
        <v>0</v>
      </c>
      <c r="H1162">
        <v>0</v>
      </c>
      <c r="I1162">
        <v>0</v>
      </c>
      <c r="J1162">
        <v>0</v>
      </c>
      <c r="K1162" s="29">
        <f t="shared" si="73"/>
        <v>0</v>
      </c>
      <c r="L1162">
        <v>1650</v>
      </c>
      <c r="M1162">
        <v>200</v>
      </c>
      <c r="N1162">
        <v>100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str">
        <f t="shared" si="74"/>
        <v>45821CHI- HIGHFIELD</v>
      </c>
      <c r="V1162" s="33">
        <f t="shared" si="75"/>
        <v>1950</v>
      </c>
      <c r="W1162" s="33">
        <f t="shared" si="76"/>
        <v>0</v>
      </c>
    </row>
    <row r="1163" spans="1:23" x14ac:dyDescent="0.25">
      <c r="A1163" s="27">
        <v>45821</v>
      </c>
      <c r="B1163" s="30" t="str">
        <f>+IFERROR(_xlfn.XLOOKUP(C1163,Parametres!A:A,Parametres!J:J,"",0),"")</f>
        <v>MR C (AREA 1)</v>
      </c>
      <c r="C1163" t="s">
        <v>530</v>
      </c>
      <c r="D1163" t="str">
        <f>+IFERROR(VLOOKUP(C1163,Parametres!$A$3:$K$545,11,0),"")</f>
        <v>TONGAI MASIYE</v>
      </c>
      <c r="E1163" t="s">
        <v>884</v>
      </c>
      <c r="F1163">
        <v>0</v>
      </c>
      <c r="G1163">
        <v>0</v>
      </c>
      <c r="H1163">
        <v>0</v>
      </c>
      <c r="I1163">
        <v>0</v>
      </c>
      <c r="J1163">
        <v>0</v>
      </c>
      <c r="K1163" s="29">
        <f t="shared" si="73"/>
        <v>0</v>
      </c>
      <c r="L1163">
        <v>1650</v>
      </c>
      <c r="M1163">
        <v>250</v>
      </c>
      <c r="N1163">
        <v>50</v>
      </c>
      <c r="O1163">
        <v>0</v>
      </c>
      <c r="P1163">
        <v>100</v>
      </c>
      <c r="Q1163">
        <v>0</v>
      </c>
      <c r="R1163">
        <v>0</v>
      </c>
      <c r="S1163">
        <v>0</v>
      </c>
      <c r="T1163">
        <v>0</v>
      </c>
      <c r="U1163" t="str">
        <f t="shared" si="74"/>
        <v>45821CHI- DZIVARASEKWA 1</v>
      </c>
      <c r="V1163" s="33">
        <f t="shared" si="75"/>
        <v>1950</v>
      </c>
      <c r="W1163" s="33">
        <f t="shared" si="76"/>
        <v>100</v>
      </c>
    </row>
    <row r="1164" spans="1:23" x14ac:dyDescent="0.25">
      <c r="A1164" s="27">
        <v>45821</v>
      </c>
      <c r="B1164" s="30" t="str">
        <f>+IFERROR(_xlfn.XLOOKUP(C1164,Parametres!A:A,Parametres!J:J,"",0),"")</f>
        <v>MR C (AREA 1)</v>
      </c>
      <c r="C1164" t="s">
        <v>567</v>
      </c>
      <c r="D1164" t="str">
        <f>+IFERROR(VLOOKUP(C1164,Parametres!$A$3:$K$545,11,0),"")</f>
        <v>TONGAI MASIYE</v>
      </c>
      <c r="E1164" t="s">
        <v>902</v>
      </c>
      <c r="F1164">
        <v>0</v>
      </c>
      <c r="G1164">
        <v>0</v>
      </c>
      <c r="H1164">
        <v>0</v>
      </c>
      <c r="I1164">
        <v>0</v>
      </c>
      <c r="J1164">
        <v>0</v>
      </c>
      <c r="K1164" s="29">
        <f t="shared" si="73"/>
        <v>0</v>
      </c>
      <c r="L1164">
        <v>1600</v>
      </c>
      <c r="M1164">
        <v>150</v>
      </c>
      <c r="N1164">
        <v>100</v>
      </c>
      <c r="O1164">
        <v>0</v>
      </c>
      <c r="P1164">
        <v>100</v>
      </c>
      <c r="Q1164">
        <v>0</v>
      </c>
      <c r="R1164">
        <v>0</v>
      </c>
      <c r="S1164">
        <v>0</v>
      </c>
      <c r="T1164">
        <v>0</v>
      </c>
      <c r="U1164" t="str">
        <f t="shared" si="74"/>
        <v>45821CHI- USHEWEKUNZE </v>
      </c>
      <c r="V1164" s="33">
        <f t="shared" si="75"/>
        <v>1850</v>
      </c>
      <c r="W1164" s="33">
        <f t="shared" si="76"/>
        <v>100</v>
      </c>
    </row>
    <row r="1165" spans="1:23" x14ac:dyDescent="0.25">
      <c r="A1165" s="27">
        <v>45821</v>
      </c>
      <c r="B1165" s="30" t="str">
        <f>+IFERROR(_xlfn.XLOOKUP(C1165,Parametres!A:A,Parametres!J:J,"",0),"")</f>
        <v>MR C (AREA 1)</v>
      </c>
      <c r="C1165" t="s">
        <v>620</v>
      </c>
      <c r="D1165" t="str">
        <f>+IFERROR(VLOOKUP(C1165,Parametres!$A$3:$K$545,11,0),"")</f>
        <v>TONGAI MASIYE</v>
      </c>
      <c r="E1165" t="s">
        <v>890</v>
      </c>
      <c r="F1165">
        <v>0</v>
      </c>
      <c r="G1165">
        <v>0</v>
      </c>
      <c r="H1165">
        <v>0</v>
      </c>
      <c r="I1165">
        <v>0</v>
      </c>
      <c r="J1165">
        <v>0</v>
      </c>
      <c r="K1165" s="29">
        <f t="shared" si="73"/>
        <v>0</v>
      </c>
      <c r="L1165">
        <v>1250</v>
      </c>
      <c r="M1165">
        <v>150</v>
      </c>
      <c r="N1165">
        <v>100</v>
      </c>
      <c r="O1165">
        <v>0</v>
      </c>
      <c r="P1165">
        <v>100</v>
      </c>
      <c r="Q1165">
        <v>0</v>
      </c>
      <c r="R1165">
        <v>0</v>
      </c>
      <c r="S1165">
        <v>0</v>
      </c>
      <c r="T1165">
        <v>0</v>
      </c>
      <c r="U1165" t="str">
        <f t="shared" si="74"/>
        <v>45821CHI- KUWADZANA</v>
      </c>
      <c r="V1165" s="33">
        <f t="shared" si="75"/>
        <v>1500</v>
      </c>
      <c r="W1165" s="33">
        <f t="shared" si="76"/>
        <v>100</v>
      </c>
    </row>
    <row r="1166" spans="1:23" x14ac:dyDescent="0.25">
      <c r="A1166" s="27">
        <v>45821</v>
      </c>
      <c r="B1166" s="30" t="str">
        <f>+IFERROR(_xlfn.XLOOKUP(C1166,Parametres!A:A,Parametres!J:J,"",0),"")</f>
        <v>MR C (AREA 1)</v>
      </c>
      <c r="C1166" t="s">
        <v>619</v>
      </c>
      <c r="D1166" t="str">
        <f>+IFERROR(VLOOKUP(C1166,Parametres!$A$3:$K$545,11,0),"")</f>
        <v>TONGAI MASIYE</v>
      </c>
      <c r="E1166" t="s">
        <v>886</v>
      </c>
      <c r="F1166">
        <v>0</v>
      </c>
      <c r="G1166">
        <v>0</v>
      </c>
      <c r="H1166">
        <v>0</v>
      </c>
      <c r="I1166">
        <v>0</v>
      </c>
      <c r="J1166">
        <v>0</v>
      </c>
      <c r="K1166" s="29">
        <f t="shared" si="73"/>
        <v>0</v>
      </c>
      <c r="L1166">
        <v>1250</v>
      </c>
      <c r="M1166">
        <v>150</v>
      </c>
      <c r="N1166">
        <v>100</v>
      </c>
      <c r="O1166">
        <v>0</v>
      </c>
      <c r="P1166">
        <v>100</v>
      </c>
      <c r="Q1166">
        <v>0</v>
      </c>
      <c r="R1166">
        <v>0</v>
      </c>
      <c r="S1166">
        <v>0</v>
      </c>
      <c r="T1166">
        <v>0</v>
      </c>
      <c r="U1166" t="str">
        <f t="shared" si="74"/>
        <v>45821CHI- GLENNORAH</v>
      </c>
      <c r="V1166" s="33">
        <f t="shared" si="75"/>
        <v>1500</v>
      </c>
      <c r="W1166" s="33">
        <f t="shared" si="76"/>
        <v>100</v>
      </c>
    </row>
    <row r="1167" spans="1:23" x14ac:dyDescent="0.25">
      <c r="A1167" s="27">
        <v>45821</v>
      </c>
      <c r="B1167" s="30" t="str">
        <f>+IFERROR(_xlfn.XLOOKUP(C1167,Parametres!A:A,Parametres!J:J,"",0),"")</f>
        <v>MR C (AREA 2)</v>
      </c>
      <c r="C1167" t="s">
        <v>417</v>
      </c>
      <c r="D1167" t="str">
        <f>+IFERROR(VLOOKUP(C1167,Parametres!$A$3:$K$545,11,0),"")</f>
        <v>TONGAI MASIYE</v>
      </c>
      <c r="E1167" t="s">
        <v>888</v>
      </c>
      <c r="F1167">
        <v>0</v>
      </c>
      <c r="G1167">
        <v>0</v>
      </c>
      <c r="H1167">
        <v>0</v>
      </c>
      <c r="I1167">
        <v>0</v>
      </c>
      <c r="J1167">
        <v>0</v>
      </c>
      <c r="K1167" s="29">
        <f t="shared" si="73"/>
        <v>0</v>
      </c>
      <c r="L1167">
        <v>1200</v>
      </c>
      <c r="M1167">
        <v>150</v>
      </c>
      <c r="N1167">
        <v>100</v>
      </c>
      <c r="O1167">
        <v>0</v>
      </c>
      <c r="P1167">
        <v>100</v>
      </c>
      <c r="Q1167">
        <v>0</v>
      </c>
      <c r="R1167">
        <v>0</v>
      </c>
      <c r="S1167">
        <v>0</v>
      </c>
      <c r="T1167">
        <v>0</v>
      </c>
      <c r="U1167" t="str">
        <f t="shared" si="74"/>
        <v>45821CHI- MBARE 3</v>
      </c>
      <c r="V1167" s="33">
        <f t="shared" si="75"/>
        <v>1450</v>
      </c>
      <c r="W1167" s="33">
        <f t="shared" si="76"/>
        <v>100</v>
      </c>
    </row>
    <row r="1168" spans="1:23" x14ac:dyDescent="0.25">
      <c r="A1168" s="27">
        <v>45821</v>
      </c>
      <c r="B1168" s="30" t="str">
        <f>+IFERROR(_xlfn.XLOOKUP(C1168,Parametres!A:A,Parametres!J:J,"",0),"")</f>
        <v>MR C (AREA 2)</v>
      </c>
      <c r="C1168" t="s">
        <v>185</v>
      </c>
      <c r="D1168" t="str">
        <f>+IFERROR(VLOOKUP(C1168,Parametres!$A$3:$K$545,11,0),"")</f>
        <v>CECILIA SIPAPATE</v>
      </c>
      <c r="E1168" t="s">
        <v>887</v>
      </c>
      <c r="F1168">
        <v>0</v>
      </c>
      <c r="G1168">
        <v>0</v>
      </c>
      <c r="H1168">
        <v>0</v>
      </c>
      <c r="I1168">
        <v>0</v>
      </c>
      <c r="J1168">
        <v>0</v>
      </c>
      <c r="K1168" s="29">
        <f t="shared" si="73"/>
        <v>0</v>
      </c>
      <c r="L1168">
        <v>1450</v>
      </c>
      <c r="M1168">
        <v>200</v>
      </c>
      <c r="N1168">
        <v>200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str">
        <f t="shared" si="74"/>
        <v>45821CHI- CHITUNGWIZA 2</v>
      </c>
      <c r="V1168" s="33">
        <f t="shared" si="75"/>
        <v>1850</v>
      </c>
      <c r="W1168" s="33">
        <f t="shared" si="76"/>
        <v>0</v>
      </c>
    </row>
    <row r="1169" spans="1:23" x14ac:dyDescent="0.25">
      <c r="A1169" s="27">
        <v>45821</v>
      </c>
      <c r="B1169" s="30" t="str">
        <f>+IFERROR(_xlfn.XLOOKUP(C1169,Parametres!A:A,Parametres!J:J,"",0),"")</f>
        <v>MR C (AREA 2)</v>
      </c>
      <c r="C1169" t="s">
        <v>187</v>
      </c>
      <c r="D1169" t="str">
        <f>+IFERROR(VLOOKUP(C1169,Parametres!$A$3:$K$545,11,0),"")</f>
        <v>CECILIA SIPAPATE</v>
      </c>
      <c r="E1169" t="s">
        <v>850</v>
      </c>
      <c r="F1169">
        <v>0</v>
      </c>
      <c r="G1169">
        <v>0</v>
      </c>
      <c r="H1169">
        <v>0</v>
      </c>
      <c r="I1169">
        <v>0</v>
      </c>
      <c r="J1169">
        <v>0</v>
      </c>
      <c r="K1169" s="29">
        <f t="shared" si="73"/>
        <v>0</v>
      </c>
      <c r="L1169">
        <v>1400</v>
      </c>
      <c r="M1169">
        <v>200</v>
      </c>
      <c r="N1169">
        <v>150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str">
        <f t="shared" si="74"/>
        <v>45821CHI- CHITUNGWIZA 3</v>
      </c>
      <c r="V1169" s="33">
        <f t="shared" si="75"/>
        <v>1750</v>
      </c>
      <c r="W1169" s="33">
        <f t="shared" si="76"/>
        <v>0</v>
      </c>
    </row>
    <row r="1170" spans="1:23" x14ac:dyDescent="0.25">
      <c r="A1170" s="27">
        <v>45821</v>
      </c>
      <c r="B1170" s="30" t="str">
        <f>+IFERROR(_xlfn.XLOOKUP(C1170,Parametres!A:A,Parametres!J:J,"",0),"")</f>
        <v>MR C (AREA 2)</v>
      </c>
      <c r="C1170" t="s">
        <v>192</v>
      </c>
      <c r="D1170" t="str">
        <f>+IFERROR(VLOOKUP(C1170,Parametres!$A$3:$K$545,11,0),"")</f>
        <v>CECILIA SIPAPATE</v>
      </c>
      <c r="E1170" t="s">
        <v>873</v>
      </c>
      <c r="F1170">
        <v>0</v>
      </c>
      <c r="G1170">
        <v>0</v>
      </c>
      <c r="H1170">
        <v>0</v>
      </c>
      <c r="I1170">
        <v>0</v>
      </c>
      <c r="J1170">
        <v>0</v>
      </c>
      <c r="K1170" s="29">
        <f t="shared" si="73"/>
        <v>0</v>
      </c>
      <c r="L1170">
        <v>1450</v>
      </c>
      <c r="M1170">
        <v>200</v>
      </c>
      <c r="N1170">
        <v>200</v>
      </c>
      <c r="O1170">
        <v>0</v>
      </c>
      <c r="P1170">
        <v>200</v>
      </c>
      <c r="Q1170">
        <v>0</v>
      </c>
      <c r="R1170">
        <v>0</v>
      </c>
      <c r="S1170">
        <v>0</v>
      </c>
      <c r="T1170">
        <v>0</v>
      </c>
      <c r="U1170" t="str">
        <f t="shared" si="74"/>
        <v>45821CHI- CHITUNGWIZA 9</v>
      </c>
      <c r="V1170" s="33">
        <f t="shared" si="75"/>
        <v>1850</v>
      </c>
      <c r="W1170" s="33">
        <f t="shared" si="76"/>
        <v>200</v>
      </c>
    </row>
    <row r="1171" spans="1:23" x14ac:dyDescent="0.25">
      <c r="A1171" s="27">
        <v>45821</v>
      </c>
      <c r="B1171" s="30" t="str">
        <f>+IFERROR(_xlfn.XLOOKUP(C1171,Parametres!A:A,Parametres!J:J,"",0),"")</f>
        <v>MR C (AREA 2)</v>
      </c>
      <c r="C1171" t="s">
        <v>413</v>
      </c>
      <c r="D1171" t="str">
        <f>+IFERROR(VLOOKUP(C1171,Parametres!$A$3:$K$545,11,0),"")</f>
        <v>CECILIA SIPAPATE</v>
      </c>
      <c r="E1171" t="s">
        <v>851</v>
      </c>
      <c r="F1171">
        <v>0</v>
      </c>
      <c r="G1171">
        <v>0</v>
      </c>
      <c r="H1171">
        <v>0</v>
      </c>
      <c r="I1171">
        <v>0</v>
      </c>
      <c r="J1171">
        <v>0</v>
      </c>
      <c r="K1171" s="29">
        <f t="shared" si="73"/>
        <v>0</v>
      </c>
      <c r="L1171">
        <v>1450</v>
      </c>
      <c r="M1171">
        <v>200</v>
      </c>
      <c r="N1171">
        <v>200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 t="str">
        <f t="shared" si="74"/>
        <v>45821CHI- EPWORTH 2</v>
      </c>
      <c r="V1171" s="33">
        <f t="shared" si="75"/>
        <v>1850</v>
      </c>
      <c r="W1171" s="33">
        <f t="shared" si="76"/>
        <v>0</v>
      </c>
    </row>
    <row r="1172" spans="1:23" x14ac:dyDescent="0.25">
      <c r="A1172" s="27">
        <v>45821</v>
      </c>
      <c r="B1172" s="30" t="str">
        <f>+IFERROR(_xlfn.XLOOKUP(C1172,Parametres!A:A,Parametres!J:J,"",0),"")</f>
        <v>MR C (AREA 2)</v>
      </c>
      <c r="C1172" t="s">
        <v>415</v>
      </c>
      <c r="D1172" t="str">
        <f>+IFERROR(VLOOKUP(C1172,Parametres!$A$3:$K$545,11,0),"")</f>
        <v>CECILIA SIPAPATE</v>
      </c>
      <c r="E1172" t="s">
        <v>889</v>
      </c>
      <c r="F1172">
        <v>0</v>
      </c>
      <c r="G1172">
        <v>0</v>
      </c>
      <c r="H1172">
        <v>0</v>
      </c>
      <c r="I1172">
        <v>0</v>
      </c>
      <c r="J1172">
        <v>0</v>
      </c>
      <c r="K1172" s="29">
        <f t="shared" si="73"/>
        <v>0</v>
      </c>
      <c r="L1172">
        <v>1350</v>
      </c>
      <c r="M1172">
        <v>200</v>
      </c>
      <c r="N1172">
        <v>200</v>
      </c>
      <c r="O1172">
        <v>0</v>
      </c>
      <c r="P1172">
        <v>100</v>
      </c>
      <c r="Q1172">
        <v>0</v>
      </c>
      <c r="R1172">
        <v>0</v>
      </c>
      <c r="S1172">
        <v>0</v>
      </c>
      <c r="T1172">
        <v>0</v>
      </c>
      <c r="U1172" t="str">
        <f t="shared" si="74"/>
        <v>45821CHI- MBARE 1</v>
      </c>
      <c r="V1172" s="33">
        <f t="shared" si="75"/>
        <v>1750</v>
      </c>
      <c r="W1172" s="33">
        <f t="shared" si="76"/>
        <v>100</v>
      </c>
    </row>
    <row r="1173" spans="1:23" x14ac:dyDescent="0.25">
      <c r="A1173" s="27">
        <v>45821</v>
      </c>
      <c r="B1173" s="30" t="str">
        <f>+IFERROR(_xlfn.XLOOKUP(C1173,Parametres!A:A,Parametres!J:J,"",0),"")</f>
        <v>MR C (AREA 2)</v>
      </c>
      <c r="C1173" t="s">
        <v>419</v>
      </c>
      <c r="D1173" t="str">
        <f>+IFERROR(VLOOKUP(C1173,Parametres!$A$3:$K$545,11,0),"")</f>
        <v>CECILIA SIPAPATE</v>
      </c>
      <c r="E1173" t="s">
        <v>836</v>
      </c>
      <c r="F1173">
        <v>0</v>
      </c>
      <c r="G1173">
        <v>0</v>
      </c>
      <c r="H1173">
        <v>0</v>
      </c>
      <c r="I1173">
        <v>0</v>
      </c>
      <c r="J1173">
        <v>0</v>
      </c>
      <c r="K1173" s="29">
        <f t="shared" si="73"/>
        <v>0</v>
      </c>
      <c r="L1173">
        <v>1500</v>
      </c>
      <c r="M1173">
        <v>200</v>
      </c>
      <c r="N1173">
        <v>150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 t="str">
        <f t="shared" si="74"/>
        <v>45821CHI- WATERFALLS 1</v>
      </c>
      <c r="V1173" s="33">
        <f t="shared" si="75"/>
        <v>1850</v>
      </c>
      <c r="W1173" s="33">
        <f t="shared" si="76"/>
        <v>100</v>
      </c>
    </row>
    <row r="1174" spans="1:23" x14ac:dyDescent="0.25">
      <c r="A1174" s="27">
        <v>45821</v>
      </c>
      <c r="B1174" s="30" t="str">
        <f>+IFERROR(_xlfn.XLOOKUP(C1174,Parametres!A:A,Parametres!J:J,"",0),"")</f>
        <v>MR C (AREA 2)</v>
      </c>
      <c r="C1174" t="s">
        <v>418</v>
      </c>
      <c r="D1174" t="str">
        <f>+IFERROR(VLOOKUP(C1174,Parametres!$A$3:$K$545,11,0),"")</f>
        <v>CECILIA SIPAPATE</v>
      </c>
      <c r="E1174" t="s">
        <v>864</v>
      </c>
      <c r="F1174">
        <v>0</v>
      </c>
      <c r="G1174">
        <v>0</v>
      </c>
      <c r="H1174">
        <v>0</v>
      </c>
      <c r="I1174">
        <v>0</v>
      </c>
      <c r="J1174">
        <v>0</v>
      </c>
      <c r="K1174" s="29">
        <f t="shared" si="73"/>
        <v>0</v>
      </c>
      <c r="L1174">
        <v>1450</v>
      </c>
      <c r="M1174">
        <v>200</v>
      </c>
      <c r="N1174">
        <v>200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 t="str">
        <f t="shared" si="74"/>
        <v>45821CHI- SUNNINGDALE 1</v>
      </c>
      <c r="V1174" s="33">
        <f t="shared" si="75"/>
        <v>1850</v>
      </c>
      <c r="W1174" s="33">
        <f t="shared" si="76"/>
        <v>0</v>
      </c>
    </row>
    <row r="1175" spans="1:23" x14ac:dyDescent="0.25">
      <c r="A1175" s="27">
        <v>45821</v>
      </c>
      <c r="B1175" s="30" t="str">
        <f>+IFERROR(_xlfn.XLOOKUP(C1175,Parametres!A:A,Parametres!J:J,"",0),"")</f>
        <v>MR C (AREA 2)</v>
      </c>
      <c r="C1175" t="s">
        <v>623</v>
      </c>
      <c r="D1175" t="str">
        <f>+IFERROR(VLOOKUP(C1175,Parametres!$A$3:$K$545,11,0),"")</f>
        <v>CECILIA SIPAPATE</v>
      </c>
      <c r="E1175" t="s">
        <v>876</v>
      </c>
      <c r="F1175">
        <v>0</v>
      </c>
      <c r="G1175">
        <v>0</v>
      </c>
      <c r="H1175">
        <v>0</v>
      </c>
      <c r="I1175">
        <v>0</v>
      </c>
      <c r="J1175">
        <v>0</v>
      </c>
      <c r="K1175" s="29">
        <f t="shared" si="73"/>
        <v>0</v>
      </c>
      <c r="L1175">
        <v>1450</v>
      </c>
      <c r="M1175">
        <v>200</v>
      </c>
      <c r="N1175">
        <v>200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 t="str">
        <f t="shared" si="74"/>
        <v>45821CHI- MABVUKU</v>
      </c>
      <c r="V1175" s="33">
        <f t="shared" si="75"/>
        <v>1850</v>
      </c>
      <c r="W1175" s="33">
        <f t="shared" si="76"/>
        <v>0</v>
      </c>
    </row>
    <row r="1176" spans="1:23" x14ac:dyDescent="0.25">
      <c r="A1176" s="27">
        <v>45821</v>
      </c>
      <c r="B1176" s="30" t="str">
        <f>+IFERROR(_xlfn.XLOOKUP(C1176,Parametres!A:A,Parametres!J:J,"",0),"")</f>
        <v>MR C (AREA 2)</v>
      </c>
      <c r="C1176" t="s">
        <v>621</v>
      </c>
      <c r="D1176" t="str">
        <f>+IFERROR(VLOOKUP(C1176,Parametres!$A$3:$K$545,11,0),"")</f>
        <v>CECILIA SIPAPATE</v>
      </c>
      <c r="E1176" t="s">
        <v>835</v>
      </c>
      <c r="F1176">
        <v>0</v>
      </c>
      <c r="G1176">
        <v>0</v>
      </c>
      <c r="H1176">
        <v>0</v>
      </c>
      <c r="I1176">
        <v>0</v>
      </c>
      <c r="J1176">
        <v>0</v>
      </c>
      <c r="K1176" s="29">
        <f t="shared" si="73"/>
        <v>0</v>
      </c>
      <c r="L1176">
        <v>1350</v>
      </c>
      <c r="M1176">
        <v>200</v>
      </c>
      <c r="N1176">
        <v>150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 t="str">
        <f t="shared" si="74"/>
        <v>45821CHI- SUNNINGDALE 2</v>
      </c>
      <c r="V1176" s="33">
        <f t="shared" si="75"/>
        <v>1700</v>
      </c>
      <c r="W1176" s="33">
        <f t="shared" si="76"/>
        <v>0</v>
      </c>
    </row>
    <row r="1177" spans="1:23" x14ac:dyDescent="0.25">
      <c r="A1177" s="27">
        <v>45821</v>
      </c>
      <c r="B1177" s="30" t="str">
        <f>+IFERROR(_xlfn.XLOOKUP(C1177,Parametres!A:A,Parametres!J:J,"",0),"")</f>
        <v>MR C (AREA 2)</v>
      </c>
      <c r="C1177" t="s">
        <v>412</v>
      </c>
      <c r="D1177" t="str">
        <f>+IFERROR(VLOOKUP(C1177,Parametres!$A$3:$K$545,11,0),"")</f>
        <v>CECILIA SIPAPATE</v>
      </c>
      <c r="E1177" t="s">
        <v>909</v>
      </c>
      <c r="F1177">
        <v>0</v>
      </c>
      <c r="G1177">
        <v>0</v>
      </c>
      <c r="H1177">
        <v>0</v>
      </c>
      <c r="I1177">
        <v>0</v>
      </c>
      <c r="J1177">
        <v>0</v>
      </c>
      <c r="K1177" s="29">
        <f t="shared" si="73"/>
        <v>0</v>
      </c>
      <c r="L1177">
        <v>1360</v>
      </c>
      <c r="M1177">
        <v>200</v>
      </c>
      <c r="N1177">
        <v>150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 t="str">
        <f t="shared" si="74"/>
        <v>45821CHI- EPWORTH 1</v>
      </c>
      <c r="V1177" s="33">
        <f t="shared" si="75"/>
        <v>1710</v>
      </c>
      <c r="W1177" s="33">
        <f t="shared" si="76"/>
        <v>0</v>
      </c>
    </row>
    <row r="1178" spans="1:23" x14ac:dyDescent="0.25">
      <c r="A1178" s="27">
        <v>45822</v>
      </c>
      <c r="B1178" s="30" t="str">
        <f>+IFERROR(_xlfn.XLOOKUP(C1178,Parametres!A:A,Parametres!J:J,"",0),"")</f>
        <v>DZ-NORTON</v>
      </c>
      <c r="C1178" t="s">
        <v>258</v>
      </c>
      <c r="D1178" t="str">
        <f>+IFERROR(VLOOKUP(C1178,Parametres!$A$3:$K$545,11,0),"")</f>
        <v>RUMBIDZAI KUNAKA</v>
      </c>
      <c r="E1178" t="s">
        <v>898</v>
      </c>
      <c r="F1178">
        <v>2000</v>
      </c>
      <c r="G1178">
        <v>300</v>
      </c>
      <c r="H1178">
        <v>100</v>
      </c>
      <c r="I1178">
        <v>0</v>
      </c>
      <c r="J1178">
        <v>0</v>
      </c>
      <c r="K1178" s="29">
        <f t="shared" si="73"/>
        <v>2400</v>
      </c>
      <c r="L1178">
        <v>0</v>
      </c>
      <c r="M1178">
        <v>0</v>
      </c>
      <c r="N1178">
        <v>0</v>
      </c>
      <c r="O1178">
        <v>0</v>
      </c>
      <c r="P1178">
        <v>60</v>
      </c>
      <c r="Q1178">
        <v>0</v>
      </c>
      <c r="R1178">
        <v>0</v>
      </c>
      <c r="S1178">
        <v>0</v>
      </c>
      <c r="T1178">
        <v>0</v>
      </c>
      <c r="U1178" t="str">
        <f t="shared" si="74"/>
        <v>45822DZIVARASEKWA 1</v>
      </c>
      <c r="V1178" s="33">
        <f t="shared" si="75"/>
        <v>2400</v>
      </c>
      <c r="W1178" s="33">
        <f t="shared" si="76"/>
        <v>60</v>
      </c>
    </row>
    <row r="1179" spans="1:23" x14ac:dyDescent="0.25">
      <c r="A1179" s="27">
        <v>45822</v>
      </c>
      <c r="B1179" s="30" t="str">
        <f>+IFERROR(_xlfn.XLOOKUP(C1179,Parametres!A:A,Parametres!J:J,"",0),"")</f>
        <v>DZ-NORTON</v>
      </c>
      <c r="C1179" t="s">
        <v>260</v>
      </c>
      <c r="D1179" t="str">
        <f>+IFERROR(VLOOKUP(C1179,Parametres!$A$3:$K$545,11,0),"")</f>
        <v>RUMBIDZAI KUNAKA</v>
      </c>
      <c r="E1179" t="s">
        <v>901</v>
      </c>
      <c r="F1179">
        <v>1800</v>
      </c>
      <c r="G1179">
        <v>250</v>
      </c>
      <c r="H1179">
        <v>200</v>
      </c>
      <c r="I1179">
        <v>0</v>
      </c>
      <c r="J1179">
        <v>0</v>
      </c>
      <c r="K1179" s="29">
        <f t="shared" si="73"/>
        <v>2250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t="str">
        <f t="shared" si="74"/>
        <v>45822DZIVARASEKWA 2</v>
      </c>
      <c r="V1179" s="33">
        <f t="shared" si="75"/>
        <v>2250</v>
      </c>
      <c r="W1179" s="33">
        <f t="shared" si="76"/>
        <v>0</v>
      </c>
    </row>
    <row r="1180" spans="1:23" x14ac:dyDescent="0.25">
      <c r="A1180" s="27">
        <v>45822</v>
      </c>
      <c r="B1180" s="30" t="str">
        <f>+IFERROR(_xlfn.XLOOKUP(C1180,Parametres!A:A,Parametres!J:J,"",0),"")</f>
        <v>DZ-NORTON</v>
      </c>
      <c r="C1180" t="s">
        <v>261</v>
      </c>
      <c r="D1180" t="str">
        <f>+IFERROR(VLOOKUP(C1180,Parametres!$A$3:$K$545,11,0),"")</f>
        <v>RUMBIDZAI KUNAKA</v>
      </c>
      <c r="E1180" t="s">
        <v>866</v>
      </c>
      <c r="F1180">
        <v>1800</v>
      </c>
      <c r="G1180">
        <v>200</v>
      </c>
      <c r="H1180">
        <v>100</v>
      </c>
      <c r="I1180">
        <v>0</v>
      </c>
      <c r="J1180">
        <v>0</v>
      </c>
      <c r="K1180" s="29">
        <f t="shared" si="73"/>
        <v>2100</v>
      </c>
      <c r="L1180">
        <v>0</v>
      </c>
      <c r="M1180">
        <v>0</v>
      </c>
      <c r="N1180">
        <v>0</v>
      </c>
      <c r="O1180">
        <v>0</v>
      </c>
      <c r="P1180">
        <v>200</v>
      </c>
      <c r="Q1180">
        <v>0</v>
      </c>
      <c r="R1180">
        <v>0</v>
      </c>
      <c r="S1180">
        <v>0</v>
      </c>
      <c r="T1180">
        <v>0</v>
      </c>
      <c r="U1180" t="str">
        <f t="shared" si="74"/>
        <v>45822DZIVARASEKWA 3</v>
      </c>
      <c r="V1180" s="33">
        <f t="shared" si="75"/>
        <v>2100</v>
      </c>
      <c r="W1180" s="33">
        <f t="shared" si="76"/>
        <v>200</v>
      </c>
    </row>
    <row r="1181" spans="1:23" x14ac:dyDescent="0.25">
      <c r="A1181" s="27">
        <v>45822</v>
      </c>
      <c r="B1181" s="30" t="str">
        <f>+IFERROR(_xlfn.XLOOKUP(C1181,Parametres!A:A,Parametres!J:J,"",0),"")</f>
        <v>DZ-NORTON</v>
      </c>
      <c r="C1181" t="s">
        <v>279</v>
      </c>
      <c r="D1181" t="str">
        <f>+IFERROR(VLOOKUP(C1181,Parametres!$A$3:$K$545,11,0),"")</f>
        <v>RUMBIDZAI KUNAKA</v>
      </c>
      <c r="E1181" t="s">
        <v>804</v>
      </c>
      <c r="F1181">
        <v>2000</v>
      </c>
      <c r="G1181">
        <v>200</v>
      </c>
      <c r="H1181">
        <v>200</v>
      </c>
      <c r="I1181">
        <v>0</v>
      </c>
      <c r="J1181">
        <v>0</v>
      </c>
      <c r="K1181" s="29">
        <f t="shared" si="73"/>
        <v>2400</v>
      </c>
      <c r="L1181">
        <v>0</v>
      </c>
      <c r="M1181">
        <v>0</v>
      </c>
      <c r="N1181">
        <v>0</v>
      </c>
      <c r="O1181">
        <v>0</v>
      </c>
      <c r="P1181">
        <v>100</v>
      </c>
      <c r="Q1181">
        <v>0</v>
      </c>
      <c r="R1181">
        <v>0</v>
      </c>
      <c r="S1181">
        <v>0</v>
      </c>
      <c r="T1181">
        <v>0</v>
      </c>
      <c r="U1181" t="str">
        <f t="shared" si="74"/>
        <v>45822NORTON 1</v>
      </c>
      <c r="V1181" s="33">
        <f t="shared" si="75"/>
        <v>2400</v>
      </c>
      <c r="W1181" s="33">
        <f t="shared" si="76"/>
        <v>100</v>
      </c>
    </row>
    <row r="1182" spans="1:23" x14ac:dyDescent="0.25">
      <c r="A1182" s="27">
        <v>45822</v>
      </c>
      <c r="B1182" s="30" t="str">
        <f>+IFERROR(_xlfn.XLOOKUP(C1182,Parametres!A:A,Parametres!J:J,"",0),"")</f>
        <v>DZ-NORTON</v>
      </c>
      <c r="C1182" t="s">
        <v>281</v>
      </c>
      <c r="D1182" t="str">
        <f>+IFERROR(VLOOKUP(C1182,Parametres!$A$3:$K$545,11,0),"")</f>
        <v>RUMBIDZAI KUNAKA</v>
      </c>
      <c r="E1182" t="s">
        <v>908</v>
      </c>
      <c r="F1182">
        <v>1900</v>
      </c>
      <c r="G1182">
        <v>300</v>
      </c>
      <c r="H1182">
        <v>200</v>
      </c>
      <c r="I1182">
        <v>0</v>
      </c>
      <c r="J1182">
        <v>0</v>
      </c>
      <c r="K1182" s="29">
        <f t="shared" si="73"/>
        <v>2400</v>
      </c>
      <c r="L1182">
        <v>100</v>
      </c>
      <c r="M1182">
        <v>0</v>
      </c>
      <c r="N1182">
        <v>0</v>
      </c>
      <c r="O1182">
        <v>0</v>
      </c>
      <c r="P1182">
        <v>100</v>
      </c>
      <c r="Q1182">
        <v>0</v>
      </c>
      <c r="R1182">
        <v>0</v>
      </c>
      <c r="S1182">
        <v>0</v>
      </c>
      <c r="T1182">
        <v>0</v>
      </c>
      <c r="U1182" t="str">
        <f t="shared" si="74"/>
        <v>45822NORTON 2</v>
      </c>
      <c r="V1182" s="33">
        <f t="shared" si="75"/>
        <v>2500</v>
      </c>
      <c r="W1182" s="33">
        <f t="shared" si="76"/>
        <v>100</v>
      </c>
    </row>
    <row r="1183" spans="1:23" x14ac:dyDescent="0.25">
      <c r="A1183" s="27">
        <v>45822</v>
      </c>
      <c r="B1183" s="30" t="str">
        <f>+IFERROR(_xlfn.XLOOKUP(C1183,Parametres!A:A,Parametres!J:J,"",0),"")</f>
        <v>DZ-NORTON</v>
      </c>
      <c r="C1183" t="s">
        <v>273</v>
      </c>
      <c r="D1183" t="str">
        <f>+IFERROR(VLOOKUP(C1183,Parametres!$A$3:$K$545,11,0),"")</f>
        <v>RUMBIDZAI KUNAKA</v>
      </c>
      <c r="E1183" t="s">
        <v>881</v>
      </c>
      <c r="F1183">
        <v>2000</v>
      </c>
      <c r="G1183">
        <v>300</v>
      </c>
      <c r="H1183">
        <v>100</v>
      </c>
      <c r="I1183">
        <v>0</v>
      </c>
      <c r="J1183">
        <v>0</v>
      </c>
      <c r="K1183" s="29">
        <f t="shared" si="73"/>
        <v>2400</v>
      </c>
      <c r="L1183">
        <v>0</v>
      </c>
      <c r="M1183">
        <v>0</v>
      </c>
      <c r="N1183">
        <v>0</v>
      </c>
      <c r="O1183">
        <v>0</v>
      </c>
      <c r="P1183">
        <v>200</v>
      </c>
      <c r="Q1183">
        <v>0</v>
      </c>
      <c r="R1183">
        <v>0</v>
      </c>
      <c r="S1183">
        <v>0</v>
      </c>
      <c r="T1183">
        <v>0</v>
      </c>
      <c r="U1183" t="str">
        <f t="shared" si="74"/>
        <v>45822KUWADZANA EXT</v>
      </c>
      <c r="V1183" s="33">
        <f t="shared" si="75"/>
        <v>2400</v>
      </c>
      <c r="W1183" s="33">
        <f t="shared" si="76"/>
        <v>200</v>
      </c>
    </row>
    <row r="1184" spans="1:23" x14ac:dyDescent="0.25">
      <c r="A1184" s="27">
        <v>45822</v>
      </c>
      <c r="B1184" s="30" t="str">
        <f>+IFERROR(_xlfn.XLOOKUP(C1184,Parametres!A:A,Parametres!J:J,"",0),"")</f>
        <v>DZ-NORTON</v>
      </c>
      <c r="C1184" t="s">
        <v>263</v>
      </c>
      <c r="D1184" t="str">
        <f>+IFERROR(VLOOKUP(C1184,Parametres!$A$3:$K$545,11,0),"")</f>
        <v>RUMBIDZAI KUNAKA</v>
      </c>
      <c r="E1184" t="s">
        <v>877</v>
      </c>
      <c r="F1184">
        <v>1700</v>
      </c>
      <c r="G1184">
        <v>150</v>
      </c>
      <c r="H1184">
        <v>150</v>
      </c>
      <c r="I1184">
        <v>0</v>
      </c>
      <c r="J1184">
        <v>0</v>
      </c>
      <c r="K1184" s="29">
        <f t="shared" si="73"/>
        <v>2000</v>
      </c>
      <c r="L1184">
        <v>0</v>
      </c>
      <c r="M1184">
        <v>0</v>
      </c>
      <c r="N1184">
        <v>0</v>
      </c>
      <c r="O1184">
        <v>0</v>
      </c>
      <c r="P1184">
        <v>160</v>
      </c>
      <c r="Q1184">
        <v>0</v>
      </c>
      <c r="R1184">
        <v>0</v>
      </c>
      <c r="S1184">
        <v>0</v>
      </c>
      <c r="T1184">
        <v>0</v>
      </c>
      <c r="U1184" t="str">
        <f t="shared" si="74"/>
        <v>45822GRANARY</v>
      </c>
      <c r="V1184" s="33">
        <f t="shared" si="75"/>
        <v>2000</v>
      </c>
      <c r="W1184" s="33">
        <f t="shared" si="76"/>
        <v>160</v>
      </c>
    </row>
    <row r="1185" spans="1:23" x14ac:dyDescent="0.25">
      <c r="A1185" s="27">
        <v>45822</v>
      </c>
      <c r="B1185" s="30" t="str">
        <f>+IFERROR(_xlfn.XLOOKUP(C1185,Parametres!A:A,Parametres!J:J,"",0),"")</f>
        <v>DZ-NORTON</v>
      </c>
      <c r="C1185" t="s">
        <v>277</v>
      </c>
      <c r="D1185" t="str">
        <f>+IFERROR(VLOOKUP(C1185,Parametres!$A$3:$K$545,11,0),"")</f>
        <v>RUMBIDZAI KUNAKA</v>
      </c>
      <c r="E1185" t="s">
        <v>871</v>
      </c>
      <c r="F1185">
        <v>3000</v>
      </c>
      <c r="G1185">
        <v>200</v>
      </c>
      <c r="H1185">
        <v>100</v>
      </c>
      <c r="I1185">
        <v>0</v>
      </c>
      <c r="J1185">
        <v>0</v>
      </c>
      <c r="K1185" s="29">
        <f t="shared" si="73"/>
        <v>3300</v>
      </c>
      <c r="L1185">
        <v>0</v>
      </c>
      <c r="M1185">
        <v>0</v>
      </c>
      <c r="N1185">
        <v>0</v>
      </c>
      <c r="O1185">
        <v>0</v>
      </c>
      <c r="P1185">
        <v>200</v>
      </c>
      <c r="Q1185">
        <v>0</v>
      </c>
      <c r="R1185">
        <v>0</v>
      </c>
      <c r="S1185">
        <v>0</v>
      </c>
      <c r="T1185">
        <v>0</v>
      </c>
      <c r="U1185" t="str">
        <f t="shared" si="74"/>
        <v>45822MAZOWE</v>
      </c>
      <c r="V1185" s="33">
        <f t="shared" si="75"/>
        <v>3300</v>
      </c>
      <c r="W1185" s="33">
        <f t="shared" si="76"/>
        <v>200</v>
      </c>
    </row>
    <row r="1186" spans="1:23" x14ac:dyDescent="0.25">
      <c r="A1186" s="27">
        <v>45822</v>
      </c>
      <c r="B1186" s="30" t="str">
        <f>+IFERROR(_xlfn.XLOOKUP(C1186,Parametres!A:A,Parametres!J:J,"",0),"")</f>
        <v>DZ-NORTON</v>
      </c>
      <c r="C1186" t="s">
        <v>255</v>
      </c>
      <c r="D1186" t="str">
        <f>+IFERROR(VLOOKUP(C1186,Parametres!$A$3:$K$545,11,0),"")</f>
        <v>RUMBIDZAI KUNAKA</v>
      </c>
      <c r="E1186" t="s">
        <v>833</v>
      </c>
      <c r="F1186">
        <v>2800</v>
      </c>
      <c r="G1186">
        <v>200</v>
      </c>
      <c r="H1186">
        <v>200</v>
      </c>
      <c r="I1186">
        <v>0</v>
      </c>
      <c r="J1186">
        <v>0</v>
      </c>
      <c r="K1186" s="29">
        <f t="shared" si="73"/>
        <v>3200</v>
      </c>
      <c r="L1186">
        <v>0</v>
      </c>
      <c r="M1186">
        <v>0</v>
      </c>
      <c r="N1186">
        <v>0</v>
      </c>
      <c r="O1186">
        <v>0</v>
      </c>
      <c r="P1186">
        <v>200</v>
      </c>
      <c r="Q1186">
        <v>0</v>
      </c>
      <c r="R1186">
        <v>0</v>
      </c>
      <c r="S1186">
        <v>0</v>
      </c>
      <c r="T1186">
        <v>0</v>
      </c>
      <c r="U1186" t="str">
        <f t="shared" si="74"/>
        <v>45822DARWENDALE</v>
      </c>
      <c r="V1186" s="33">
        <f t="shared" si="75"/>
        <v>3200</v>
      </c>
      <c r="W1186" s="33">
        <f t="shared" si="76"/>
        <v>200</v>
      </c>
    </row>
    <row r="1187" spans="1:23" x14ac:dyDescent="0.25">
      <c r="A1187" s="27">
        <v>45822</v>
      </c>
      <c r="B1187" s="30" t="str">
        <f>+IFERROR(_xlfn.XLOOKUP(C1187,Parametres!A:A,Parametres!J:J,"",0),"")</f>
        <v>DZ-NORTON</v>
      </c>
      <c r="C1187" t="s">
        <v>275</v>
      </c>
      <c r="D1187" t="str">
        <f>+IFERROR(VLOOKUP(C1187,Parametres!$A$3:$K$545,11,0),"")</f>
        <v>RUMBIDZAI KUNAKA</v>
      </c>
      <c r="E1187" t="s">
        <v>802</v>
      </c>
      <c r="F1187">
        <v>1500</v>
      </c>
      <c r="G1187">
        <v>200</v>
      </c>
      <c r="H1187">
        <v>200</v>
      </c>
      <c r="I1187">
        <v>0</v>
      </c>
      <c r="J1187">
        <v>0</v>
      </c>
      <c r="K1187" s="29">
        <f t="shared" si="73"/>
        <v>1900</v>
      </c>
      <c r="L1187">
        <v>0</v>
      </c>
      <c r="M1187">
        <v>0</v>
      </c>
      <c r="N1187">
        <v>0</v>
      </c>
      <c r="O1187">
        <v>0</v>
      </c>
      <c r="P1187">
        <v>100</v>
      </c>
      <c r="Q1187">
        <v>0</v>
      </c>
      <c r="R1187">
        <v>0</v>
      </c>
      <c r="S1187">
        <v>0</v>
      </c>
      <c r="T1187">
        <v>0</v>
      </c>
      <c r="U1187" t="str">
        <f t="shared" si="74"/>
        <v>45822MABLEREIGN</v>
      </c>
      <c r="V1187" s="33">
        <f t="shared" si="75"/>
        <v>1900</v>
      </c>
      <c r="W1187" s="33">
        <f t="shared" si="76"/>
        <v>100</v>
      </c>
    </row>
    <row r="1188" spans="1:23" x14ac:dyDescent="0.25">
      <c r="A1188" s="27">
        <v>45822</v>
      </c>
      <c r="B1188" s="30" t="str">
        <f>+IFERROR(_xlfn.XLOOKUP(C1188,Parametres!A:A,Parametres!J:J,"",0),"")</f>
        <v>DZ-NORTON</v>
      </c>
      <c r="C1188" t="s">
        <v>288</v>
      </c>
      <c r="D1188" t="str">
        <f>+IFERROR(VLOOKUP(C1188,Parametres!$A$3:$K$545,11,0),"")</f>
        <v>RUMBIDZAI KUNAKA</v>
      </c>
      <c r="E1188" t="s">
        <v>894</v>
      </c>
      <c r="F1188">
        <v>1550</v>
      </c>
      <c r="G1188">
        <v>200</v>
      </c>
      <c r="H1188">
        <v>100</v>
      </c>
      <c r="I1188">
        <v>0</v>
      </c>
      <c r="J1188">
        <v>0</v>
      </c>
      <c r="K1188" s="29">
        <f t="shared" si="73"/>
        <v>1850</v>
      </c>
      <c r="L1188">
        <v>40</v>
      </c>
      <c r="M1188">
        <v>10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 t="str">
        <f t="shared" si="74"/>
        <v>45822WESTGATE</v>
      </c>
      <c r="V1188" s="33">
        <f t="shared" si="75"/>
        <v>1900</v>
      </c>
      <c r="W1188" s="33">
        <f t="shared" si="76"/>
        <v>0</v>
      </c>
    </row>
    <row r="1189" spans="1:23" x14ac:dyDescent="0.25">
      <c r="A1189" s="27">
        <v>45822</v>
      </c>
      <c r="B1189" s="30" t="str">
        <f>+IFERROR(_xlfn.XLOOKUP(C1189,Parametres!A:A,Parametres!J:J,"",0),"")</f>
        <v>DZ-NORTON</v>
      </c>
      <c r="C1189" t="s">
        <v>290</v>
      </c>
      <c r="D1189" t="str">
        <f>+IFERROR(VLOOKUP(C1189,Parametres!$A$3:$K$545,11,0),"")</f>
        <v>RUMBIDZAI KUNAKA</v>
      </c>
      <c r="E1189" t="s">
        <v>882</v>
      </c>
      <c r="F1189">
        <v>1500</v>
      </c>
      <c r="G1189">
        <v>200</v>
      </c>
      <c r="H1189">
        <v>100</v>
      </c>
      <c r="I1189">
        <v>0</v>
      </c>
      <c r="J1189">
        <v>0</v>
      </c>
      <c r="K1189" s="29">
        <f t="shared" si="73"/>
        <v>1800</v>
      </c>
      <c r="L1189">
        <v>0</v>
      </c>
      <c r="M1189">
        <v>0</v>
      </c>
      <c r="N1189">
        <v>0</v>
      </c>
      <c r="O1189">
        <v>0</v>
      </c>
      <c r="P1189">
        <v>200</v>
      </c>
      <c r="Q1189">
        <v>0</v>
      </c>
      <c r="R1189">
        <v>0</v>
      </c>
      <c r="S1189">
        <v>0</v>
      </c>
      <c r="T1189">
        <v>0</v>
      </c>
      <c r="U1189" t="str">
        <f t="shared" si="74"/>
        <v>45822WESTGATE 2</v>
      </c>
      <c r="V1189" s="33">
        <f t="shared" si="75"/>
        <v>1800</v>
      </c>
      <c r="W1189" s="33">
        <f t="shared" si="76"/>
        <v>200</v>
      </c>
    </row>
    <row r="1190" spans="1:23" x14ac:dyDescent="0.25">
      <c r="A1190" s="27">
        <v>45822</v>
      </c>
      <c r="B1190" s="30" t="str">
        <f>+IFERROR(_xlfn.XLOOKUP(C1190,Parametres!A:A,Parametres!J:J,"",0),"")</f>
        <v>DZ-NORTON</v>
      </c>
      <c r="C1190" t="s">
        <v>292</v>
      </c>
      <c r="D1190" t="str">
        <f>+IFERROR(VLOOKUP(C1190,Parametres!$A$3:$K$545,11,0),"")</f>
        <v>RUMBIDZAI KUNAKA</v>
      </c>
      <c r="E1190" t="s">
        <v>811</v>
      </c>
      <c r="F1190">
        <v>1750</v>
      </c>
      <c r="G1190">
        <v>150</v>
      </c>
      <c r="H1190">
        <v>100</v>
      </c>
      <c r="I1190">
        <v>0</v>
      </c>
      <c r="J1190">
        <v>0</v>
      </c>
      <c r="K1190" s="29">
        <f t="shared" si="73"/>
        <v>2000</v>
      </c>
      <c r="L1190">
        <v>0</v>
      </c>
      <c r="M1190">
        <v>0</v>
      </c>
      <c r="N1190">
        <v>0</v>
      </c>
      <c r="O1190">
        <v>0</v>
      </c>
      <c r="P1190">
        <v>100</v>
      </c>
      <c r="Q1190">
        <v>0</v>
      </c>
      <c r="R1190">
        <v>0</v>
      </c>
      <c r="S1190">
        <v>0</v>
      </c>
      <c r="T1190">
        <v>0</v>
      </c>
      <c r="U1190" t="str">
        <f t="shared" si="74"/>
        <v>45822WHITECLIFF</v>
      </c>
      <c r="V1190" s="33">
        <f t="shared" si="75"/>
        <v>2000</v>
      </c>
      <c r="W1190" s="33">
        <f t="shared" si="76"/>
        <v>100</v>
      </c>
    </row>
    <row r="1191" spans="1:23" x14ac:dyDescent="0.25">
      <c r="A1191" s="27">
        <v>45822</v>
      </c>
      <c r="B1191" s="30" t="str">
        <f>+IFERROR(_xlfn.XLOOKUP(C1191,Parametres!A:A,Parametres!J:J,"",0),"")</f>
        <v>KUWADZANA</v>
      </c>
      <c r="C1191" t="s">
        <v>265</v>
      </c>
      <c r="D1191" t="str">
        <f>+IFERROR(VLOOKUP(C1191,Parametres!$A$3:$K$545,11,0),"")</f>
        <v>PAUL GOWANYIKA</v>
      </c>
      <c r="E1191" t="s">
        <v>814</v>
      </c>
      <c r="F1191">
        <v>1850</v>
      </c>
      <c r="G1191">
        <v>300</v>
      </c>
      <c r="H1191">
        <v>200</v>
      </c>
      <c r="I1191">
        <v>0</v>
      </c>
      <c r="J1191">
        <v>0</v>
      </c>
      <c r="K1191" s="29">
        <f t="shared" si="73"/>
        <v>2350</v>
      </c>
      <c r="L1191">
        <v>0</v>
      </c>
      <c r="M1191">
        <v>0</v>
      </c>
      <c r="N1191">
        <v>0</v>
      </c>
      <c r="O1191">
        <v>0</v>
      </c>
      <c r="P1191">
        <v>100</v>
      </c>
      <c r="Q1191">
        <v>0</v>
      </c>
      <c r="R1191">
        <v>0</v>
      </c>
      <c r="S1191">
        <v>0</v>
      </c>
      <c r="T1191">
        <v>0</v>
      </c>
      <c r="U1191" t="str">
        <f t="shared" si="74"/>
        <v>45822KAMBUZUMA</v>
      </c>
      <c r="V1191" s="33">
        <f t="shared" si="75"/>
        <v>2350</v>
      </c>
      <c r="W1191" s="33">
        <f t="shared" si="76"/>
        <v>100</v>
      </c>
    </row>
    <row r="1192" spans="1:23" x14ac:dyDescent="0.25">
      <c r="A1192" s="27">
        <v>45822</v>
      </c>
      <c r="B1192" s="30" t="str">
        <f>+IFERROR(_xlfn.XLOOKUP(C1192,Parametres!A:A,Parametres!J:J,"",0),"")</f>
        <v>KUWADZANA</v>
      </c>
      <c r="C1192" t="s">
        <v>284</v>
      </c>
      <c r="D1192" t="str">
        <f>+IFERROR(VLOOKUP(C1192,Parametres!$A$3:$K$545,11,0),"")</f>
        <v>PAUL GOWANYIKA</v>
      </c>
      <c r="E1192" t="s">
        <v>893</v>
      </c>
      <c r="F1192">
        <v>1650</v>
      </c>
      <c r="G1192">
        <v>200</v>
      </c>
      <c r="H1192">
        <v>200</v>
      </c>
      <c r="I1192">
        <v>0</v>
      </c>
      <c r="J1192">
        <v>0</v>
      </c>
      <c r="K1192" s="29">
        <f t="shared" si="73"/>
        <v>2050</v>
      </c>
      <c r="L1192">
        <v>0</v>
      </c>
      <c r="M1192">
        <v>0</v>
      </c>
      <c r="N1192">
        <v>0</v>
      </c>
      <c r="O1192">
        <v>0</v>
      </c>
      <c r="P1192">
        <v>60</v>
      </c>
      <c r="Q1192">
        <v>0</v>
      </c>
      <c r="R1192">
        <v>0</v>
      </c>
      <c r="S1192">
        <v>0</v>
      </c>
      <c r="T1192">
        <v>0</v>
      </c>
      <c r="U1192" t="str">
        <f t="shared" si="74"/>
        <v>45822WARREN PARK 1</v>
      </c>
      <c r="V1192" s="33">
        <f t="shared" si="75"/>
        <v>2050</v>
      </c>
      <c r="W1192" s="33">
        <f t="shared" si="76"/>
        <v>60</v>
      </c>
    </row>
    <row r="1193" spans="1:23" x14ac:dyDescent="0.25">
      <c r="A1193" s="27">
        <v>45822</v>
      </c>
      <c r="B1193" s="30" t="str">
        <f>+IFERROR(_xlfn.XLOOKUP(C1193,Parametres!A:A,Parametres!J:J,"",0),"")</f>
        <v>KUWADZANA</v>
      </c>
      <c r="C1193" t="s">
        <v>286</v>
      </c>
      <c r="D1193" t="str">
        <f>+IFERROR(VLOOKUP(C1193,Parametres!$A$3:$K$545,11,0),"")</f>
        <v>PAUL GOWANYIKA</v>
      </c>
      <c r="E1193" t="s">
        <v>815</v>
      </c>
      <c r="F1193">
        <v>1750</v>
      </c>
      <c r="G1193">
        <v>200</v>
      </c>
      <c r="H1193">
        <v>200</v>
      </c>
      <c r="I1193">
        <v>0</v>
      </c>
      <c r="J1193">
        <v>0</v>
      </c>
      <c r="K1193" s="29">
        <f t="shared" si="73"/>
        <v>2150</v>
      </c>
      <c r="L1193">
        <v>0</v>
      </c>
      <c r="M1193">
        <v>0</v>
      </c>
      <c r="N1193">
        <v>0</v>
      </c>
      <c r="O1193">
        <v>0</v>
      </c>
      <c r="P1193">
        <v>200</v>
      </c>
      <c r="Q1193">
        <v>0</v>
      </c>
      <c r="R1193">
        <v>0</v>
      </c>
      <c r="S1193">
        <v>0</v>
      </c>
      <c r="T1193">
        <v>0</v>
      </c>
      <c r="U1193" t="str">
        <f t="shared" si="74"/>
        <v>45822WARREN PARK 2</v>
      </c>
      <c r="V1193" s="33">
        <f t="shared" si="75"/>
        <v>2150</v>
      </c>
      <c r="W1193" s="33">
        <f t="shared" si="76"/>
        <v>200</v>
      </c>
    </row>
    <row r="1194" spans="1:23" x14ac:dyDescent="0.25">
      <c r="A1194" s="27">
        <v>45822</v>
      </c>
      <c r="B1194" s="30" t="str">
        <f>+IFERROR(_xlfn.XLOOKUP(C1194,Parametres!A:A,Parametres!J:J,"",0),"")</f>
        <v>KUWADZANA</v>
      </c>
      <c r="C1194" t="s">
        <v>269</v>
      </c>
      <c r="D1194" t="str">
        <f>+IFERROR(VLOOKUP(C1194,Parametres!$A$3:$K$545,11,0),"")</f>
        <v>PAUL GOWANYIKA</v>
      </c>
      <c r="E1194" t="s">
        <v>821</v>
      </c>
      <c r="F1194">
        <v>2550</v>
      </c>
      <c r="G1194">
        <v>400</v>
      </c>
      <c r="H1194">
        <v>100</v>
      </c>
      <c r="I1194">
        <v>0</v>
      </c>
      <c r="J1194">
        <v>0</v>
      </c>
      <c r="K1194" s="29">
        <f t="shared" si="73"/>
        <v>3050</v>
      </c>
      <c r="L1194">
        <v>0</v>
      </c>
      <c r="M1194">
        <v>0</v>
      </c>
      <c r="N1194">
        <v>0</v>
      </c>
      <c r="O1194">
        <v>0</v>
      </c>
      <c r="P1194">
        <v>100</v>
      </c>
      <c r="Q1194">
        <v>0</v>
      </c>
      <c r="R1194">
        <v>0</v>
      </c>
      <c r="S1194">
        <v>0</v>
      </c>
      <c r="T1194">
        <v>0</v>
      </c>
      <c r="U1194" t="str">
        <f t="shared" si="74"/>
        <v>45822KUWADZANA 1</v>
      </c>
      <c r="V1194" s="33">
        <f t="shared" si="75"/>
        <v>3050</v>
      </c>
      <c r="W1194" s="33">
        <f t="shared" si="76"/>
        <v>100</v>
      </c>
    </row>
    <row r="1195" spans="1:23" x14ac:dyDescent="0.25">
      <c r="A1195" s="27">
        <v>45822</v>
      </c>
      <c r="B1195" s="30" t="str">
        <f>+IFERROR(_xlfn.XLOOKUP(C1195,Parametres!A:A,Parametres!J:J,"",0),"")</f>
        <v>KUWADZANA</v>
      </c>
      <c r="C1195" t="s">
        <v>271</v>
      </c>
      <c r="D1195" t="str">
        <f>+IFERROR(VLOOKUP(C1195,Parametres!$A$3:$K$545,11,0),"")</f>
        <v>PAUL GOWANYIKA</v>
      </c>
      <c r="E1195" t="s">
        <v>810</v>
      </c>
      <c r="F1195">
        <v>2350</v>
      </c>
      <c r="G1195">
        <v>400</v>
      </c>
      <c r="H1195">
        <v>100</v>
      </c>
      <c r="I1195">
        <v>0</v>
      </c>
      <c r="J1195">
        <v>0</v>
      </c>
      <c r="K1195" s="29">
        <f t="shared" si="73"/>
        <v>2850</v>
      </c>
      <c r="L1195">
        <v>0</v>
      </c>
      <c r="M1195">
        <v>0</v>
      </c>
      <c r="N1195">
        <v>0</v>
      </c>
      <c r="O1195">
        <v>0</v>
      </c>
      <c r="P1195">
        <v>100</v>
      </c>
      <c r="Q1195">
        <v>0</v>
      </c>
      <c r="R1195">
        <v>0</v>
      </c>
      <c r="S1195">
        <v>0</v>
      </c>
      <c r="T1195">
        <v>0</v>
      </c>
      <c r="U1195" t="str">
        <f t="shared" si="74"/>
        <v>45822KUWADZANA 2</v>
      </c>
      <c r="V1195" s="33">
        <f t="shared" si="75"/>
        <v>2850</v>
      </c>
      <c r="W1195" s="33">
        <f t="shared" si="76"/>
        <v>100</v>
      </c>
    </row>
    <row r="1196" spans="1:23" x14ac:dyDescent="0.25">
      <c r="A1196" s="27">
        <v>45822</v>
      </c>
      <c r="B1196" s="30" t="str">
        <f>+IFERROR(_xlfn.XLOOKUP(C1196,Parametres!A:A,Parametres!J:J,"",0),"")</f>
        <v>KUWADZANA</v>
      </c>
      <c r="C1196" t="s">
        <v>559</v>
      </c>
      <c r="D1196" t="str">
        <f>+IFERROR(VLOOKUP(C1196,Parametres!$A$3:$K$545,11,0),"")</f>
        <v>PAUL GOWANYIKA</v>
      </c>
      <c r="E1196" t="s">
        <v>885</v>
      </c>
      <c r="F1196">
        <v>1300</v>
      </c>
      <c r="G1196">
        <v>200</v>
      </c>
      <c r="H1196">
        <v>100</v>
      </c>
      <c r="I1196">
        <v>0</v>
      </c>
      <c r="J1196">
        <v>0</v>
      </c>
      <c r="K1196" s="29">
        <f t="shared" si="73"/>
        <v>1600</v>
      </c>
      <c r="L1196">
        <v>0</v>
      </c>
      <c r="M1196">
        <v>0</v>
      </c>
      <c r="N1196">
        <v>0</v>
      </c>
      <c r="O1196">
        <v>0</v>
      </c>
      <c r="P1196">
        <v>60</v>
      </c>
      <c r="Q1196">
        <v>0</v>
      </c>
      <c r="R1196">
        <v>0</v>
      </c>
      <c r="S1196">
        <v>0</v>
      </c>
      <c r="T1196">
        <v>0</v>
      </c>
      <c r="U1196" t="str">
        <f t="shared" si="74"/>
        <v>45822BUDIRIRO 1</v>
      </c>
      <c r="V1196" s="33">
        <f t="shared" si="75"/>
        <v>1600</v>
      </c>
      <c r="W1196" s="33">
        <f t="shared" si="76"/>
        <v>60</v>
      </c>
    </row>
    <row r="1197" spans="1:23" x14ac:dyDescent="0.25">
      <c r="A1197" s="27">
        <v>45822</v>
      </c>
      <c r="B1197" s="30" t="str">
        <f>+IFERROR(_xlfn.XLOOKUP(C1197,Parametres!A:A,Parametres!J:J,"",0),"")</f>
        <v>KUWADZANA</v>
      </c>
      <c r="C1197" t="s">
        <v>561</v>
      </c>
      <c r="D1197" t="str">
        <f>+IFERROR(VLOOKUP(C1197,Parametres!$A$3:$K$545,11,0),"")</f>
        <v>PAUL GOWANYIKA</v>
      </c>
      <c r="E1197" t="s">
        <v>879</v>
      </c>
      <c r="F1197">
        <v>2000</v>
      </c>
      <c r="G1197">
        <v>200</v>
      </c>
      <c r="H1197">
        <v>100</v>
      </c>
      <c r="I1197">
        <v>0</v>
      </c>
      <c r="J1197">
        <v>0</v>
      </c>
      <c r="K1197" s="29">
        <f t="shared" si="73"/>
        <v>2300</v>
      </c>
      <c r="L1197">
        <v>0</v>
      </c>
      <c r="M1197">
        <v>0</v>
      </c>
      <c r="N1197">
        <v>0</v>
      </c>
      <c r="O1197">
        <v>0</v>
      </c>
      <c r="P1197">
        <v>100</v>
      </c>
      <c r="Q1197">
        <v>0</v>
      </c>
      <c r="R1197">
        <v>0</v>
      </c>
      <c r="S1197">
        <v>0</v>
      </c>
      <c r="T1197">
        <v>0</v>
      </c>
      <c r="U1197" t="str">
        <f t="shared" si="74"/>
        <v>45822BUDIRIRO 2</v>
      </c>
      <c r="V1197" s="33">
        <f t="shared" si="75"/>
        <v>2300</v>
      </c>
      <c r="W1197" s="33">
        <f t="shared" si="76"/>
        <v>100</v>
      </c>
    </row>
    <row r="1198" spans="1:23" x14ac:dyDescent="0.25">
      <c r="A1198" s="27">
        <v>45822</v>
      </c>
      <c r="B1198" s="30" t="str">
        <f>+IFERROR(_xlfn.XLOOKUP(C1198,Parametres!A:A,Parametres!J:J,"",0),"")</f>
        <v>KUWADZANA</v>
      </c>
      <c r="C1198" t="s">
        <v>563</v>
      </c>
      <c r="D1198" t="str">
        <f>+IFERROR(VLOOKUP(C1198,Parametres!$A$3:$K$545,11,0),"")</f>
        <v>PAUL GOWANYIKA</v>
      </c>
      <c r="E1198" t="s">
        <v>849</v>
      </c>
      <c r="F1198">
        <v>1600</v>
      </c>
      <c r="G1198">
        <v>200</v>
      </c>
      <c r="H1198">
        <v>100</v>
      </c>
      <c r="I1198">
        <v>0</v>
      </c>
      <c r="J1198">
        <v>0</v>
      </c>
      <c r="K1198" s="29">
        <f t="shared" si="73"/>
        <v>1900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t="str">
        <f t="shared" si="74"/>
        <v>45822BUDIRIRO 3</v>
      </c>
      <c r="V1198" s="33">
        <f t="shared" si="75"/>
        <v>1900</v>
      </c>
      <c r="W1198" s="33">
        <f t="shared" si="76"/>
        <v>0</v>
      </c>
    </row>
    <row r="1199" spans="1:23" x14ac:dyDescent="0.25">
      <c r="A1199" s="27">
        <v>45822</v>
      </c>
      <c r="B1199" s="30" t="str">
        <f>+IFERROR(_xlfn.XLOOKUP(C1199,Parametres!A:A,Parametres!J:J,"",0),"")</f>
        <v>KUWADZANA</v>
      </c>
      <c r="C1199" t="s">
        <v>565</v>
      </c>
      <c r="D1199" t="str">
        <f>+IFERROR(VLOOKUP(C1199,Parametres!$A$3:$K$545,11,0),"")</f>
        <v>PAUL GOWANYIKA</v>
      </c>
      <c r="E1199" t="s">
        <v>817</v>
      </c>
      <c r="F1199">
        <v>1600</v>
      </c>
      <c r="G1199">
        <v>200</v>
      </c>
      <c r="H1199">
        <v>100</v>
      </c>
      <c r="I1199">
        <v>0</v>
      </c>
      <c r="J1199">
        <v>0</v>
      </c>
      <c r="K1199" s="29">
        <f t="shared" ref="K1199:K1260" si="77">+SUM(F1199:J1199)</f>
        <v>1900</v>
      </c>
      <c r="L1199">
        <v>0</v>
      </c>
      <c r="M1199">
        <v>0</v>
      </c>
      <c r="N1199">
        <v>0</v>
      </c>
      <c r="O1199">
        <v>0</v>
      </c>
      <c r="P1199">
        <v>100</v>
      </c>
      <c r="Q1199">
        <v>0</v>
      </c>
      <c r="R1199">
        <v>0</v>
      </c>
      <c r="S1199">
        <v>0</v>
      </c>
      <c r="T1199">
        <v>0</v>
      </c>
      <c r="U1199" t="str">
        <f t="shared" si="74"/>
        <v>45822BUDIRIRO 4</v>
      </c>
      <c r="V1199" s="33">
        <f t="shared" si="75"/>
        <v>1900</v>
      </c>
      <c r="W1199" s="33">
        <f t="shared" si="76"/>
        <v>100</v>
      </c>
    </row>
    <row r="1200" spans="1:23" x14ac:dyDescent="0.25">
      <c r="A1200" s="27">
        <v>45822</v>
      </c>
      <c r="B1200" s="30" t="str">
        <f>+IFERROR(_xlfn.XLOOKUP(C1200,Parametres!A:A,Parametres!J:J,"",0),"")</f>
        <v>KUWADZANA</v>
      </c>
      <c r="C1200" t="s">
        <v>596</v>
      </c>
      <c r="D1200" t="str">
        <f>+IFERROR(VLOOKUP(C1200,Parametres!$A$3:$K$545,11,0),"")</f>
        <v>PAUL GOWANYIKA</v>
      </c>
      <c r="E1200" t="s">
        <v>897</v>
      </c>
      <c r="F1200">
        <v>1300</v>
      </c>
      <c r="G1200">
        <v>200</v>
      </c>
      <c r="H1200">
        <v>100</v>
      </c>
      <c r="I1200">
        <v>0</v>
      </c>
      <c r="J1200">
        <v>0</v>
      </c>
      <c r="K1200" s="29">
        <f t="shared" si="77"/>
        <v>1600</v>
      </c>
      <c r="L1200">
        <v>0</v>
      </c>
      <c r="M1200">
        <v>0</v>
      </c>
      <c r="N1200">
        <v>0</v>
      </c>
      <c r="O1200">
        <v>0</v>
      </c>
      <c r="P1200">
        <v>100</v>
      </c>
      <c r="Q1200">
        <v>0</v>
      </c>
      <c r="R1200">
        <v>0</v>
      </c>
      <c r="S1200">
        <v>0</v>
      </c>
      <c r="T1200">
        <v>0</v>
      </c>
      <c r="U1200" t="str">
        <f t="shared" si="74"/>
        <v>45822MUFAKOSE 1</v>
      </c>
      <c r="V1200" s="33">
        <f t="shared" si="75"/>
        <v>1600</v>
      </c>
      <c r="W1200" s="33">
        <f t="shared" si="76"/>
        <v>100</v>
      </c>
    </row>
    <row r="1201" spans="1:23" x14ac:dyDescent="0.25">
      <c r="A1201" s="27">
        <v>45822</v>
      </c>
      <c r="B1201" s="30" t="str">
        <f>+IFERROR(_xlfn.XLOOKUP(C1201,Parametres!A:A,Parametres!J:J,"",0),"")</f>
        <v>KUWADZANA</v>
      </c>
      <c r="C1201" t="s">
        <v>598</v>
      </c>
      <c r="D1201" t="str">
        <f>+IFERROR(VLOOKUP(C1201,Parametres!$A$3:$K$545,11,0),"")</f>
        <v>PAUL GOWANYIKA</v>
      </c>
      <c r="E1201" t="s">
        <v>875</v>
      </c>
      <c r="F1201">
        <v>1300</v>
      </c>
      <c r="G1201">
        <v>200</v>
      </c>
      <c r="H1201">
        <v>100</v>
      </c>
      <c r="I1201">
        <v>0</v>
      </c>
      <c r="J1201">
        <v>0</v>
      </c>
      <c r="K1201" s="29">
        <f t="shared" si="77"/>
        <v>1600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str">
        <f t="shared" si="74"/>
        <v>45822MUFAKOSE 2</v>
      </c>
      <c r="V1201" s="33">
        <f t="shared" si="75"/>
        <v>1600</v>
      </c>
      <c r="W1201" s="33">
        <f t="shared" si="76"/>
        <v>0</v>
      </c>
    </row>
    <row r="1202" spans="1:23" x14ac:dyDescent="0.25">
      <c r="A1202" s="27">
        <v>45822</v>
      </c>
      <c r="B1202" s="30" t="str">
        <f>+IFERROR(_xlfn.XLOOKUP(C1202,Parametres!A:A,Parametres!J:J,"",0),"")</f>
        <v>SOUTH-WEST 3</v>
      </c>
      <c r="C1202" t="s">
        <v>586</v>
      </c>
      <c r="D1202" t="str">
        <f>+IFERROR(VLOOKUP(C1202,Parametres!$A$3:$K$545,11,0),"")</f>
        <v>ABROAD MACHIGERE</v>
      </c>
      <c r="E1202" t="s">
        <v>867</v>
      </c>
      <c r="F1202">
        <v>1500</v>
      </c>
      <c r="G1202">
        <v>200</v>
      </c>
      <c r="H1202">
        <v>100</v>
      </c>
      <c r="I1202">
        <v>0</v>
      </c>
      <c r="J1202">
        <v>0</v>
      </c>
      <c r="K1202" s="29">
        <f t="shared" si="77"/>
        <v>1800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 t="str">
        <f t="shared" si="74"/>
        <v>45822HIGHFIELDS 1</v>
      </c>
      <c r="V1202" s="33">
        <f t="shared" si="75"/>
        <v>1800</v>
      </c>
      <c r="W1202" s="33">
        <f t="shared" si="76"/>
        <v>0</v>
      </c>
    </row>
    <row r="1203" spans="1:23" x14ac:dyDescent="0.25">
      <c r="A1203" s="27">
        <v>45822</v>
      </c>
      <c r="B1203" s="30" t="str">
        <f>+IFERROR(_xlfn.XLOOKUP(C1203,Parametres!A:A,Parametres!J:J,"",0),"")</f>
        <v>SOUTH-WEST 3</v>
      </c>
      <c r="C1203" t="s">
        <v>588</v>
      </c>
      <c r="D1203" t="str">
        <f>+IFERROR(VLOOKUP(C1203,Parametres!$A$3:$K$545,11,0),"")</f>
        <v>ABROAD MACHIGERE</v>
      </c>
      <c r="E1203" t="s">
        <v>828</v>
      </c>
      <c r="F1203">
        <v>1450</v>
      </c>
      <c r="G1203">
        <v>100</v>
      </c>
      <c r="H1203">
        <v>100</v>
      </c>
      <c r="I1203">
        <v>0</v>
      </c>
      <c r="J1203">
        <v>0</v>
      </c>
      <c r="K1203" s="29">
        <f t="shared" si="77"/>
        <v>1650</v>
      </c>
      <c r="L1203">
        <v>0</v>
      </c>
      <c r="M1203">
        <v>0</v>
      </c>
      <c r="N1203">
        <v>0</v>
      </c>
      <c r="O1203">
        <v>0</v>
      </c>
      <c r="P1203">
        <v>160</v>
      </c>
      <c r="Q1203">
        <v>0</v>
      </c>
      <c r="R1203">
        <v>0</v>
      </c>
      <c r="S1203">
        <v>0</v>
      </c>
      <c r="T1203">
        <v>0</v>
      </c>
      <c r="U1203" t="str">
        <f t="shared" si="74"/>
        <v>45822HIGHFIELDS 2</v>
      </c>
      <c r="V1203" s="33">
        <f t="shared" si="75"/>
        <v>1650</v>
      </c>
      <c r="W1203" s="33">
        <f t="shared" si="76"/>
        <v>160</v>
      </c>
    </row>
    <row r="1204" spans="1:23" x14ac:dyDescent="0.25">
      <c r="A1204" s="27">
        <v>45822</v>
      </c>
      <c r="B1204" s="30" t="str">
        <f>+IFERROR(_xlfn.XLOOKUP(C1204,Parametres!A:A,Parametres!J:J,"",0),"")</f>
        <v>SOUTH-WEST 3</v>
      </c>
      <c r="C1204" t="s">
        <v>590</v>
      </c>
      <c r="D1204" t="str">
        <f>+IFERROR(VLOOKUP(C1204,Parametres!$A$3:$K$545,11,0),"")</f>
        <v>ABROAD MACHIGERE</v>
      </c>
      <c r="E1204" t="s">
        <v>895</v>
      </c>
      <c r="F1204">
        <v>1200</v>
      </c>
      <c r="G1204">
        <v>200</v>
      </c>
      <c r="H1204">
        <v>100</v>
      </c>
      <c r="I1204">
        <v>0</v>
      </c>
      <c r="J1204">
        <v>0</v>
      </c>
      <c r="K1204" s="29">
        <f t="shared" si="77"/>
        <v>1500</v>
      </c>
      <c r="L1204">
        <v>0</v>
      </c>
      <c r="M1204">
        <v>0</v>
      </c>
      <c r="N1204">
        <v>0</v>
      </c>
      <c r="O1204">
        <v>0</v>
      </c>
      <c r="P1204">
        <v>200</v>
      </c>
      <c r="Q1204">
        <v>0</v>
      </c>
      <c r="R1204">
        <v>0</v>
      </c>
      <c r="S1204">
        <v>0</v>
      </c>
      <c r="T1204">
        <v>0</v>
      </c>
      <c r="U1204" t="str">
        <f t="shared" si="74"/>
        <v>45822HIGHFIELDS 3</v>
      </c>
      <c r="V1204" s="33">
        <f t="shared" si="75"/>
        <v>1500</v>
      </c>
      <c r="W1204" s="33">
        <f t="shared" si="76"/>
        <v>200</v>
      </c>
    </row>
    <row r="1205" spans="1:23" x14ac:dyDescent="0.25">
      <c r="A1205" s="27">
        <v>45822</v>
      </c>
      <c r="B1205" s="30" t="str">
        <f>+IFERROR(_xlfn.XLOOKUP(C1205,Parametres!A:A,Parametres!J:J,"",0),"")</f>
        <v>SOUTH-WEST 3</v>
      </c>
      <c r="C1205" t="s">
        <v>592</v>
      </c>
      <c r="D1205" t="str">
        <f>+IFERROR(VLOOKUP(C1205,Parametres!$A$3:$K$545,11,0),"")</f>
        <v>ABROAD MACHIGERE</v>
      </c>
      <c r="E1205" t="s">
        <v>858</v>
      </c>
      <c r="F1205">
        <v>1350</v>
      </c>
      <c r="G1205">
        <v>200</v>
      </c>
      <c r="H1205">
        <v>100</v>
      </c>
      <c r="I1205">
        <v>0</v>
      </c>
      <c r="J1205">
        <v>0</v>
      </c>
      <c r="K1205" s="29">
        <f t="shared" si="77"/>
        <v>1650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str">
        <f t="shared" si="74"/>
        <v>45822HIGHFIELDS 4</v>
      </c>
      <c r="V1205" s="33">
        <f t="shared" si="75"/>
        <v>1650</v>
      </c>
      <c r="W1205" s="33">
        <f t="shared" si="76"/>
        <v>0</v>
      </c>
    </row>
    <row r="1206" spans="1:23" x14ac:dyDescent="0.25">
      <c r="A1206" s="27">
        <v>45822</v>
      </c>
      <c r="B1206" s="30" t="str">
        <f>+IFERROR(_xlfn.XLOOKUP(C1206,Parametres!A:A,Parametres!J:J,"",0),"")</f>
        <v>SOUTH-WEST 3</v>
      </c>
      <c r="C1206" t="s">
        <v>600</v>
      </c>
      <c r="D1206" t="str">
        <f>+IFERROR(VLOOKUP(C1206,Parametres!$A$3:$K$545,11,0),"")</f>
        <v>ABROAD MACHIGERE</v>
      </c>
      <c r="E1206" t="s">
        <v>832</v>
      </c>
      <c r="F1206">
        <v>1700</v>
      </c>
      <c r="G1206">
        <v>150</v>
      </c>
      <c r="H1206">
        <v>100</v>
      </c>
      <c r="I1206">
        <v>0</v>
      </c>
      <c r="J1206">
        <v>0</v>
      </c>
      <c r="K1206" s="29">
        <f t="shared" si="77"/>
        <v>1950</v>
      </c>
      <c r="L1206">
        <v>0</v>
      </c>
      <c r="M1206">
        <v>0</v>
      </c>
      <c r="N1206">
        <v>0</v>
      </c>
      <c r="O1206">
        <v>0</v>
      </c>
      <c r="P1206">
        <v>80</v>
      </c>
      <c r="Q1206">
        <v>0</v>
      </c>
      <c r="R1206">
        <v>0</v>
      </c>
      <c r="S1206">
        <v>0</v>
      </c>
      <c r="T1206">
        <v>0</v>
      </c>
      <c r="U1206" t="str">
        <f t="shared" si="74"/>
        <v>45822USHEWOKUNZE</v>
      </c>
      <c r="V1206" s="33">
        <f t="shared" si="75"/>
        <v>1950</v>
      </c>
      <c r="W1206" s="33">
        <f t="shared" si="76"/>
        <v>80</v>
      </c>
    </row>
    <row r="1207" spans="1:23" x14ac:dyDescent="0.25">
      <c r="A1207" s="27">
        <v>45822</v>
      </c>
      <c r="B1207" s="30" t="str">
        <f>+IFERROR(_xlfn.XLOOKUP(C1207,Parametres!A:A,Parametres!J:J,"",0),"")</f>
        <v>SOUTH-WEST 3</v>
      </c>
      <c r="C1207" t="s">
        <v>577</v>
      </c>
      <c r="D1207" t="str">
        <f>+IFERROR(VLOOKUP(C1207,Parametres!$A$3:$K$545,11,0),"")</f>
        <v>ABROAD MACHIGERE</v>
      </c>
      <c r="E1207" t="s">
        <v>905</v>
      </c>
      <c r="F1207">
        <v>6250</v>
      </c>
      <c r="G1207">
        <v>1500</v>
      </c>
      <c r="H1207">
        <v>200</v>
      </c>
      <c r="I1207">
        <v>0</v>
      </c>
      <c r="J1207">
        <v>0</v>
      </c>
      <c r="K1207" s="29">
        <f t="shared" si="77"/>
        <v>7950</v>
      </c>
      <c r="L1207">
        <v>600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 t="str">
        <f t="shared" si="74"/>
        <v>45822CHIVHU 2</v>
      </c>
      <c r="V1207" s="33">
        <f t="shared" si="75"/>
        <v>8550</v>
      </c>
      <c r="W1207" s="33">
        <f t="shared" si="76"/>
        <v>0</v>
      </c>
    </row>
    <row r="1208" spans="1:23" x14ac:dyDescent="0.25">
      <c r="A1208" s="27">
        <v>45822</v>
      </c>
      <c r="B1208" s="30" t="str">
        <f>+IFERROR(_xlfn.XLOOKUP(C1208,Parametres!A:A,Parametres!J:J,"",0),"")</f>
        <v>SOUTH-WEST 3</v>
      </c>
      <c r="C1208" t="s">
        <v>584</v>
      </c>
      <c r="D1208" t="str">
        <f>+IFERROR(VLOOKUP(C1208,Parametres!$A$3:$K$545,11,0),"")</f>
        <v>ABROAD MACHIGERE</v>
      </c>
      <c r="E1208" t="s">
        <v>860</v>
      </c>
      <c r="F1208">
        <v>1700</v>
      </c>
      <c r="G1208">
        <v>250</v>
      </c>
      <c r="H1208">
        <v>250</v>
      </c>
      <c r="I1208">
        <v>0</v>
      </c>
      <c r="J1208">
        <v>0</v>
      </c>
      <c r="K1208" s="29">
        <f t="shared" si="77"/>
        <v>2200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 t="str">
        <f t="shared" si="74"/>
        <v>45822GLENNORAH 2</v>
      </c>
      <c r="V1208" s="33">
        <f t="shared" si="75"/>
        <v>2200</v>
      </c>
      <c r="W1208" s="33">
        <f t="shared" si="76"/>
        <v>0</v>
      </c>
    </row>
    <row r="1209" spans="1:23" x14ac:dyDescent="0.25">
      <c r="A1209" s="27">
        <v>45822</v>
      </c>
      <c r="B1209" s="30" t="str">
        <f>+IFERROR(_xlfn.XLOOKUP(C1209,Parametres!A:A,Parametres!J:J,"",0),"")</f>
        <v>SOUTH-WEST 3</v>
      </c>
      <c r="C1209" t="s">
        <v>578</v>
      </c>
      <c r="D1209" t="str">
        <f>+IFERROR(VLOOKUP(C1209,Parametres!$A$3:$K$545,11,0),"")</f>
        <v>ABROAD MACHIGERE</v>
      </c>
      <c r="E1209" t="s">
        <v>903</v>
      </c>
      <c r="F1209">
        <v>1600</v>
      </c>
      <c r="G1209">
        <v>200</v>
      </c>
      <c r="H1209">
        <v>100</v>
      </c>
      <c r="I1209">
        <v>0</v>
      </c>
      <c r="J1209">
        <v>0</v>
      </c>
      <c r="K1209" s="29">
        <f t="shared" si="77"/>
        <v>1900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 t="str">
        <f t="shared" si="74"/>
        <v>45822GLEN VIEW 1</v>
      </c>
      <c r="V1209" s="33">
        <f t="shared" si="75"/>
        <v>1900</v>
      </c>
      <c r="W1209" s="33">
        <f t="shared" si="76"/>
        <v>0</v>
      </c>
    </row>
    <row r="1210" spans="1:23" x14ac:dyDescent="0.25">
      <c r="A1210" s="27">
        <v>45822</v>
      </c>
      <c r="B1210" s="30" t="str">
        <f>+IFERROR(_xlfn.XLOOKUP(C1210,Parametres!A:A,Parametres!J:J,"",0),"")</f>
        <v>SOUTH-WEST 3</v>
      </c>
      <c r="C1210" t="s">
        <v>580</v>
      </c>
      <c r="D1210" t="str">
        <f>+IFERROR(VLOOKUP(C1210,Parametres!$A$3:$K$545,11,0),"")</f>
        <v>ABROAD MACHIGERE</v>
      </c>
      <c r="E1210" t="s">
        <v>813</v>
      </c>
      <c r="F1210">
        <v>1550</v>
      </c>
      <c r="G1210">
        <v>200</v>
      </c>
      <c r="H1210">
        <v>100</v>
      </c>
      <c r="I1210">
        <v>0</v>
      </c>
      <c r="J1210">
        <v>0</v>
      </c>
      <c r="K1210" s="29">
        <f t="shared" si="77"/>
        <v>1850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 t="str">
        <f t="shared" si="74"/>
        <v>45822GLEN VIEW 2</v>
      </c>
      <c r="V1210" s="33">
        <f t="shared" si="75"/>
        <v>1850</v>
      </c>
      <c r="W1210" s="33">
        <f t="shared" si="76"/>
        <v>0</v>
      </c>
    </row>
    <row r="1211" spans="1:23" x14ac:dyDescent="0.25">
      <c r="A1211" s="27">
        <v>45822</v>
      </c>
      <c r="B1211" s="30" t="str">
        <f>+IFERROR(_xlfn.XLOOKUP(C1211,Parametres!A:A,Parametres!J:J,"",0),"")</f>
        <v>SOUTH-WEST 3</v>
      </c>
      <c r="C1211" t="s">
        <v>624</v>
      </c>
      <c r="D1211" t="str">
        <f>+IFERROR(VLOOKUP(C1211,Parametres!$A$3:$K$545,11,0),"")</f>
        <v>ABROAD MACHIGERE</v>
      </c>
      <c r="E1211" t="s">
        <v>883</v>
      </c>
      <c r="F1211">
        <v>1500</v>
      </c>
      <c r="G1211">
        <v>100</v>
      </c>
      <c r="H1211">
        <v>100</v>
      </c>
      <c r="I1211">
        <v>0</v>
      </c>
      <c r="J1211">
        <v>0</v>
      </c>
      <c r="K1211" s="29">
        <f t="shared" si="77"/>
        <v>1700</v>
      </c>
      <c r="L1211">
        <v>0</v>
      </c>
      <c r="M1211">
        <v>0</v>
      </c>
      <c r="N1211">
        <v>0</v>
      </c>
      <c r="O1211">
        <v>0</v>
      </c>
      <c r="P1211">
        <v>100</v>
      </c>
      <c r="Q1211">
        <v>0</v>
      </c>
      <c r="R1211">
        <v>0</v>
      </c>
      <c r="S1211">
        <v>0</v>
      </c>
      <c r="T1211">
        <v>0</v>
      </c>
      <c r="U1211" t="str">
        <f t="shared" si="74"/>
        <v>45822GLEN VIEW 3</v>
      </c>
      <c r="V1211" s="33">
        <f t="shared" si="75"/>
        <v>1700</v>
      </c>
      <c r="W1211" s="33">
        <f t="shared" si="76"/>
        <v>100</v>
      </c>
    </row>
    <row r="1212" spans="1:23" x14ac:dyDescent="0.25">
      <c r="A1212" s="27">
        <v>45822</v>
      </c>
      <c r="B1212" s="30" t="str">
        <f>+IFERROR(_xlfn.XLOOKUP(C1212,Parametres!A:A,Parametres!J:J,"",0),"")</f>
        <v>SOUTH-WEST 3</v>
      </c>
      <c r="C1212" t="s">
        <v>575</v>
      </c>
      <c r="D1212" t="str">
        <f>+IFERROR(VLOOKUP(C1212,Parametres!$A$3:$K$545,11,0),"")</f>
        <v>ABROAD MACHIGERE</v>
      </c>
      <c r="E1212" t="s">
        <v>823</v>
      </c>
      <c r="F1212">
        <v>2550</v>
      </c>
      <c r="G1212">
        <v>300</v>
      </c>
      <c r="H1212">
        <v>250</v>
      </c>
      <c r="I1212">
        <v>0</v>
      </c>
      <c r="J1212">
        <v>0</v>
      </c>
      <c r="K1212" s="29">
        <f t="shared" si="77"/>
        <v>3100</v>
      </c>
      <c r="L1212">
        <v>0</v>
      </c>
      <c r="M1212">
        <v>0</v>
      </c>
      <c r="N1212">
        <v>0</v>
      </c>
      <c r="O1212">
        <v>0</v>
      </c>
      <c r="P1212">
        <v>100</v>
      </c>
      <c r="Q1212">
        <v>0</v>
      </c>
      <c r="R1212">
        <v>0</v>
      </c>
      <c r="S1212">
        <v>0</v>
      </c>
      <c r="T1212">
        <v>0</v>
      </c>
      <c r="U1212" t="str">
        <f t="shared" si="74"/>
        <v>45822CHIOTA</v>
      </c>
      <c r="V1212" s="33">
        <f t="shared" si="75"/>
        <v>3100</v>
      </c>
      <c r="W1212" s="33">
        <f t="shared" si="76"/>
        <v>100</v>
      </c>
    </row>
    <row r="1213" spans="1:23" x14ac:dyDescent="0.25">
      <c r="A1213" s="27">
        <v>45822</v>
      </c>
      <c r="B1213" s="30" t="str">
        <f>+IFERROR(_xlfn.XLOOKUP(C1213,Parametres!A:A,Parametres!J:J,"",0),"")</f>
        <v>SOUTH-WEST 3</v>
      </c>
      <c r="C1213" t="s">
        <v>602</v>
      </c>
      <c r="D1213" t="str">
        <f>+IFERROR(VLOOKUP(C1213,Parametres!$A$3:$K$545,11,0),"")</f>
        <v>ABROAD MACHIGERE</v>
      </c>
      <c r="E1213" t="s">
        <v>834</v>
      </c>
      <c r="F1213">
        <v>1650</v>
      </c>
      <c r="G1213">
        <v>100</v>
      </c>
      <c r="H1213">
        <v>100</v>
      </c>
      <c r="I1213">
        <v>0</v>
      </c>
      <c r="J1213">
        <v>0</v>
      </c>
      <c r="K1213" s="29">
        <f t="shared" si="77"/>
        <v>1850</v>
      </c>
      <c r="L1213">
        <v>0</v>
      </c>
      <c r="M1213">
        <v>0</v>
      </c>
      <c r="N1213">
        <v>0</v>
      </c>
      <c r="O1213">
        <v>0</v>
      </c>
      <c r="P1213">
        <v>300</v>
      </c>
      <c r="Q1213">
        <v>0</v>
      </c>
      <c r="R1213">
        <v>0</v>
      </c>
      <c r="S1213">
        <v>0</v>
      </c>
      <c r="T1213">
        <v>0</v>
      </c>
      <c r="U1213" t="str">
        <f t="shared" si="74"/>
        <v>45822USHEWOKUNZE 2</v>
      </c>
      <c r="V1213" s="33">
        <f t="shared" si="75"/>
        <v>1850</v>
      </c>
      <c r="W1213" s="33">
        <f t="shared" si="76"/>
        <v>300</v>
      </c>
    </row>
    <row r="1214" spans="1:23" x14ac:dyDescent="0.25">
      <c r="A1214" s="27">
        <v>45822</v>
      </c>
      <c r="B1214" s="30" t="str">
        <f>+IFERROR(_xlfn.XLOOKUP(C1214,Parametres!A:A,Parametres!J:J,"",0),"")</f>
        <v>CHITUNGWIZA</v>
      </c>
      <c r="C1214" t="s">
        <v>195</v>
      </c>
      <c r="D1214" t="str">
        <f>+IFERROR(VLOOKUP(C1214,Parametres!$A$3:$K$545,11,0),"")</f>
        <v>NORMAN</v>
      </c>
      <c r="E1214" t="s">
        <v>845</v>
      </c>
      <c r="F1214">
        <v>2500</v>
      </c>
      <c r="G1214">
        <v>300</v>
      </c>
      <c r="H1214">
        <v>200</v>
      </c>
      <c r="I1214">
        <v>0</v>
      </c>
      <c r="J1214">
        <v>0</v>
      </c>
      <c r="K1214" s="29">
        <f t="shared" si="77"/>
        <v>3000</v>
      </c>
      <c r="L1214">
        <v>0</v>
      </c>
      <c r="M1214">
        <v>0</v>
      </c>
      <c r="N1214">
        <v>0</v>
      </c>
      <c r="O1214">
        <v>0</v>
      </c>
      <c r="P1214">
        <v>100</v>
      </c>
      <c r="Q1214">
        <v>0</v>
      </c>
      <c r="R1214">
        <v>0</v>
      </c>
      <c r="S1214">
        <v>0</v>
      </c>
      <c r="T1214">
        <v>0</v>
      </c>
      <c r="U1214" t="str">
        <f t="shared" si="74"/>
        <v>45822CHITUNGWIZA 1</v>
      </c>
      <c r="V1214" s="33">
        <f t="shared" si="75"/>
        <v>3000</v>
      </c>
      <c r="W1214" s="33">
        <f t="shared" si="76"/>
        <v>100</v>
      </c>
    </row>
    <row r="1215" spans="1:23" x14ac:dyDescent="0.25">
      <c r="A1215" s="27">
        <v>45822</v>
      </c>
      <c r="B1215" s="30" t="str">
        <f>+IFERROR(_xlfn.XLOOKUP(C1215,Parametres!A:A,Parametres!J:J,"",0),"")</f>
        <v>CHITUNGWIZA</v>
      </c>
      <c r="C1215" t="s">
        <v>199</v>
      </c>
      <c r="D1215" t="str">
        <f>+IFERROR(VLOOKUP(C1215,Parametres!$A$3:$K$545,11,0),"")</f>
        <v>NORMAN</v>
      </c>
      <c r="E1215" t="s">
        <v>863</v>
      </c>
      <c r="F1215">
        <v>1400</v>
      </c>
      <c r="G1215">
        <v>150</v>
      </c>
      <c r="H1215">
        <v>100</v>
      </c>
      <c r="I1215">
        <v>0</v>
      </c>
      <c r="J1215">
        <v>0</v>
      </c>
      <c r="K1215" s="29">
        <f t="shared" si="77"/>
        <v>1650</v>
      </c>
      <c r="L1215">
        <v>0</v>
      </c>
      <c r="M1215">
        <v>0</v>
      </c>
      <c r="N1215">
        <v>0</v>
      </c>
      <c r="O1215">
        <v>0</v>
      </c>
      <c r="P1215">
        <v>160</v>
      </c>
      <c r="Q1215">
        <v>0</v>
      </c>
      <c r="R1215">
        <v>0</v>
      </c>
      <c r="S1215">
        <v>0</v>
      </c>
      <c r="T1215">
        <v>0</v>
      </c>
      <c r="U1215" t="str">
        <f t="shared" si="74"/>
        <v>45822CHITUNGWIZA 2</v>
      </c>
      <c r="V1215" s="33">
        <f t="shared" si="75"/>
        <v>1650</v>
      </c>
      <c r="W1215" s="33">
        <f t="shared" si="76"/>
        <v>160</v>
      </c>
    </row>
    <row r="1216" spans="1:23" x14ac:dyDescent="0.25">
      <c r="A1216" s="27">
        <v>45822</v>
      </c>
      <c r="B1216" s="30" t="str">
        <f>+IFERROR(_xlfn.XLOOKUP(C1216,Parametres!A:A,Parametres!J:J,"",0),"")</f>
        <v>CHITUNGWIZA</v>
      </c>
      <c r="C1216" t="s">
        <v>201</v>
      </c>
      <c r="D1216" t="str">
        <f>+IFERROR(VLOOKUP(C1216,Parametres!$A$3:$K$545,11,0),"")</f>
        <v>NORMAN</v>
      </c>
      <c r="E1216" t="s">
        <v>874</v>
      </c>
      <c r="F1216">
        <v>1350</v>
      </c>
      <c r="G1216">
        <v>150</v>
      </c>
      <c r="H1216">
        <v>150</v>
      </c>
      <c r="I1216">
        <v>0</v>
      </c>
      <c r="J1216">
        <v>0</v>
      </c>
      <c r="K1216" s="29">
        <f t="shared" si="77"/>
        <v>1650</v>
      </c>
      <c r="L1216">
        <v>0</v>
      </c>
      <c r="M1216">
        <v>0</v>
      </c>
      <c r="N1216">
        <v>0</v>
      </c>
      <c r="O1216">
        <v>0</v>
      </c>
      <c r="P1216">
        <v>100</v>
      </c>
      <c r="Q1216">
        <v>0</v>
      </c>
      <c r="R1216">
        <v>0</v>
      </c>
      <c r="S1216">
        <v>0</v>
      </c>
      <c r="T1216">
        <v>0</v>
      </c>
      <c r="U1216" t="str">
        <f t="shared" si="74"/>
        <v>45822CHITUNGWIZA 3</v>
      </c>
      <c r="V1216" s="33">
        <f t="shared" si="75"/>
        <v>1650</v>
      </c>
      <c r="W1216" s="33">
        <f t="shared" si="76"/>
        <v>100</v>
      </c>
    </row>
    <row r="1217" spans="1:23" x14ac:dyDescent="0.25">
      <c r="A1217" s="27">
        <v>45822</v>
      </c>
      <c r="B1217" s="30" t="str">
        <f>+IFERROR(_xlfn.XLOOKUP(C1217,Parametres!A:A,Parametres!J:J,"",0),"")</f>
        <v>CHITUNGWIZA</v>
      </c>
      <c r="C1217" t="s">
        <v>203</v>
      </c>
      <c r="D1217" t="str">
        <f>+IFERROR(VLOOKUP(C1217,Parametres!$A$3:$K$545,11,0),"")</f>
        <v>NORMAN</v>
      </c>
      <c r="E1217" t="s">
        <v>891</v>
      </c>
      <c r="F1217">
        <v>1350</v>
      </c>
      <c r="G1217">
        <v>200</v>
      </c>
      <c r="H1217">
        <v>100</v>
      </c>
      <c r="I1217">
        <v>0</v>
      </c>
      <c r="J1217">
        <v>0</v>
      </c>
      <c r="K1217" s="29">
        <f t="shared" si="77"/>
        <v>1650</v>
      </c>
      <c r="L1217">
        <v>0</v>
      </c>
      <c r="M1217">
        <v>0</v>
      </c>
      <c r="N1217">
        <v>0</v>
      </c>
      <c r="O1217">
        <v>0</v>
      </c>
      <c r="P1217">
        <v>100</v>
      </c>
      <c r="Q1217">
        <v>0</v>
      </c>
      <c r="R1217">
        <v>0</v>
      </c>
      <c r="S1217">
        <v>0</v>
      </c>
      <c r="T1217">
        <v>0</v>
      </c>
      <c r="U1217" t="str">
        <f t="shared" si="74"/>
        <v>45822CHITUNGWIZA 4</v>
      </c>
      <c r="V1217" s="33">
        <f t="shared" si="75"/>
        <v>1650</v>
      </c>
      <c r="W1217" s="33">
        <f t="shared" si="76"/>
        <v>100</v>
      </c>
    </row>
    <row r="1218" spans="1:23" x14ac:dyDescent="0.25">
      <c r="A1218" s="27">
        <v>45822</v>
      </c>
      <c r="B1218" s="30" t="str">
        <f>+IFERROR(_xlfn.XLOOKUP(C1218,Parametres!A:A,Parametres!J:J,"",0),"")</f>
        <v>CHITUNGWIZA</v>
      </c>
      <c r="C1218" t="s">
        <v>205</v>
      </c>
      <c r="D1218" t="str">
        <f>+IFERROR(VLOOKUP(C1218,Parametres!$A$3:$K$545,11,0),"")</f>
        <v>NORMAN</v>
      </c>
      <c r="E1218" t="s">
        <v>805</v>
      </c>
      <c r="F1218">
        <v>2300</v>
      </c>
      <c r="G1218">
        <v>200</v>
      </c>
      <c r="H1218">
        <v>100</v>
      </c>
      <c r="I1218">
        <v>0</v>
      </c>
      <c r="J1218">
        <v>0</v>
      </c>
      <c r="K1218" s="29">
        <f t="shared" si="77"/>
        <v>2600</v>
      </c>
      <c r="L1218">
        <v>0</v>
      </c>
      <c r="M1218">
        <v>0</v>
      </c>
      <c r="N1218">
        <v>0</v>
      </c>
      <c r="O1218">
        <v>0</v>
      </c>
      <c r="P1218">
        <v>100</v>
      </c>
      <c r="Q1218">
        <v>0</v>
      </c>
      <c r="R1218">
        <v>0</v>
      </c>
      <c r="S1218">
        <v>0</v>
      </c>
      <c r="T1218">
        <v>0</v>
      </c>
      <c r="U1218" t="str">
        <f t="shared" si="74"/>
        <v>45822CHITUNGWIZA 5</v>
      </c>
      <c r="V1218" s="33">
        <f t="shared" si="75"/>
        <v>2600</v>
      </c>
      <c r="W1218" s="33">
        <f t="shared" si="76"/>
        <v>100</v>
      </c>
    </row>
    <row r="1219" spans="1:23" x14ac:dyDescent="0.25">
      <c r="A1219" s="27">
        <v>45822</v>
      </c>
      <c r="B1219" s="30" t="str">
        <f>+IFERROR(_xlfn.XLOOKUP(C1219,Parametres!A:A,Parametres!J:J,"",0),"")</f>
        <v>CHITUNGWIZA</v>
      </c>
      <c r="C1219" t="s">
        <v>207</v>
      </c>
      <c r="D1219" t="str">
        <f>+IFERROR(VLOOKUP(C1219,Parametres!$A$3:$K$545,11,0),"")</f>
        <v>NORMAN</v>
      </c>
      <c r="E1219" t="s">
        <v>820</v>
      </c>
      <c r="F1219">
        <v>2000</v>
      </c>
      <c r="G1219">
        <v>200</v>
      </c>
      <c r="H1219">
        <v>200</v>
      </c>
      <c r="I1219">
        <v>0</v>
      </c>
      <c r="J1219">
        <v>0</v>
      </c>
      <c r="K1219" s="29">
        <f t="shared" si="77"/>
        <v>2400</v>
      </c>
      <c r="L1219">
        <v>0</v>
      </c>
      <c r="M1219">
        <v>0</v>
      </c>
      <c r="N1219">
        <v>0</v>
      </c>
      <c r="O1219">
        <v>0</v>
      </c>
      <c r="P1219">
        <v>100</v>
      </c>
      <c r="Q1219">
        <v>0</v>
      </c>
      <c r="R1219">
        <v>0</v>
      </c>
      <c r="S1219">
        <v>0</v>
      </c>
      <c r="T1219">
        <v>0</v>
      </c>
      <c r="U1219" t="str">
        <f t="shared" ref="U1219:U1282" si="78">A1219&amp;C1219</f>
        <v>45822CHITUNGWIZA 6</v>
      </c>
      <c r="V1219" s="33">
        <f t="shared" ref="V1219:V1282" si="79">SUM(L1219:O1219,F1219:I1219)</f>
        <v>2400</v>
      </c>
      <c r="W1219" s="33">
        <f t="shared" ref="W1219:W1282" si="80">SUM(P1219:T1219)</f>
        <v>100</v>
      </c>
    </row>
    <row r="1220" spans="1:23" x14ac:dyDescent="0.25">
      <c r="A1220" s="27">
        <v>45822</v>
      </c>
      <c r="B1220" s="30" t="str">
        <f>+IFERROR(_xlfn.XLOOKUP(C1220,Parametres!A:A,Parametres!J:J,"",0),"")</f>
        <v>CHITUNGWIZA</v>
      </c>
      <c r="C1220" t="s">
        <v>209</v>
      </c>
      <c r="D1220" t="str">
        <f>+IFERROR(VLOOKUP(C1220,Parametres!$A$3:$K$545,11,0),"")</f>
        <v>NORMAN</v>
      </c>
      <c r="E1220" t="s">
        <v>919</v>
      </c>
      <c r="F1220">
        <v>2600</v>
      </c>
      <c r="G1220">
        <v>200</v>
      </c>
      <c r="H1220">
        <v>200</v>
      </c>
      <c r="I1220">
        <v>0</v>
      </c>
      <c r="J1220">
        <v>0</v>
      </c>
      <c r="K1220" s="29">
        <f t="shared" si="77"/>
        <v>3000</v>
      </c>
      <c r="L1220">
        <v>0</v>
      </c>
      <c r="M1220">
        <v>0</v>
      </c>
      <c r="N1220">
        <v>0</v>
      </c>
      <c r="O1220">
        <v>0</v>
      </c>
      <c r="P1220">
        <v>100</v>
      </c>
      <c r="Q1220">
        <v>0</v>
      </c>
      <c r="R1220">
        <v>0</v>
      </c>
      <c r="S1220">
        <v>0</v>
      </c>
      <c r="T1220">
        <v>0</v>
      </c>
      <c r="U1220" t="str">
        <f t="shared" si="78"/>
        <v>45822CHITUNGWIZA 8</v>
      </c>
      <c r="V1220" s="33">
        <f t="shared" si="79"/>
        <v>3000</v>
      </c>
      <c r="W1220" s="33">
        <f t="shared" si="80"/>
        <v>100</v>
      </c>
    </row>
    <row r="1221" spans="1:23" x14ac:dyDescent="0.25">
      <c r="A1221" s="27">
        <v>45822</v>
      </c>
      <c r="B1221" s="30" t="str">
        <f>+IFERROR(_xlfn.XLOOKUP(C1221,Parametres!A:A,Parametres!J:J,"",0),"")</f>
        <v>CHITUNGWIZA</v>
      </c>
      <c r="C1221" t="s">
        <v>211</v>
      </c>
      <c r="D1221" t="str">
        <f>+IFERROR(VLOOKUP(C1221,Parametres!$A$3:$K$545,11,0),"")</f>
        <v>NORMAN</v>
      </c>
      <c r="E1221" t="s">
        <v>819</v>
      </c>
      <c r="F1221">
        <v>2200</v>
      </c>
      <c r="G1221">
        <v>200</v>
      </c>
      <c r="H1221">
        <v>100</v>
      </c>
      <c r="I1221">
        <v>0</v>
      </c>
      <c r="J1221">
        <v>0</v>
      </c>
      <c r="K1221" s="29">
        <f t="shared" si="77"/>
        <v>2500</v>
      </c>
      <c r="L1221">
        <v>0</v>
      </c>
      <c r="M1221">
        <v>0</v>
      </c>
      <c r="N1221">
        <v>0</v>
      </c>
      <c r="O1221">
        <v>0</v>
      </c>
      <c r="P1221">
        <v>100</v>
      </c>
      <c r="Q1221">
        <v>0</v>
      </c>
      <c r="R1221">
        <v>0</v>
      </c>
      <c r="S1221">
        <v>0</v>
      </c>
      <c r="T1221">
        <v>0</v>
      </c>
      <c r="U1221" t="str">
        <f t="shared" si="78"/>
        <v>45822CHITUNGWIZA 9</v>
      </c>
      <c r="V1221" s="33">
        <f t="shared" si="79"/>
        <v>2500</v>
      </c>
      <c r="W1221" s="33">
        <f t="shared" si="80"/>
        <v>100</v>
      </c>
    </row>
    <row r="1222" spans="1:23" x14ac:dyDescent="0.25">
      <c r="A1222" s="27">
        <v>45822</v>
      </c>
      <c r="B1222" s="30" t="str">
        <f>+IFERROR(_xlfn.XLOOKUP(C1222,Parametres!A:A,Parametres!J:J,"",0),"")</f>
        <v>CHITUNGWIZA</v>
      </c>
      <c r="C1222" t="s">
        <v>231</v>
      </c>
      <c r="D1222" t="str">
        <f>+IFERROR(VLOOKUP(C1222,Parametres!$A$3:$K$545,11,0),"")</f>
        <v>NORMAN</v>
      </c>
      <c r="E1222" t="s">
        <v>900</v>
      </c>
      <c r="F1222">
        <v>1800</v>
      </c>
      <c r="G1222">
        <v>100</v>
      </c>
      <c r="H1222">
        <v>100</v>
      </c>
      <c r="I1222">
        <v>0</v>
      </c>
      <c r="J1222">
        <v>0</v>
      </c>
      <c r="K1222" s="29">
        <f t="shared" si="77"/>
        <v>2000</v>
      </c>
      <c r="L1222">
        <v>0</v>
      </c>
      <c r="M1222">
        <v>0</v>
      </c>
      <c r="N1222">
        <v>0</v>
      </c>
      <c r="O1222">
        <v>0</v>
      </c>
      <c r="P1222">
        <v>60</v>
      </c>
      <c r="Q1222">
        <v>0</v>
      </c>
      <c r="R1222">
        <v>0</v>
      </c>
      <c r="S1222">
        <v>0</v>
      </c>
      <c r="T1222">
        <v>0</v>
      </c>
      <c r="U1222" t="str">
        <f t="shared" si="78"/>
        <v>45822MANYAME</v>
      </c>
      <c r="V1222" s="33">
        <f t="shared" si="79"/>
        <v>2000</v>
      </c>
      <c r="W1222" s="33">
        <f t="shared" si="80"/>
        <v>60</v>
      </c>
    </row>
    <row r="1223" spans="1:23" x14ac:dyDescent="0.25">
      <c r="A1223" s="27">
        <v>45822</v>
      </c>
      <c r="B1223" s="30" t="str">
        <f>+IFERROR(_xlfn.XLOOKUP(C1223,Parametres!A:A,Parametres!J:J,"",0),"")</f>
        <v>CHITUNGWIZA</v>
      </c>
      <c r="C1223" t="s">
        <v>215</v>
      </c>
      <c r="D1223" t="str">
        <f>+IFERROR(VLOOKUP(C1223,Parametres!$A$3:$K$545,11,0),"")</f>
        <v>NORMAN</v>
      </c>
      <c r="E1223" t="s">
        <v>822</v>
      </c>
      <c r="F1223">
        <v>2000</v>
      </c>
      <c r="G1223">
        <v>100</v>
      </c>
      <c r="H1223">
        <v>100</v>
      </c>
      <c r="I1223">
        <v>0</v>
      </c>
      <c r="J1223">
        <v>0</v>
      </c>
      <c r="K1223" s="29">
        <f t="shared" si="77"/>
        <v>2200</v>
      </c>
      <c r="L1223">
        <v>0</v>
      </c>
      <c r="M1223">
        <v>0</v>
      </c>
      <c r="N1223">
        <v>0</v>
      </c>
      <c r="O1223">
        <v>0</v>
      </c>
      <c r="P1223">
        <v>120</v>
      </c>
      <c r="Q1223">
        <v>0</v>
      </c>
      <c r="R1223">
        <v>0</v>
      </c>
      <c r="S1223">
        <v>0</v>
      </c>
      <c r="T1223">
        <v>0</v>
      </c>
      <c r="U1223" t="str">
        <f t="shared" si="78"/>
        <v>45822DEMA 1</v>
      </c>
      <c r="V1223" s="33">
        <f t="shared" si="79"/>
        <v>2200</v>
      </c>
      <c r="W1223" s="33">
        <f t="shared" si="80"/>
        <v>120</v>
      </c>
    </row>
    <row r="1224" spans="1:23" x14ac:dyDescent="0.25">
      <c r="A1224" s="27">
        <v>45822</v>
      </c>
      <c r="B1224" s="30" t="str">
        <f>+IFERROR(_xlfn.XLOOKUP(C1224,Parametres!A:A,Parametres!J:J,"",0),"")</f>
        <v>CHITUNGWIZA</v>
      </c>
      <c r="C1224" t="s">
        <v>217</v>
      </c>
      <c r="D1224" t="str">
        <f>+IFERROR(VLOOKUP(C1224,Parametres!$A$3:$K$545,11,0),"")</f>
        <v>NORMAN</v>
      </c>
      <c r="E1224" t="s">
        <v>840</v>
      </c>
      <c r="F1224">
        <v>2000</v>
      </c>
      <c r="G1224">
        <v>100</v>
      </c>
      <c r="H1224">
        <v>100</v>
      </c>
      <c r="I1224">
        <v>0</v>
      </c>
      <c r="J1224">
        <v>0</v>
      </c>
      <c r="K1224" s="29">
        <f t="shared" si="77"/>
        <v>2200</v>
      </c>
      <c r="L1224">
        <v>0</v>
      </c>
      <c r="M1224">
        <v>0</v>
      </c>
      <c r="N1224">
        <v>0</v>
      </c>
      <c r="O1224">
        <v>0</v>
      </c>
      <c r="P1224">
        <v>100</v>
      </c>
      <c r="Q1224">
        <v>0</v>
      </c>
      <c r="R1224">
        <v>0</v>
      </c>
      <c r="S1224">
        <v>0</v>
      </c>
      <c r="T1224">
        <v>0</v>
      </c>
      <c r="U1224" t="str">
        <f t="shared" si="78"/>
        <v>45822DEMA 2</v>
      </c>
      <c r="V1224" s="33">
        <f t="shared" si="79"/>
        <v>2200</v>
      </c>
      <c r="W1224" s="33">
        <f t="shared" si="80"/>
        <v>100</v>
      </c>
    </row>
    <row r="1225" spans="1:23" x14ac:dyDescent="0.25">
      <c r="A1225" s="27">
        <v>45822</v>
      </c>
      <c r="B1225" s="30" t="str">
        <f>+IFERROR(_xlfn.XLOOKUP(C1225,Parametres!A:A,Parametres!J:J,"",0),"")</f>
        <v>CHITUNGWIZA</v>
      </c>
      <c r="C1225" t="s">
        <v>219</v>
      </c>
      <c r="D1225" t="str">
        <f>+IFERROR(VLOOKUP(C1225,Parametres!$A$3:$K$545,11,0),"")</f>
        <v>NORMAN</v>
      </c>
      <c r="E1225" t="s">
        <v>904</v>
      </c>
      <c r="F1225">
        <v>1900</v>
      </c>
      <c r="G1225">
        <v>200</v>
      </c>
      <c r="H1225">
        <v>100</v>
      </c>
      <c r="I1225">
        <v>0</v>
      </c>
      <c r="J1225">
        <v>0</v>
      </c>
      <c r="K1225" s="29">
        <f t="shared" si="77"/>
        <v>2200</v>
      </c>
      <c r="L1225">
        <v>0</v>
      </c>
      <c r="M1225">
        <v>0</v>
      </c>
      <c r="N1225">
        <v>0</v>
      </c>
      <c r="O1225">
        <v>0</v>
      </c>
      <c r="P1225">
        <v>100</v>
      </c>
      <c r="Q1225">
        <v>0</v>
      </c>
      <c r="R1225">
        <v>0</v>
      </c>
      <c r="S1225">
        <v>0</v>
      </c>
      <c r="T1225">
        <v>0</v>
      </c>
      <c r="U1225" t="str">
        <f t="shared" si="78"/>
        <v>45822DEMA 3</v>
      </c>
      <c r="V1225" s="33">
        <f t="shared" si="79"/>
        <v>2200</v>
      </c>
      <c r="W1225" s="33">
        <f t="shared" si="80"/>
        <v>100</v>
      </c>
    </row>
    <row r="1226" spans="1:23" x14ac:dyDescent="0.25">
      <c r="A1226" s="27">
        <v>45822</v>
      </c>
      <c r="B1226" s="30" t="str">
        <f>+IFERROR(_xlfn.XLOOKUP(C1226,Parametres!A:A,Parametres!J:J,"",0),"")</f>
        <v>CHITUNGWIZA</v>
      </c>
      <c r="C1226" t="s">
        <v>238</v>
      </c>
      <c r="D1226" t="str">
        <f>+IFERROR(VLOOKUP(C1226,Parametres!$A$3:$K$545,11,0),"")</f>
        <v>NORMAN</v>
      </c>
      <c r="E1226" t="s">
        <v>830</v>
      </c>
      <c r="F1226">
        <v>1900</v>
      </c>
      <c r="G1226">
        <v>200</v>
      </c>
      <c r="H1226">
        <v>100</v>
      </c>
      <c r="I1226">
        <v>0</v>
      </c>
      <c r="J1226">
        <v>0</v>
      </c>
      <c r="K1226" s="29">
        <f t="shared" si="77"/>
        <v>2200</v>
      </c>
      <c r="L1226">
        <v>0</v>
      </c>
      <c r="M1226">
        <v>0</v>
      </c>
      <c r="N1226">
        <v>0</v>
      </c>
      <c r="O1226">
        <v>0</v>
      </c>
      <c r="P1226">
        <v>100</v>
      </c>
      <c r="Q1226">
        <v>0</v>
      </c>
      <c r="R1226">
        <v>0</v>
      </c>
      <c r="S1226">
        <v>0</v>
      </c>
      <c r="T1226">
        <v>0</v>
      </c>
      <c r="U1226" t="str">
        <f t="shared" si="78"/>
        <v>45822ST MARYS</v>
      </c>
      <c r="V1226" s="33">
        <f t="shared" si="79"/>
        <v>2200</v>
      </c>
      <c r="W1226" s="33">
        <f t="shared" si="80"/>
        <v>100</v>
      </c>
    </row>
    <row r="1227" spans="1:23" x14ac:dyDescent="0.25">
      <c r="A1227" s="27">
        <v>45822</v>
      </c>
      <c r="B1227" s="30" t="str">
        <f>+IFERROR(_xlfn.XLOOKUP(C1227,Parametres!A:A,Parametres!J:J,"",0),"")</f>
        <v>CHITUNGWIZA</v>
      </c>
      <c r="C1227" t="s">
        <v>240</v>
      </c>
      <c r="D1227" t="str">
        <f>+IFERROR(VLOOKUP(C1227,Parametres!$A$3:$K$545,11,0),"")</f>
        <v>NORMAN</v>
      </c>
      <c r="E1227" t="s">
        <v>831</v>
      </c>
      <c r="F1227">
        <v>1800</v>
      </c>
      <c r="G1227">
        <v>100</v>
      </c>
      <c r="H1227">
        <v>100</v>
      </c>
      <c r="I1227">
        <v>0</v>
      </c>
      <c r="J1227">
        <v>0</v>
      </c>
      <c r="K1227" s="29">
        <f t="shared" si="77"/>
        <v>2000</v>
      </c>
      <c r="L1227">
        <v>0</v>
      </c>
      <c r="M1227">
        <v>0</v>
      </c>
      <c r="N1227">
        <v>0</v>
      </c>
      <c r="O1227">
        <v>0</v>
      </c>
      <c r="P1227">
        <v>100</v>
      </c>
      <c r="Q1227">
        <v>0</v>
      </c>
      <c r="R1227">
        <v>0</v>
      </c>
      <c r="S1227">
        <v>0</v>
      </c>
      <c r="T1227">
        <v>0</v>
      </c>
      <c r="U1227" t="str">
        <f t="shared" si="78"/>
        <v>45822ST MARYS 2</v>
      </c>
      <c r="V1227" s="33">
        <f t="shared" si="79"/>
        <v>2000</v>
      </c>
      <c r="W1227" s="33">
        <f t="shared" si="80"/>
        <v>100</v>
      </c>
    </row>
    <row r="1228" spans="1:23" x14ac:dyDescent="0.25">
      <c r="A1228" s="27">
        <v>45822</v>
      </c>
      <c r="B1228" s="30" t="str">
        <f>+IFERROR(_xlfn.XLOOKUP(C1228,Parametres!A:A,Parametres!J:J,"",0),"")</f>
        <v>CHITUNGWIZA</v>
      </c>
      <c r="C1228" t="s">
        <v>197</v>
      </c>
      <c r="D1228" t="str">
        <f>+IFERROR(VLOOKUP(C1228,Parametres!$A$3:$K$545,11,0),"")</f>
        <v>NORMAN</v>
      </c>
      <c r="E1228" t="s">
        <v>838</v>
      </c>
      <c r="F1228">
        <v>1100</v>
      </c>
      <c r="G1228">
        <v>100</v>
      </c>
      <c r="H1228">
        <v>100</v>
      </c>
      <c r="I1228">
        <v>0</v>
      </c>
      <c r="J1228">
        <v>0</v>
      </c>
      <c r="K1228" s="29">
        <f t="shared" si="77"/>
        <v>1300</v>
      </c>
      <c r="L1228">
        <v>0</v>
      </c>
      <c r="M1228">
        <v>0</v>
      </c>
      <c r="N1228">
        <v>0</v>
      </c>
      <c r="O1228">
        <v>0</v>
      </c>
      <c r="P1228">
        <v>200</v>
      </c>
      <c r="Q1228">
        <v>0</v>
      </c>
      <c r="R1228">
        <v>0</v>
      </c>
      <c r="S1228">
        <v>0</v>
      </c>
      <c r="T1228">
        <v>0</v>
      </c>
      <c r="U1228" t="str">
        <f t="shared" si="78"/>
        <v>45822CHITUNGWIZA 7</v>
      </c>
      <c r="V1228" s="33">
        <f t="shared" si="79"/>
        <v>1300</v>
      </c>
      <c r="W1228" s="33">
        <f t="shared" si="80"/>
        <v>200</v>
      </c>
    </row>
    <row r="1229" spans="1:23" x14ac:dyDescent="0.25">
      <c r="A1229" s="27">
        <v>45822</v>
      </c>
      <c r="B1229" s="30" t="str">
        <f>+IFERROR(_xlfn.XLOOKUP(C1229,Parametres!A:A,Parametres!J:J,"",0),"")</f>
        <v>CBD</v>
      </c>
      <c r="C1229" t="s">
        <v>797</v>
      </c>
      <c r="D1229" t="str">
        <f>+IFERROR(VLOOKUP(C1229,Parametres!$A$3:$K$545,11,0),"")</f>
        <v>MARTHA</v>
      </c>
      <c r="E1229" t="s">
        <v>855</v>
      </c>
      <c r="F1229">
        <v>1450</v>
      </c>
      <c r="G1229">
        <v>300</v>
      </c>
      <c r="H1229">
        <v>250</v>
      </c>
      <c r="I1229">
        <v>0</v>
      </c>
      <c r="J1229">
        <v>0</v>
      </c>
      <c r="K1229" s="29">
        <f t="shared" si="77"/>
        <v>2000</v>
      </c>
      <c r="L1229">
        <v>0</v>
      </c>
      <c r="M1229">
        <v>0</v>
      </c>
      <c r="N1229">
        <v>0</v>
      </c>
      <c r="O1229">
        <v>0</v>
      </c>
      <c r="P1229">
        <v>400</v>
      </c>
      <c r="Q1229">
        <v>0</v>
      </c>
      <c r="R1229">
        <v>0</v>
      </c>
      <c r="S1229">
        <v>0</v>
      </c>
      <c r="T1229">
        <v>0</v>
      </c>
      <c r="U1229" t="str">
        <f t="shared" si="78"/>
        <v>45822Avenues</v>
      </c>
      <c r="V1229" s="33">
        <f t="shared" si="79"/>
        <v>2000</v>
      </c>
      <c r="W1229" s="33">
        <f t="shared" si="80"/>
        <v>400</v>
      </c>
    </row>
    <row r="1230" spans="1:23" x14ac:dyDescent="0.25">
      <c r="A1230" s="27">
        <v>45822</v>
      </c>
      <c r="B1230" s="30" t="str">
        <f>+IFERROR(_xlfn.XLOOKUP(C1230,Parametres!A:A,Parametres!J:J,"",0),"")</f>
        <v>CBD</v>
      </c>
      <c r="C1230" t="s">
        <v>798</v>
      </c>
      <c r="D1230" t="str">
        <f>+IFERROR(VLOOKUP(C1230,Parametres!$A$3:$K$545,11,0),"")</f>
        <v>MARTHA</v>
      </c>
      <c r="E1230" t="s">
        <v>801</v>
      </c>
      <c r="F1230">
        <v>1450</v>
      </c>
      <c r="G1230">
        <v>280</v>
      </c>
      <c r="H1230">
        <v>250</v>
      </c>
      <c r="I1230">
        <v>0</v>
      </c>
      <c r="J1230">
        <v>0</v>
      </c>
      <c r="K1230" s="29">
        <f t="shared" si="77"/>
        <v>1980</v>
      </c>
      <c r="L1230">
        <v>20</v>
      </c>
      <c r="M1230">
        <v>0</v>
      </c>
      <c r="N1230">
        <v>0</v>
      </c>
      <c r="O1230">
        <v>0</v>
      </c>
      <c r="P1230">
        <v>100</v>
      </c>
      <c r="Q1230">
        <v>0</v>
      </c>
      <c r="R1230">
        <v>0</v>
      </c>
      <c r="S1230">
        <v>0</v>
      </c>
      <c r="T1230">
        <v>0</v>
      </c>
      <c r="U1230" t="str">
        <f t="shared" si="78"/>
        <v>45822Bakers Inn 1</v>
      </c>
      <c r="V1230" s="33">
        <f t="shared" si="79"/>
        <v>2000</v>
      </c>
      <c r="W1230" s="33">
        <f t="shared" si="80"/>
        <v>100</v>
      </c>
    </row>
    <row r="1231" spans="1:23" x14ac:dyDescent="0.25">
      <c r="A1231" s="27">
        <v>45822</v>
      </c>
      <c r="B1231" s="30" t="str">
        <f>+IFERROR(_xlfn.XLOOKUP(C1231,Parametres!A:A,Parametres!J:J,"",0),"")</f>
        <v>CBD</v>
      </c>
      <c r="C1231" t="s">
        <v>799</v>
      </c>
      <c r="D1231" t="str">
        <f>+IFERROR(VLOOKUP(C1231,Parametres!$A$3:$K$545,11,0),"")</f>
        <v>MARTHA</v>
      </c>
      <c r="E1231" t="s">
        <v>892</v>
      </c>
      <c r="F1231">
        <v>1550</v>
      </c>
      <c r="G1231">
        <v>350</v>
      </c>
      <c r="H1231">
        <v>250</v>
      </c>
      <c r="I1231">
        <v>0</v>
      </c>
      <c r="J1231">
        <v>0</v>
      </c>
      <c r="K1231" s="29">
        <f t="shared" si="77"/>
        <v>2150</v>
      </c>
      <c r="L1231">
        <v>0</v>
      </c>
      <c r="M1231">
        <v>0</v>
      </c>
      <c r="N1231">
        <v>0</v>
      </c>
      <c r="O1231">
        <v>0</v>
      </c>
      <c r="P1231">
        <v>100</v>
      </c>
      <c r="Q1231">
        <v>0</v>
      </c>
      <c r="R1231">
        <v>0</v>
      </c>
      <c r="S1231">
        <v>0</v>
      </c>
      <c r="T1231">
        <v>0</v>
      </c>
      <c r="U1231" t="str">
        <f t="shared" si="78"/>
        <v>45822Bakers Inn 2</v>
      </c>
      <c r="V1231" s="33">
        <f t="shared" si="79"/>
        <v>2150</v>
      </c>
      <c r="W1231" s="33">
        <f t="shared" si="80"/>
        <v>100</v>
      </c>
    </row>
    <row r="1232" spans="1:23" x14ac:dyDescent="0.25">
      <c r="A1232" s="27">
        <v>45822</v>
      </c>
      <c r="B1232" s="30" t="str">
        <f>+IFERROR(_xlfn.XLOOKUP(C1232,Parametres!A:A,Parametres!J:J,"",0),"")</f>
        <v>CBD</v>
      </c>
      <c r="C1232" t="s">
        <v>800</v>
      </c>
      <c r="D1232" t="str">
        <f>+IFERROR(VLOOKUP(C1232,Parametres!$A$3:$K$545,11,0),"")</f>
        <v>MARTHA</v>
      </c>
      <c r="E1232" t="s">
        <v>812</v>
      </c>
      <c r="F1232">
        <v>1550</v>
      </c>
      <c r="G1232">
        <v>350</v>
      </c>
      <c r="H1232">
        <v>250</v>
      </c>
      <c r="I1232">
        <v>0</v>
      </c>
      <c r="J1232">
        <v>0</v>
      </c>
      <c r="K1232" s="29">
        <f t="shared" si="77"/>
        <v>2150</v>
      </c>
      <c r="L1232">
        <v>0</v>
      </c>
      <c r="M1232">
        <v>0</v>
      </c>
      <c r="N1232">
        <v>0</v>
      </c>
      <c r="O1232">
        <v>0</v>
      </c>
      <c r="P1232">
        <v>100</v>
      </c>
      <c r="Q1232">
        <v>0</v>
      </c>
      <c r="R1232">
        <v>0</v>
      </c>
      <c r="S1232">
        <v>0</v>
      </c>
      <c r="T1232">
        <v>0</v>
      </c>
      <c r="U1232" t="str">
        <f t="shared" si="78"/>
        <v>45822Bakers Inn 3</v>
      </c>
      <c r="V1232" s="33">
        <f t="shared" si="79"/>
        <v>2150</v>
      </c>
      <c r="W1232" s="33">
        <f t="shared" si="80"/>
        <v>100</v>
      </c>
    </row>
    <row r="1233" spans="1:23" x14ac:dyDescent="0.25">
      <c r="A1233" s="27">
        <v>45822</v>
      </c>
      <c r="B1233" s="30" t="str">
        <f>+IFERROR(_xlfn.XLOOKUP(C1233,Parametres!A:A,Parametres!J:J,"",0),"")</f>
        <v>MBARE EPWORTH</v>
      </c>
      <c r="C1233" t="s">
        <v>420</v>
      </c>
      <c r="D1233" t="str">
        <f>+IFERROR(VLOOKUP(C1233,Parametres!$A$3:$K$545,11,0),"")</f>
        <v>MELODY</v>
      </c>
      <c r="E1233" t="s">
        <v>870</v>
      </c>
      <c r="F1233">
        <v>2300</v>
      </c>
      <c r="G1233">
        <v>200</v>
      </c>
      <c r="H1233">
        <v>100</v>
      </c>
      <c r="I1233">
        <v>0</v>
      </c>
      <c r="J1233">
        <v>0</v>
      </c>
      <c r="K1233" s="29">
        <f t="shared" si="77"/>
        <v>2600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tr">
        <f t="shared" si="78"/>
        <v>45822EPWORTH 1</v>
      </c>
      <c r="V1233" s="33">
        <f t="shared" si="79"/>
        <v>2600</v>
      </c>
      <c r="W1233" s="33">
        <f t="shared" si="80"/>
        <v>0</v>
      </c>
    </row>
    <row r="1234" spans="1:23" x14ac:dyDescent="0.25">
      <c r="A1234" s="27">
        <v>45822</v>
      </c>
      <c r="B1234" s="30" t="str">
        <f>+IFERROR(_xlfn.XLOOKUP(C1234,Parametres!A:A,Parametres!J:J,"",0),"")</f>
        <v>MBARE EPWORTH</v>
      </c>
      <c r="C1234" t="s">
        <v>422</v>
      </c>
      <c r="D1234" t="str">
        <f>+IFERROR(VLOOKUP(C1234,Parametres!$A$3:$K$545,11,0),"")</f>
        <v>MELODY</v>
      </c>
      <c r="E1234" t="s">
        <v>906</v>
      </c>
      <c r="F1234">
        <v>1500</v>
      </c>
      <c r="G1234">
        <v>100</v>
      </c>
      <c r="H1234">
        <v>100</v>
      </c>
      <c r="I1234">
        <v>0</v>
      </c>
      <c r="J1234">
        <v>0</v>
      </c>
      <c r="K1234" s="29">
        <f t="shared" si="77"/>
        <v>1700</v>
      </c>
      <c r="L1234">
        <v>0</v>
      </c>
      <c r="M1234">
        <v>0</v>
      </c>
      <c r="N1234">
        <v>0</v>
      </c>
      <c r="O1234">
        <v>0</v>
      </c>
      <c r="P1234">
        <v>100</v>
      </c>
      <c r="Q1234">
        <v>0</v>
      </c>
      <c r="R1234">
        <v>0</v>
      </c>
      <c r="S1234">
        <v>0</v>
      </c>
      <c r="T1234">
        <v>0</v>
      </c>
      <c r="U1234" t="str">
        <f t="shared" si="78"/>
        <v>45822EPWORTH 2</v>
      </c>
      <c r="V1234" s="33">
        <f t="shared" si="79"/>
        <v>1700</v>
      </c>
      <c r="W1234" s="33">
        <f t="shared" si="80"/>
        <v>100</v>
      </c>
    </row>
    <row r="1235" spans="1:23" x14ac:dyDescent="0.25">
      <c r="A1235" s="27">
        <v>45822</v>
      </c>
      <c r="B1235" s="30" t="str">
        <f>+IFERROR(_xlfn.XLOOKUP(C1235,Parametres!A:A,Parametres!J:J,"",0),"")</f>
        <v>MBARE EPWORTH</v>
      </c>
      <c r="C1235" t="s">
        <v>424</v>
      </c>
      <c r="D1235" t="str">
        <f>+IFERROR(VLOOKUP(C1235,Parametres!$A$3:$K$545,11,0),"")</f>
        <v>MELODY</v>
      </c>
      <c r="E1235" t="s">
        <v>807</v>
      </c>
      <c r="F1235">
        <v>2100</v>
      </c>
      <c r="G1235">
        <v>100</v>
      </c>
      <c r="H1235">
        <v>100</v>
      </c>
      <c r="I1235">
        <v>0</v>
      </c>
      <c r="J1235">
        <v>0</v>
      </c>
      <c r="K1235" s="29">
        <f t="shared" si="77"/>
        <v>2300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str">
        <f t="shared" si="78"/>
        <v>45822EPWORTH 3</v>
      </c>
      <c r="V1235" s="33">
        <f t="shared" si="79"/>
        <v>2300</v>
      </c>
      <c r="W1235" s="33">
        <f t="shared" si="80"/>
        <v>0</v>
      </c>
    </row>
    <row r="1236" spans="1:23" x14ac:dyDescent="0.25">
      <c r="A1236" s="27">
        <v>45822</v>
      </c>
      <c r="B1236" s="30" t="str">
        <f>+IFERROR(_xlfn.XLOOKUP(C1236,Parametres!A:A,Parametres!J:J,"",0),"")</f>
        <v>MBARE EPWORTH</v>
      </c>
      <c r="C1236" t="s">
        <v>426</v>
      </c>
      <c r="D1236" t="str">
        <f>+IFERROR(VLOOKUP(C1236,Parametres!$A$3:$K$545,11,0),"")</f>
        <v>MELODY</v>
      </c>
      <c r="E1236" t="s">
        <v>854</v>
      </c>
      <c r="F1236">
        <v>1950</v>
      </c>
      <c r="G1236">
        <v>350</v>
      </c>
      <c r="H1236">
        <v>100</v>
      </c>
      <c r="I1236">
        <v>0</v>
      </c>
      <c r="J1236">
        <v>0</v>
      </c>
      <c r="K1236" s="29">
        <f t="shared" si="77"/>
        <v>2400</v>
      </c>
      <c r="L1236">
        <v>0</v>
      </c>
      <c r="M1236">
        <v>0</v>
      </c>
      <c r="N1236">
        <v>0</v>
      </c>
      <c r="O1236">
        <v>0</v>
      </c>
      <c r="P1236">
        <v>520</v>
      </c>
      <c r="Q1236">
        <v>0</v>
      </c>
      <c r="R1236">
        <v>0</v>
      </c>
      <c r="S1236">
        <v>0</v>
      </c>
      <c r="T1236">
        <v>0</v>
      </c>
      <c r="U1236" t="str">
        <f t="shared" si="78"/>
        <v>45822EPWORTH 4</v>
      </c>
      <c r="V1236" s="33">
        <f t="shared" si="79"/>
        <v>2400</v>
      </c>
      <c r="W1236" s="33">
        <f t="shared" si="80"/>
        <v>520</v>
      </c>
    </row>
    <row r="1237" spans="1:23" x14ac:dyDescent="0.25">
      <c r="A1237" s="27">
        <v>45822</v>
      </c>
      <c r="B1237" s="30" t="str">
        <f>+IFERROR(_xlfn.XLOOKUP(C1237,Parametres!A:A,Parametres!J:J,"",0),"")</f>
        <v>MBARE EPWORTH</v>
      </c>
      <c r="C1237" t="s">
        <v>221</v>
      </c>
      <c r="D1237" t="str">
        <f>+IFERROR(VLOOKUP(C1237,Parametres!$A$3:$K$545,11,0),"")</f>
        <v>MELODY</v>
      </c>
      <c r="E1237" t="s">
        <v>859</v>
      </c>
      <c r="F1237">
        <v>3750</v>
      </c>
      <c r="G1237">
        <v>250</v>
      </c>
      <c r="H1237">
        <v>250</v>
      </c>
      <c r="I1237">
        <v>0</v>
      </c>
      <c r="J1237">
        <v>0</v>
      </c>
      <c r="K1237" s="29">
        <f t="shared" si="77"/>
        <v>4250</v>
      </c>
      <c r="L1237">
        <v>0</v>
      </c>
      <c r="M1237">
        <v>0</v>
      </c>
      <c r="N1237">
        <v>0</v>
      </c>
      <c r="O1237">
        <v>0</v>
      </c>
      <c r="P1237">
        <v>500</v>
      </c>
      <c r="Q1237">
        <v>0</v>
      </c>
      <c r="R1237">
        <v>0</v>
      </c>
      <c r="S1237">
        <v>0</v>
      </c>
      <c r="T1237">
        <v>0</v>
      </c>
      <c r="U1237" t="str">
        <f t="shared" si="78"/>
        <v>45822HOPELY 1</v>
      </c>
      <c r="V1237" s="33">
        <f t="shared" si="79"/>
        <v>4250</v>
      </c>
      <c r="W1237" s="33">
        <f t="shared" si="80"/>
        <v>500</v>
      </c>
    </row>
    <row r="1238" spans="1:23" x14ac:dyDescent="0.25">
      <c r="A1238" s="27">
        <v>45822</v>
      </c>
      <c r="B1238" s="30" t="str">
        <f>+IFERROR(_xlfn.XLOOKUP(C1238,Parametres!A:A,Parametres!J:J,"",0),"")</f>
        <v>MBARE EPWORTH</v>
      </c>
      <c r="C1238" t="s">
        <v>230</v>
      </c>
      <c r="D1238" t="str">
        <f>+IFERROR(VLOOKUP(C1238,Parametres!$A$3:$K$545,11,0),"")</f>
        <v>MELODY</v>
      </c>
      <c r="E1238" t="s">
        <v>847</v>
      </c>
      <c r="F1238">
        <v>1650</v>
      </c>
      <c r="G1238">
        <v>100</v>
      </c>
      <c r="H1238">
        <v>100</v>
      </c>
      <c r="I1238">
        <v>0</v>
      </c>
      <c r="J1238">
        <v>0</v>
      </c>
      <c r="K1238" s="29">
        <f t="shared" si="77"/>
        <v>1850</v>
      </c>
      <c r="L1238">
        <v>0</v>
      </c>
      <c r="M1238">
        <v>0</v>
      </c>
      <c r="N1238">
        <v>0</v>
      </c>
      <c r="O1238">
        <v>0</v>
      </c>
      <c r="P1238">
        <v>100</v>
      </c>
      <c r="Q1238">
        <v>0</v>
      </c>
      <c r="R1238">
        <v>30</v>
      </c>
      <c r="S1238">
        <v>0</v>
      </c>
      <c r="T1238">
        <v>0</v>
      </c>
      <c r="U1238" t="str">
        <f t="shared" si="78"/>
        <v>45822HOPELY 2</v>
      </c>
      <c r="V1238" s="33">
        <f t="shared" si="79"/>
        <v>1850</v>
      </c>
      <c r="W1238" s="33">
        <f t="shared" si="80"/>
        <v>130</v>
      </c>
    </row>
    <row r="1239" spans="1:23" x14ac:dyDescent="0.25">
      <c r="A1239" s="27">
        <v>45822</v>
      </c>
      <c r="B1239" s="30" t="str">
        <f>+IFERROR(_xlfn.XLOOKUP(C1239,Parametres!A:A,Parametres!J:J,"",0),"")</f>
        <v>MBARE EPWORTH</v>
      </c>
      <c r="C1239" t="s">
        <v>433</v>
      </c>
      <c r="D1239" t="str">
        <f>+IFERROR(VLOOKUP(C1239,Parametres!$A$3:$K$545,11,0),"")</f>
        <v>MELODY</v>
      </c>
      <c r="E1239" t="s">
        <v>844</v>
      </c>
      <c r="F1239">
        <v>950</v>
      </c>
      <c r="G1239">
        <v>50</v>
      </c>
      <c r="H1239">
        <v>50</v>
      </c>
      <c r="I1239">
        <v>0</v>
      </c>
      <c r="J1239">
        <v>0</v>
      </c>
      <c r="K1239" s="29">
        <f t="shared" si="77"/>
        <v>1050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 t="str">
        <f t="shared" si="78"/>
        <v>45822MBARE 1</v>
      </c>
      <c r="V1239" s="33">
        <f t="shared" si="79"/>
        <v>1050</v>
      </c>
      <c r="W1239" s="33">
        <f t="shared" si="80"/>
        <v>0</v>
      </c>
    </row>
    <row r="1240" spans="1:23" x14ac:dyDescent="0.25">
      <c r="A1240" s="27">
        <v>45822</v>
      </c>
      <c r="B1240" s="30" t="str">
        <f>+IFERROR(_xlfn.XLOOKUP(C1240,Parametres!A:A,Parametres!J:J,"",0),"")</f>
        <v>MBARE EPWORTH</v>
      </c>
      <c r="C1240" t="s">
        <v>435</v>
      </c>
      <c r="D1240" t="str">
        <f>+IFERROR(VLOOKUP(C1240,Parametres!$A$3:$K$545,11,0),"")</f>
        <v>MELODY</v>
      </c>
      <c r="E1240" t="s">
        <v>842</v>
      </c>
      <c r="F1240">
        <v>900</v>
      </c>
      <c r="G1240">
        <v>100</v>
      </c>
      <c r="H1240">
        <v>50</v>
      </c>
      <c r="I1240">
        <v>0</v>
      </c>
      <c r="J1240">
        <v>0</v>
      </c>
      <c r="K1240" s="29">
        <f t="shared" si="77"/>
        <v>1050</v>
      </c>
      <c r="L1240">
        <v>0</v>
      </c>
      <c r="M1240">
        <v>0</v>
      </c>
      <c r="N1240">
        <v>0</v>
      </c>
      <c r="O1240">
        <v>0</v>
      </c>
      <c r="P1240">
        <v>200</v>
      </c>
      <c r="Q1240">
        <v>30</v>
      </c>
      <c r="R1240">
        <v>15</v>
      </c>
      <c r="S1240">
        <v>0</v>
      </c>
      <c r="T1240">
        <v>0</v>
      </c>
      <c r="U1240" t="str">
        <f t="shared" si="78"/>
        <v>45822MBARE 2</v>
      </c>
      <c r="V1240" s="33">
        <f t="shared" si="79"/>
        <v>1050</v>
      </c>
      <c r="W1240" s="33">
        <f t="shared" si="80"/>
        <v>245</v>
      </c>
    </row>
    <row r="1241" spans="1:23" x14ac:dyDescent="0.25">
      <c r="A1241" s="27">
        <v>45822</v>
      </c>
      <c r="B1241" s="30" t="str">
        <f>+IFERROR(_xlfn.XLOOKUP(C1241,Parametres!A:A,Parametres!J:J,"",0),"")</f>
        <v>MBARE EPWORTH</v>
      </c>
      <c r="C1241" t="s">
        <v>437</v>
      </c>
      <c r="D1241" t="str">
        <f>+IFERROR(VLOOKUP(C1241,Parametres!$A$3:$K$545,11,0),"")</f>
        <v>MELODY</v>
      </c>
      <c r="E1241" t="s">
        <v>808</v>
      </c>
      <c r="F1241">
        <v>1800</v>
      </c>
      <c r="G1241">
        <v>150</v>
      </c>
      <c r="H1241">
        <v>100</v>
      </c>
      <c r="I1241">
        <v>0</v>
      </c>
      <c r="J1241">
        <v>0</v>
      </c>
      <c r="K1241" s="29">
        <f t="shared" si="77"/>
        <v>2050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 t="str">
        <f t="shared" si="78"/>
        <v>45822MBARE 3</v>
      </c>
      <c r="V1241" s="33">
        <f t="shared" si="79"/>
        <v>2050</v>
      </c>
      <c r="W1241" s="33">
        <f t="shared" si="80"/>
        <v>0</v>
      </c>
    </row>
    <row r="1242" spans="1:23" x14ac:dyDescent="0.25">
      <c r="A1242" s="27">
        <v>45822</v>
      </c>
      <c r="B1242" s="30" t="str">
        <f>+IFERROR(_xlfn.XLOOKUP(C1242,Parametres!A:A,Parametres!J:J,"",0),"")</f>
        <v>MBARE EPWORTH</v>
      </c>
      <c r="C1242" t="s">
        <v>439</v>
      </c>
      <c r="D1242" t="str">
        <f>+IFERROR(VLOOKUP(C1242,Parametres!$A$3:$K$545,11,0),"")</f>
        <v>MELODY</v>
      </c>
      <c r="E1242" t="s">
        <v>827</v>
      </c>
      <c r="F1242">
        <v>950</v>
      </c>
      <c r="G1242">
        <v>50</v>
      </c>
      <c r="H1242">
        <v>50</v>
      </c>
      <c r="I1242">
        <v>0</v>
      </c>
      <c r="J1242">
        <v>0</v>
      </c>
      <c r="K1242" s="29">
        <f t="shared" si="77"/>
        <v>1050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 t="str">
        <f t="shared" si="78"/>
        <v>45822MBARE 4</v>
      </c>
      <c r="V1242" s="33">
        <f t="shared" si="79"/>
        <v>1050</v>
      </c>
      <c r="W1242" s="33">
        <f t="shared" si="80"/>
        <v>0</v>
      </c>
    </row>
    <row r="1243" spans="1:23" x14ac:dyDescent="0.25">
      <c r="A1243" s="27">
        <v>45822</v>
      </c>
      <c r="B1243" s="30" t="str">
        <f>+IFERROR(_xlfn.XLOOKUP(C1243,Parametres!A:A,Parametres!J:J,"",0),"")</f>
        <v>MBARE EPWORTH</v>
      </c>
      <c r="C1243" t="s">
        <v>450</v>
      </c>
      <c r="D1243" t="str">
        <f>+IFERROR(VLOOKUP(C1243,Parametres!$A$3:$K$545,11,0),"")</f>
        <v>MELODY</v>
      </c>
      <c r="E1243" t="s">
        <v>848</v>
      </c>
      <c r="F1243">
        <v>1250</v>
      </c>
      <c r="G1243">
        <v>250</v>
      </c>
      <c r="H1243">
        <v>150</v>
      </c>
      <c r="I1243">
        <v>0</v>
      </c>
      <c r="J1243">
        <v>0</v>
      </c>
      <c r="K1243" s="29">
        <f t="shared" si="77"/>
        <v>1650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 t="str">
        <f t="shared" si="78"/>
        <v>45822WATERFALLS 1</v>
      </c>
      <c r="V1243" s="33">
        <f t="shared" si="79"/>
        <v>1650</v>
      </c>
      <c r="W1243" s="33">
        <f t="shared" si="80"/>
        <v>0</v>
      </c>
    </row>
    <row r="1244" spans="1:23" x14ac:dyDescent="0.25">
      <c r="A1244" s="27">
        <v>45822</v>
      </c>
      <c r="B1244" s="30" t="str">
        <f>+IFERROR(_xlfn.XLOOKUP(C1244,Parametres!A:A,Parametres!J:J,"",0),"")</f>
        <v>MBARE EPWORTH</v>
      </c>
      <c r="C1244" t="s">
        <v>241</v>
      </c>
      <c r="D1244" t="str">
        <f>+IFERROR(VLOOKUP(C1244,Parametres!$A$3:$K$545,11,0),"")</f>
        <v>MELODY</v>
      </c>
      <c r="E1244" t="s">
        <v>839</v>
      </c>
      <c r="F1244">
        <v>2200</v>
      </c>
      <c r="G1244">
        <v>200</v>
      </c>
      <c r="H1244">
        <v>200</v>
      </c>
      <c r="I1244">
        <v>0</v>
      </c>
      <c r="J1244">
        <v>0</v>
      </c>
      <c r="K1244" s="29">
        <f t="shared" si="77"/>
        <v>2600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 t="str">
        <f t="shared" si="78"/>
        <v>45822WATERFALLS 2</v>
      </c>
      <c r="V1244" s="33">
        <f t="shared" si="79"/>
        <v>2600</v>
      </c>
      <c r="W1244" s="33">
        <f t="shared" si="80"/>
        <v>0</v>
      </c>
    </row>
    <row r="1245" spans="1:23" x14ac:dyDescent="0.25">
      <c r="A1245" s="27">
        <v>45822</v>
      </c>
      <c r="B1245" s="30" t="str">
        <f>+IFERROR(_xlfn.XLOOKUP(C1245,Parametres!A:A,Parametres!J:J,"",0),"")</f>
        <v>MBARE EPWORTH</v>
      </c>
      <c r="C1245" t="s">
        <v>243</v>
      </c>
      <c r="D1245" t="str">
        <f>+IFERROR(VLOOKUP(C1245,Parametres!$A$3:$K$545,11,0),"")</f>
        <v>MELODY</v>
      </c>
      <c r="E1245" t="s">
        <v>899</v>
      </c>
      <c r="F1245">
        <v>1800</v>
      </c>
      <c r="G1245">
        <v>250</v>
      </c>
      <c r="H1245">
        <v>150</v>
      </c>
      <c r="I1245">
        <v>0</v>
      </c>
      <c r="J1245">
        <v>0</v>
      </c>
      <c r="K1245" s="29">
        <f t="shared" si="77"/>
        <v>2200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 t="str">
        <f t="shared" si="78"/>
        <v>45822WATERFALLS 3</v>
      </c>
      <c r="V1245" s="33">
        <f t="shared" si="79"/>
        <v>2200</v>
      </c>
      <c r="W1245" s="33">
        <f t="shared" si="80"/>
        <v>0</v>
      </c>
    </row>
    <row r="1246" spans="1:23" x14ac:dyDescent="0.25">
      <c r="A1246" s="27">
        <v>45822</v>
      </c>
      <c r="B1246" s="30" t="str">
        <f>+IFERROR(_xlfn.XLOOKUP(C1246,Parametres!A:A,Parametres!J:J,"",0),"")</f>
        <v>MBARE EPWORTH</v>
      </c>
      <c r="C1246" t="s">
        <v>245</v>
      </c>
      <c r="D1246" t="str">
        <f>+IFERROR(VLOOKUP(C1246,Parametres!$A$3:$K$545,11,0),"")</f>
        <v>MELODY</v>
      </c>
      <c r="E1246" t="s">
        <v>826</v>
      </c>
      <c r="F1246">
        <v>1900</v>
      </c>
      <c r="G1246">
        <v>150</v>
      </c>
      <c r="H1246">
        <v>150</v>
      </c>
      <c r="I1246">
        <v>0</v>
      </c>
      <c r="J1246">
        <v>0</v>
      </c>
      <c r="K1246" s="29">
        <f t="shared" si="77"/>
        <v>2200</v>
      </c>
      <c r="L1246">
        <v>0</v>
      </c>
      <c r="M1246">
        <v>0</v>
      </c>
      <c r="N1246">
        <v>0</v>
      </c>
      <c r="O1246">
        <v>0</v>
      </c>
      <c r="P1246">
        <v>200</v>
      </c>
      <c r="Q1246">
        <v>0</v>
      </c>
      <c r="R1246">
        <v>0</v>
      </c>
      <c r="S1246">
        <v>0</v>
      </c>
      <c r="T1246">
        <v>0</v>
      </c>
      <c r="U1246" t="str">
        <f t="shared" si="78"/>
        <v>45822WATERFALLS 4</v>
      </c>
      <c r="V1246" s="33">
        <f t="shared" si="79"/>
        <v>2200</v>
      </c>
      <c r="W1246" s="33">
        <f t="shared" si="80"/>
        <v>200</v>
      </c>
    </row>
    <row r="1247" spans="1:23" x14ac:dyDescent="0.25">
      <c r="A1247" s="27">
        <v>45822</v>
      </c>
      <c r="B1247" s="30" t="str">
        <f>+IFERROR(_xlfn.XLOOKUP(C1247,Parametres!A:A,Parametres!J:J,"",0),"")</f>
        <v>MBARE EPWORTH</v>
      </c>
      <c r="C1247" t="s">
        <v>247</v>
      </c>
      <c r="D1247" t="str">
        <f>+IFERROR(VLOOKUP(C1247,Parametres!$A$3:$K$545,11,0),"")</f>
        <v>MELODY</v>
      </c>
      <c r="E1247" t="s">
        <v>816</v>
      </c>
      <c r="F1247">
        <v>2200</v>
      </c>
      <c r="G1247">
        <v>200</v>
      </c>
      <c r="H1247">
        <v>200</v>
      </c>
      <c r="I1247">
        <v>0</v>
      </c>
      <c r="J1247">
        <v>0</v>
      </c>
      <c r="K1247" s="29">
        <f t="shared" si="77"/>
        <v>2600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str">
        <f t="shared" si="78"/>
        <v>45822WATERFALLS 5</v>
      </c>
      <c r="V1247" s="33">
        <f t="shared" si="79"/>
        <v>2600</v>
      </c>
      <c r="W1247" s="33">
        <f t="shared" si="80"/>
        <v>0</v>
      </c>
    </row>
    <row r="1248" spans="1:23" x14ac:dyDescent="0.25">
      <c r="A1248" s="27">
        <v>45822</v>
      </c>
      <c r="B1248" s="30" t="str">
        <f>+IFERROR(_xlfn.XLOOKUP(C1248,Parametres!A:A,Parametres!J:J,"",0),"")</f>
        <v>MR C (AREA 1)</v>
      </c>
      <c r="C1248" t="s">
        <v>569</v>
      </c>
      <c r="D1248" t="str">
        <f>+IFERROR(VLOOKUP(C1248,Parametres!$A$3:$K$545,11,0),"")</f>
        <v>TONGAI MASIYE</v>
      </c>
      <c r="E1248" t="s">
        <v>910</v>
      </c>
      <c r="F1248">
        <v>0</v>
      </c>
      <c r="G1248">
        <v>0</v>
      </c>
      <c r="H1248">
        <v>0</v>
      </c>
      <c r="I1248">
        <v>0</v>
      </c>
      <c r="J1248">
        <v>0</v>
      </c>
      <c r="K1248" s="29">
        <f t="shared" si="77"/>
        <v>0</v>
      </c>
      <c r="L1248">
        <v>1700</v>
      </c>
      <c r="M1248">
        <v>200</v>
      </c>
      <c r="N1248">
        <v>100</v>
      </c>
      <c r="O1248">
        <v>0</v>
      </c>
      <c r="P1248">
        <v>100</v>
      </c>
      <c r="Q1248">
        <v>0</v>
      </c>
      <c r="R1248">
        <v>0</v>
      </c>
      <c r="S1248">
        <v>0</v>
      </c>
      <c r="T1248">
        <v>0</v>
      </c>
      <c r="U1248" t="str">
        <f t="shared" si="78"/>
        <v>45822CHI- GLENVIEW 1</v>
      </c>
      <c r="V1248" s="33">
        <f t="shared" si="79"/>
        <v>2000</v>
      </c>
      <c r="W1248" s="33">
        <f t="shared" si="80"/>
        <v>100</v>
      </c>
    </row>
    <row r="1249" spans="1:23" x14ac:dyDescent="0.25">
      <c r="A1249" s="27">
        <v>45822</v>
      </c>
      <c r="B1249" s="30" t="str">
        <f>+IFERROR(_xlfn.XLOOKUP(C1249,Parametres!A:A,Parametres!J:J,"",0),"")</f>
        <v>MR C (AREA 1)</v>
      </c>
      <c r="C1249" t="s">
        <v>574</v>
      </c>
      <c r="D1249" t="str">
        <f>+IFERROR(VLOOKUP(C1249,Parametres!$A$3:$K$545,11,0),"")</f>
        <v>TONGAI MASIYE</v>
      </c>
      <c r="E1249" t="s">
        <v>872</v>
      </c>
      <c r="F1249">
        <v>0</v>
      </c>
      <c r="G1249">
        <v>0</v>
      </c>
      <c r="H1249">
        <v>0</v>
      </c>
      <c r="I1249">
        <v>0</v>
      </c>
      <c r="J1249">
        <v>0</v>
      </c>
      <c r="K1249" s="29">
        <f t="shared" si="77"/>
        <v>0</v>
      </c>
      <c r="L1249">
        <v>1750</v>
      </c>
      <c r="M1249">
        <v>150</v>
      </c>
      <c r="N1249">
        <v>100</v>
      </c>
      <c r="O1249">
        <v>0</v>
      </c>
      <c r="P1249">
        <v>200</v>
      </c>
      <c r="Q1249">
        <v>0</v>
      </c>
      <c r="R1249">
        <v>0</v>
      </c>
      <c r="S1249">
        <v>0</v>
      </c>
      <c r="T1249">
        <v>0</v>
      </c>
      <c r="U1249" t="str">
        <f t="shared" si="78"/>
        <v>45822CHI- WARREN PARK 1</v>
      </c>
      <c r="V1249" s="33">
        <f t="shared" si="79"/>
        <v>2000</v>
      </c>
      <c r="W1249" s="33">
        <f t="shared" si="80"/>
        <v>200</v>
      </c>
    </row>
    <row r="1250" spans="1:23" x14ac:dyDescent="0.25">
      <c r="A1250" s="27">
        <v>45822</v>
      </c>
      <c r="B1250" s="30" t="str">
        <f>+IFERROR(_xlfn.XLOOKUP(C1250,Parametres!A:A,Parametres!J:J,"",0),"")</f>
        <v>MR C (AREA 1)</v>
      </c>
      <c r="C1250" t="s">
        <v>568</v>
      </c>
      <c r="D1250" t="str">
        <f>+IFERROR(VLOOKUP(C1250,Parametres!$A$3:$K$545,11,0),"")</f>
        <v>TONGAI MASIYE</v>
      </c>
      <c r="E1250" t="s">
        <v>861</v>
      </c>
      <c r="F1250">
        <v>0</v>
      </c>
      <c r="G1250">
        <v>0</v>
      </c>
      <c r="H1250">
        <v>0</v>
      </c>
      <c r="I1250">
        <v>0</v>
      </c>
      <c r="J1250">
        <v>0</v>
      </c>
      <c r="K1250" s="29">
        <f t="shared" si="77"/>
        <v>0</v>
      </c>
      <c r="L1250">
        <v>1600</v>
      </c>
      <c r="M1250">
        <v>150</v>
      </c>
      <c r="N1250">
        <v>150</v>
      </c>
      <c r="O1250">
        <v>0</v>
      </c>
      <c r="P1250">
        <v>200</v>
      </c>
      <c r="Q1250">
        <v>0</v>
      </c>
      <c r="R1250">
        <v>0</v>
      </c>
      <c r="S1250">
        <v>0</v>
      </c>
      <c r="T1250">
        <v>0</v>
      </c>
      <c r="U1250" t="str">
        <f t="shared" si="78"/>
        <v>45822CHI- BUDIRIRO 1</v>
      </c>
      <c r="V1250" s="33">
        <f t="shared" si="79"/>
        <v>1900</v>
      </c>
      <c r="W1250" s="33">
        <f t="shared" si="80"/>
        <v>200</v>
      </c>
    </row>
    <row r="1251" spans="1:23" x14ac:dyDescent="0.25">
      <c r="A1251" s="27">
        <v>45822</v>
      </c>
      <c r="B1251" s="30" t="str">
        <f>+IFERROR(_xlfn.XLOOKUP(C1251,Parametres!A:A,Parametres!J:J,"",0),"")</f>
        <v>MR C (AREA 1)</v>
      </c>
      <c r="C1251" t="s">
        <v>573</v>
      </c>
      <c r="D1251" t="str">
        <f>+IFERROR(VLOOKUP(C1251,Parametres!$A$3:$K$545,11,0),"")</f>
        <v>TONGAI MASIYE</v>
      </c>
      <c r="E1251" t="s">
        <v>880</v>
      </c>
      <c r="F1251">
        <v>0</v>
      </c>
      <c r="G1251">
        <v>0</v>
      </c>
      <c r="H1251">
        <v>0</v>
      </c>
      <c r="I1251">
        <v>0</v>
      </c>
      <c r="J1251">
        <v>0</v>
      </c>
      <c r="K1251" s="29">
        <f t="shared" si="77"/>
        <v>0</v>
      </c>
      <c r="L1251">
        <v>1600</v>
      </c>
      <c r="M1251">
        <v>150</v>
      </c>
      <c r="N1251">
        <v>100</v>
      </c>
      <c r="O1251">
        <v>0</v>
      </c>
      <c r="P1251">
        <v>100</v>
      </c>
      <c r="Q1251">
        <v>0</v>
      </c>
      <c r="R1251">
        <v>0</v>
      </c>
      <c r="S1251">
        <v>0</v>
      </c>
      <c r="T1251">
        <v>0</v>
      </c>
      <c r="U1251" t="str">
        <f t="shared" si="78"/>
        <v>45822CHI- MUFAKOSE 1</v>
      </c>
      <c r="V1251" s="33">
        <f t="shared" si="79"/>
        <v>1850</v>
      </c>
      <c r="W1251" s="33">
        <f t="shared" si="80"/>
        <v>100</v>
      </c>
    </row>
    <row r="1252" spans="1:23" x14ac:dyDescent="0.25">
      <c r="A1252" s="27">
        <v>45822</v>
      </c>
      <c r="B1252" s="30" t="str">
        <f>+IFERROR(_xlfn.XLOOKUP(C1252,Parametres!A:A,Parametres!J:J,"",0),"")</f>
        <v>MR C (AREA 1)</v>
      </c>
      <c r="C1252" t="s">
        <v>570</v>
      </c>
      <c r="D1252" t="str">
        <f>+IFERROR(VLOOKUP(C1252,Parametres!$A$3:$K$545,11,0),"")</f>
        <v>TONGAI MASIYE</v>
      </c>
      <c r="E1252" t="s">
        <v>857</v>
      </c>
      <c r="F1252">
        <v>0</v>
      </c>
      <c r="G1252">
        <v>0</v>
      </c>
      <c r="H1252">
        <v>0</v>
      </c>
      <c r="I1252">
        <v>0</v>
      </c>
      <c r="J1252">
        <v>0</v>
      </c>
      <c r="K1252" s="29">
        <f t="shared" si="77"/>
        <v>0</v>
      </c>
      <c r="L1252">
        <v>1700</v>
      </c>
      <c r="M1252">
        <v>200</v>
      </c>
      <c r="N1252">
        <v>100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 t="str">
        <f t="shared" si="78"/>
        <v>45822CHI- HIGHFIELD</v>
      </c>
      <c r="V1252" s="33">
        <f t="shared" si="79"/>
        <v>2000</v>
      </c>
      <c r="W1252" s="33">
        <f t="shared" si="80"/>
        <v>0</v>
      </c>
    </row>
    <row r="1253" spans="1:23" x14ac:dyDescent="0.25">
      <c r="A1253" s="27">
        <v>45822</v>
      </c>
      <c r="B1253" s="30" t="str">
        <f>+IFERROR(_xlfn.XLOOKUP(C1253,Parametres!A:A,Parametres!J:J,"",0),"")</f>
        <v>MR C (AREA 1)</v>
      </c>
      <c r="C1253" t="s">
        <v>530</v>
      </c>
      <c r="D1253" t="str">
        <f>+IFERROR(VLOOKUP(C1253,Parametres!$A$3:$K$545,11,0),"")</f>
        <v>TONGAI MASIYE</v>
      </c>
      <c r="E1253" t="s">
        <v>884</v>
      </c>
      <c r="F1253">
        <v>0</v>
      </c>
      <c r="G1253">
        <v>0</v>
      </c>
      <c r="H1253">
        <v>0</v>
      </c>
      <c r="I1253">
        <v>0</v>
      </c>
      <c r="J1253">
        <v>0</v>
      </c>
      <c r="K1253" s="29">
        <f t="shared" si="77"/>
        <v>0</v>
      </c>
      <c r="L1253">
        <v>1700</v>
      </c>
      <c r="M1253">
        <v>250</v>
      </c>
      <c r="N1253">
        <v>50</v>
      </c>
      <c r="O1253">
        <v>0</v>
      </c>
      <c r="P1253">
        <v>100</v>
      </c>
      <c r="Q1253">
        <v>0</v>
      </c>
      <c r="R1253">
        <v>0</v>
      </c>
      <c r="S1253">
        <v>0</v>
      </c>
      <c r="T1253">
        <v>0</v>
      </c>
      <c r="U1253" t="str">
        <f t="shared" si="78"/>
        <v>45822CHI- DZIVARASEKWA 1</v>
      </c>
      <c r="V1253" s="33">
        <f t="shared" si="79"/>
        <v>2000</v>
      </c>
      <c r="W1253" s="33">
        <f t="shared" si="80"/>
        <v>100</v>
      </c>
    </row>
    <row r="1254" spans="1:23" x14ac:dyDescent="0.25">
      <c r="A1254" s="27">
        <v>45822</v>
      </c>
      <c r="B1254" s="30" t="str">
        <f>+IFERROR(_xlfn.XLOOKUP(C1254,Parametres!A:A,Parametres!J:J,"",0),"")</f>
        <v>MR C (AREA 1)</v>
      </c>
      <c r="C1254" t="s">
        <v>567</v>
      </c>
      <c r="D1254" t="str">
        <f>+IFERROR(VLOOKUP(C1254,Parametres!$A$3:$K$545,11,0),"")</f>
        <v>TONGAI MASIYE</v>
      </c>
      <c r="E1254" t="s">
        <v>902</v>
      </c>
      <c r="F1254">
        <v>0</v>
      </c>
      <c r="G1254">
        <v>0</v>
      </c>
      <c r="H1254">
        <v>0</v>
      </c>
      <c r="I1254">
        <v>0</v>
      </c>
      <c r="J1254">
        <v>0</v>
      </c>
      <c r="K1254" s="29">
        <f t="shared" si="77"/>
        <v>0</v>
      </c>
      <c r="L1254">
        <v>1650</v>
      </c>
      <c r="M1254">
        <v>200</v>
      </c>
      <c r="N1254">
        <v>150</v>
      </c>
      <c r="O1254">
        <v>0</v>
      </c>
      <c r="P1254">
        <v>100</v>
      </c>
      <c r="Q1254">
        <v>0</v>
      </c>
      <c r="R1254">
        <v>0</v>
      </c>
      <c r="S1254">
        <v>0</v>
      </c>
      <c r="T1254">
        <v>0</v>
      </c>
      <c r="U1254" t="str">
        <f t="shared" si="78"/>
        <v>45822CHI- USHEWEKUNZE </v>
      </c>
      <c r="V1254" s="33">
        <f t="shared" si="79"/>
        <v>2000</v>
      </c>
      <c r="W1254" s="33">
        <f t="shared" si="80"/>
        <v>100</v>
      </c>
    </row>
    <row r="1255" spans="1:23" x14ac:dyDescent="0.25">
      <c r="A1255" s="27">
        <v>45822</v>
      </c>
      <c r="B1255" s="30" t="str">
        <f>+IFERROR(_xlfn.XLOOKUP(C1255,Parametres!A:A,Parametres!J:J,"",0),"")</f>
        <v>MR C (AREA 1)</v>
      </c>
      <c r="C1255" t="s">
        <v>620</v>
      </c>
      <c r="D1255" t="str">
        <f>+IFERROR(VLOOKUP(C1255,Parametres!$A$3:$K$545,11,0),"")</f>
        <v>TONGAI MASIYE</v>
      </c>
      <c r="E1255" t="s">
        <v>888</v>
      </c>
      <c r="F1255">
        <v>0</v>
      </c>
      <c r="G1255">
        <v>0</v>
      </c>
      <c r="H1255">
        <v>0</v>
      </c>
      <c r="I1255">
        <v>0</v>
      </c>
      <c r="J1255">
        <v>0</v>
      </c>
      <c r="K1255" s="29">
        <f t="shared" si="77"/>
        <v>0</v>
      </c>
      <c r="L1255">
        <v>1350</v>
      </c>
      <c r="M1255">
        <v>100</v>
      </c>
      <c r="N1255">
        <v>100</v>
      </c>
      <c r="O1255">
        <v>0</v>
      </c>
      <c r="P1255">
        <v>100</v>
      </c>
      <c r="Q1255">
        <v>0</v>
      </c>
      <c r="R1255">
        <v>0</v>
      </c>
      <c r="S1255">
        <v>0</v>
      </c>
      <c r="T1255">
        <v>0</v>
      </c>
      <c r="U1255" t="str">
        <f t="shared" si="78"/>
        <v>45822CHI- KUWADZANA</v>
      </c>
      <c r="V1255" s="33">
        <f t="shared" si="79"/>
        <v>1550</v>
      </c>
      <c r="W1255" s="33">
        <f t="shared" si="80"/>
        <v>100</v>
      </c>
    </row>
    <row r="1256" spans="1:23" x14ac:dyDescent="0.25">
      <c r="A1256" s="27">
        <v>45822</v>
      </c>
      <c r="B1256" s="30" t="str">
        <f>+IFERROR(_xlfn.XLOOKUP(C1256,Parametres!A:A,Parametres!J:J,"",0),"")</f>
        <v>MR C (AREA 1)</v>
      </c>
      <c r="C1256" t="s">
        <v>619</v>
      </c>
      <c r="D1256" t="str">
        <f>+IFERROR(VLOOKUP(C1256,Parametres!$A$3:$K$545,11,0),"")</f>
        <v>TONGAI MASIYE</v>
      </c>
      <c r="E1256" t="s">
        <v>886</v>
      </c>
      <c r="F1256">
        <v>0</v>
      </c>
      <c r="G1256">
        <v>0</v>
      </c>
      <c r="H1256">
        <v>0</v>
      </c>
      <c r="I1256">
        <v>0</v>
      </c>
      <c r="J1256">
        <v>0</v>
      </c>
      <c r="K1256" s="29">
        <f t="shared" si="77"/>
        <v>0</v>
      </c>
      <c r="L1256">
        <v>1300</v>
      </c>
      <c r="M1256">
        <v>150</v>
      </c>
      <c r="N1256">
        <v>100</v>
      </c>
      <c r="O1256">
        <v>0</v>
      </c>
      <c r="P1256">
        <v>100</v>
      </c>
      <c r="Q1256">
        <v>0</v>
      </c>
      <c r="R1256">
        <v>0</v>
      </c>
      <c r="S1256">
        <v>0</v>
      </c>
      <c r="T1256">
        <v>0</v>
      </c>
      <c r="U1256" t="str">
        <f t="shared" si="78"/>
        <v>45822CHI- GLENNORAH</v>
      </c>
      <c r="V1256" s="33">
        <f t="shared" si="79"/>
        <v>1550</v>
      </c>
      <c r="W1256" s="33">
        <f t="shared" si="80"/>
        <v>100</v>
      </c>
    </row>
    <row r="1257" spans="1:23" x14ac:dyDescent="0.25">
      <c r="A1257" s="27">
        <v>45822</v>
      </c>
      <c r="B1257" s="30" t="str">
        <f>+IFERROR(_xlfn.XLOOKUP(C1257,Parametres!A:A,Parametres!J:J,"",0),"")</f>
        <v>MR C (AREA 2)</v>
      </c>
      <c r="C1257" t="s">
        <v>417</v>
      </c>
      <c r="D1257" t="str">
        <f>+IFERROR(VLOOKUP(C1257,Parametres!$A$3:$K$545,11,0),"")</f>
        <v>TONGAI MASIYE</v>
      </c>
      <c r="E1257" t="s">
        <v>856</v>
      </c>
      <c r="F1257">
        <v>0</v>
      </c>
      <c r="G1257">
        <v>0</v>
      </c>
      <c r="H1257">
        <v>0</v>
      </c>
      <c r="I1257">
        <v>0</v>
      </c>
      <c r="J1257">
        <v>0</v>
      </c>
      <c r="K1257" s="29">
        <f t="shared" si="77"/>
        <v>0</v>
      </c>
      <c r="L1257">
        <v>1600</v>
      </c>
      <c r="M1257">
        <v>50</v>
      </c>
      <c r="N1257">
        <v>0</v>
      </c>
      <c r="O1257">
        <v>0</v>
      </c>
      <c r="P1257">
        <v>100</v>
      </c>
      <c r="Q1257">
        <v>0</v>
      </c>
      <c r="R1257">
        <v>0</v>
      </c>
      <c r="S1257">
        <v>0</v>
      </c>
      <c r="T1257">
        <v>0</v>
      </c>
      <c r="U1257" t="str">
        <f t="shared" si="78"/>
        <v>45822CHI- MBARE 3</v>
      </c>
      <c r="V1257" s="33">
        <f t="shared" si="79"/>
        <v>1650</v>
      </c>
      <c r="W1257" s="33">
        <f t="shared" si="80"/>
        <v>100</v>
      </c>
    </row>
    <row r="1258" spans="1:23" x14ac:dyDescent="0.25">
      <c r="A1258" s="27">
        <v>45822</v>
      </c>
      <c r="B1258" s="30" t="str">
        <f>+IFERROR(_xlfn.XLOOKUP(C1258,Parametres!A:A,Parametres!J:J,"",0),"")</f>
        <v>MR C (AREA 2)</v>
      </c>
      <c r="C1258" t="s">
        <v>185</v>
      </c>
      <c r="D1258" t="str">
        <f>+IFERROR(VLOOKUP(C1258,Parametres!$A$3:$K$545,11,0),"")</f>
        <v>CECILIA SIPAPATE</v>
      </c>
      <c r="E1258" t="s">
        <v>869</v>
      </c>
      <c r="F1258">
        <v>0</v>
      </c>
      <c r="G1258">
        <v>0</v>
      </c>
      <c r="H1258">
        <v>0</v>
      </c>
      <c r="I1258">
        <v>0</v>
      </c>
      <c r="J1258">
        <v>0</v>
      </c>
      <c r="K1258" s="29">
        <f t="shared" si="77"/>
        <v>0</v>
      </c>
      <c r="L1258">
        <v>1400</v>
      </c>
      <c r="M1258">
        <v>200</v>
      </c>
      <c r="N1258">
        <v>200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 t="str">
        <f t="shared" si="78"/>
        <v>45822CHI- CHITUNGWIZA 2</v>
      </c>
      <c r="V1258" s="33">
        <f t="shared" si="79"/>
        <v>1800</v>
      </c>
      <c r="W1258" s="33">
        <f t="shared" si="80"/>
        <v>0</v>
      </c>
    </row>
    <row r="1259" spans="1:23" x14ac:dyDescent="0.25">
      <c r="A1259" s="27">
        <v>45822</v>
      </c>
      <c r="B1259" s="30" t="str">
        <f>+IFERROR(_xlfn.XLOOKUP(C1259,Parametres!A:A,Parametres!J:J,"",0),"")</f>
        <v>MR C (AREA 2)</v>
      </c>
      <c r="C1259" t="s">
        <v>187</v>
      </c>
      <c r="D1259" t="str">
        <f>+IFERROR(VLOOKUP(C1259,Parametres!$A$3:$K$545,11,0),"")</f>
        <v>CECILIA SIPAPATE</v>
      </c>
      <c r="E1259" t="s">
        <v>850</v>
      </c>
      <c r="F1259">
        <v>0</v>
      </c>
      <c r="G1259">
        <v>0</v>
      </c>
      <c r="H1259">
        <v>0</v>
      </c>
      <c r="I1259">
        <v>0</v>
      </c>
      <c r="J1259">
        <v>0</v>
      </c>
      <c r="K1259" s="29">
        <f t="shared" si="77"/>
        <v>0</v>
      </c>
      <c r="L1259">
        <v>1350</v>
      </c>
      <c r="M1259">
        <v>200</v>
      </c>
      <c r="N1259">
        <v>150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 t="str">
        <f t="shared" si="78"/>
        <v>45822CHI- CHITUNGWIZA 3</v>
      </c>
      <c r="V1259" s="33">
        <f t="shared" si="79"/>
        <v>1700</v>
      </c>
      <c r="W1259" s="33">
        <f t="shared" si="80"/>
        <v>0</v>
      </c>
    </row>
    <row r="1260" spans="1:23" x14ac:dyDescent="0.25">
      <c r="A1260" s="27">
        <v>45822</v>
      </c>
      <c r="B1260" s="30" t="str">
        <f>+IFERROR(_xlfn.XLOOKUP(C1260,Parametres!A:A,Parametres!J:J,"",0),"")</f>
        <v>MR C (AREA 2)</v>
      </c>
      <c r="C1260" t="s">
        <v>192</v>
      </c>
      <c r="D1260" t="str">
        <f>+IFERROR(VLOOKUP(C1260,Parametres!$A$3:$K$545,11,0),"")</f>
        <v>CECILIA SIPAPATE</v>
      </c>
      <c r="E1260" t="s">
        <v>873</v>
      </c>
      <c r="F1260">
        <v>0</v>
      </c>
      <c r="G1260">
        <v>0</v>
      </c>
      <c r="H1260">
        <v>0</v>
      </c>
      <c r="I1260">
        <v>0</v>
      </c>
      <c r="J1260">
        <v>0</v>
      </c>
      <c r="K1260" s="29">
        <f t="shared" si="77"/>
        <v>0</v>
      </c>
      <c r="L1260">
        <v>1400</v>
      </c>
      <c r="M1260">
        <v>200</v>
      </c>
      <c r="N1260">
        <v>200</v>
      </c>
      <c r="O1260">
        <v>0</v>
      </c>
      <c r="P1260">
        <v>200</v>
      </c>
      <c r="Q1260">
        <v>0</v>
      </c>
      <c r="R1260">
        <v>0</v>
      </c>
      <c r="S1260">
        <v>0</v>
      </c>
      <c r="T1260">
        <v>0</v>
      </c>
      <c r="U1260" t="str">
        <f t="shared" si="78"/>
        <v>45822CHI- CHITUNGWIZA 9</v>
      </c>
      <c r="V1260" s="33">
        <f t="shared" si="79"/>
        <v>1800</v>
      </c>
      <c r="W1260" s="33">
        <f t="shared" si="80"/>
        <v>200</v>
      </c>
    </row>
    <row r="1261" spans="1:23" x14ac:dyDescent="0.25">
      <c r="A1261" s="27">
        <v>45822</v>
      </c>
      <c r="B1261" s="30" t="str">
        <f>+IFERROR(_xlfn.XLOOKUP(C1261,Parametres!A:A,Parametres!J:J,"",0),"")</f>
        <v>MR C (AREA 2)</v>
      </c>
      <c r="C1261" t="s">
        <v>413</v>
      </c>
      <c r="D1261" t="str">
        <f>+IFERROR(VLOOKUP(C1261,Parametres!$A$3:$K$545,11,0),"")</f>
        <v>CECILIA SIPAPATE</v>
      </c>
      <c r="E1261" t="s">
        <v>851</v>
      </c>
      <c r="F1261">
        <v>0</v>
      </c>
      <c r="G1261">
        <v>0</v>
      </c>
      <c r="H1261">
        <v>0</v>
      </c>
      <c r="I1261">
        <v>0</v>
      </c>
      <c r="J1261">
        <v>0</v>
      </c>
      <c r="K1261" s="29">
        <f t="shared" ref="K1261:K1323" si="81">+SUM(F1261:J1261)</f>
        <v>0</v>
      </c>
      <c r="L1261">
        <v>1400</v>
      </c>
      <c r="M1261">
        <v>200</v>
      </c>
      <c r="N1261">
        <v>200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str">
        <f t="shared" si="78"/>
        <v>45822CHI- EPWORTH 2</v>
      </c>
      <c r="V1261" s="33">
        <f t="shared" si="79"/>
        <v>1800</v>
      </c>
      <c r="W1261" s="33">
        <f t="shared" si="80"/>
        <v>0</v>
      </c>
    </row>
    <row r="1262" spans="1:23" x14ac:dyDescent="0.25">
      <c r="A1262" s="27">
        <v>45822</v>
      </c>
      <c r="B1262" s="30" t="str">
        <f>+IFERROR(_xlfn.XLOOKUP(C1262,Parametres!A:A,Parametres!J:J,"",0),"")</f>
        <v>MR C (AREA 2)</v>
      </c>
      <c r="C1262" t="s">
        <v>415</v>
      </c>
      <c r="D1262" t="str">
        <f>+IFERROR(VLOOKUP(C1262,Parametres!$A$3:$K$545,11,0),"")</f>
        <v>CECILIA SIPAPATE</v>
      </c>
      <c r="E1262" t="s">
        <v>889</v>
      </c>
      <c r="F1262">
        <v>0</v>
      </c>
      <c r="G1262">
        <v>0</v>
      </c>
      <c r="H1262">
        <v>0</v>
      </c>
      <c r="I1262">
        <v>0</v>
      </c>
      <c r="J1262">
        <v>0</v>
      </c>
      <c r="K1262" s="29">
        <f t="shared" si="81"/>
        <v>0</v>
      </c>
      <c r="L1262">
        <v>1300</v>
      </c>
      <c r="M1262">
        <v>200</v>
      </c>
      <c r="N1262">
        <v>200</v>
      </c>
      <c r="O1262">
        <v>0</v>
      </c>
      <c r="P1262">
        <v>100</v>
      </c>
      <c r="Q1262">
        <v>0</v>
      </c>
      <c r="R1262">
        <v>0</v>
      </c>
      <c r="S1262">
        <v>0</v>
      </c>
      <c r="T1262">
        <v>0</v>
      </c>
      <c r="U1262" t="str">
        <f t="shared" si="78"/>
        <v>45822CHI- MBARE 1</v>
      </c>
      <c r="V1262" s="33">
        <f t="shared" si="79"/>
        <v>1700</v>
      </c>
      <c r="W1262" s="33">
        <f t="shared" si="80"/>
        <v>100</v>
      </c>
    </row>
    <row r="1263" spans="1:23" x14ac:dyDescent="0.25">
      <c r="A1263" s="27">
        <v>45822</v>
      </c>
      <c r="B1263" s="30" t="str">
        <f>+IFERROR(_xlfn.XLOOKUP(C1263,Parametres!A:A,Parametres!J:J,"",0),"")</f>
        <v>MR C (AREA 2)</v>
      </c>
      <c r="C1263" t="s">
        <v>419</v>
      </c>
      <c r="D1263" t="str">
        <f>+IFERROR(VLOOKUP(C1263,Parametres!$A$3:$K$545,11,0),"")</f>
        <v>CECILIA SIPAPATE</v>
      </c>
      <c r="E1263" t="s">
        <v>836</v>
      </c>
      <c r="F1263">
        <v>0</v>
      </c>
      <c r="G1263">
        <v>0</v>
      </c>
      <c r="H1263">
        <v>0</v>
      </c>
      <c r="I1263">
        <v>0</v>
      </c>
      <c r="J1263">
        <v>0</v>
      </c>
      <c r="K1263" s="29">
        <f t="shared" si="81"/>
        <v>0</v>
      </c>
      <c r="L1263">
        <v>1450</v>
      </c>
      <c r="M1263">
        <v>200</v>
      </c>
      <c r="N1263">
        <v>150</v>
      </c>
      <c r="O1263">
        <v>0</v>
      </c>
      <c r="P1263">
        <v>100</v>
      </c>
      <c r="Q1263">
        <v>0</v>
      </c>
      <c r="R1263">
        <v>0</v>
      </c>
      <c r="S1263">
        <v>0</v>
      </c>
      <c r="T1263">
        <v>0</v>
      </c>
      <c r="U1263" t="str">
        <f t="shared" si="78"/>
        <v>45822CHI- WATERFALLS 1</v>
      </c>
      <c r="V1263" s="33">
        <f t="shared" si="79"/>
        <v>1800</v>
      </c>
      <c r="W1263" s="33">
        <f t="shared" si="80"/>
        <v>100</v>
      </c>
    </row>
    <row r="1264" spans="1:23" x14ac:dyDescent="0.25">
      <c r="A1264" s="27">
        <v>45822</v>
      </c>
      <c r="B1264" s="30" t="str">
        <f>+IFERROR(_xlfn.XLOOKUP(C1264,Parametres!A:A,Parametres!J:J,"",0),"")</f>
        <v>MR C (AREA 2)</v>
      </c>
      <c r="C1264" t="s">
        <v>418</v>
      </c>
      <c r="D1264" t="str">
        <f>+IFERROR(VLOOKUP(C1264,Parametres!$A$3:$K$545,11,0),"")</f>
        <v>CECILIA SIPAPATE</v>
      </c>
      <c r="E1264" t="s">
        <v>887</v>
      </c>
      <c r="F1264">
        <v>0</v>
      </c>
      <c r="G1264">
        <v>0</v>
      </c>
      <c r="H1264">
        <v>0</v>
      </c>
      <c r="I1264">
        <v>0</v>
      </c>
      <c r="J1264">
        <v>0</v>
      </c>
      <c r="K1264" s="29">
        <f t="shared" si="81"/>
        <v>0</v>
      </c>
      <c r="L1264">
        <v>1400</v>
      </c>
      <c r="M1264">
        <v>200</v>
      </c>
      <c r="N1264">
        <v>200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str">
        <f t="shared" si="78"/>
        <v>45822CHI- SUNNINGDALE 1</v>
      </c>
      <c r="V1264" s="33">
        <f t="shared" si="79"/>
        <v>1800</v>
      </c>
      <c r="W1264" s="33">
        <f t="shared" si="80"/>
        <v>0</v>
      </c>
    </row>
    <row r="1265" spans="1:23" x14ac:dyDescent="0.25">
      <c r="A1265" s="27">
        <v>45822</v>
      </c>
      <c r="B1265" s="30" t="str">
        <f>+IFERROR(_xlfn.XLOOKUP(C1265,Parametres!A:A,Parametres!J:J,"",0),"")</f>
        <v>MR C (AREA 2)</v>
      </c>
      <c r="C1265" t="s">
        <v>623</v>
      </c>
      <c r="D1265" t="str">
        <f>+IFERROR(VLOOKUP(C1265,Parametres!$A$3:$K$545,11,0),"")</f>
        <v>CECILIA SIPAPATE</v>
      </c>
      <c r="E1265" t="s">
        <v>876</v>
      </c>
      <c r="F1265">
        <v>0</v>
      </c>
      <c r="G1265">
        <v>0</v>
      </c>
      <c r="H1265">
        <v>0</v>
      </c>
      <c r="I1265">
        <v>0</v>
      </c>
      <c r="J1265">
        <v>0</v>
      </c>
      <c r="K1265" s="29">
        <f t="shared" si="81"/>
        <v>0</v>
      </c>
      <c r="L1265">
        <v>1400</v>
      </c>
      <c r="M1265">
        <v>200</v>
      </c>
      <c r="N1265">
        <v>200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 t="str">
        <f t="shared" si="78"/>
        <v>45822CHI- MABVUKU</v>
      </c>
      <c r="V1265" s="33">
        <f t="shared" si="79"/>
        <v>1800</v>
      </c>
      <c r="W1265" s="33">
        <f t="shared" si="80"/>
        <v>0</v>
      </c>
    </row>
    <row r="1266" spans="1:23" x14ac:dyDescent="0.25">
      <c r="A1266" s="27">
        <v>45822</v>
      </c>
      <c r="B1266" s="30" t="str">
        <f>+IFERROR(_xlfn.XLOOKUP(C1266,Parametres!A:A,Parametres!J:J,"",0),"")</f>
        <v>MR C (AREA 2)</v>
      </c>
      <c r="C1266" t="s">
        <v>621</v>
      </c>
      <c r="D1266" t="str">
        <f>+IFERROR(VLOOKUP(C1266,Parametres!$A$3:$K$545,11,0),"")</f>
        <v>CECILIA SIPAPATE</v>
      </c>
      <c r="E1266" t="s">
        <v>835</v>
      </c>
      <c r="F1266">
        <v>0</v>
      </c>
      <c r="G1266">
        <v>0</v>
      </c>
      <c r="H1266">
        <v>0</v>
      </c>
      <c r="I1266">
        <v>0</v>
      </c>
      <c r="J1266">
        <v>0</v>
      </c>
      <c r="K1266" s="29">
        <f t="shared" si="81"/>
        <v>0</v>
      </c>
      <c r="L1266">
        <v>1320</v>
      </c>
      <c r="M1266">
        <v>200</v>
      </c>
      <c r="N1266">
        <v>150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 t="str">
        <f t="shared" si="78"/>
        <v>45822CHI- SUNNINGDALE 2</v>
      </c>
      <c r="V1266" s="33">
        <f t="shared" si="79"/>
        <v>1670</v>
      </c>
      <c r="W1266" s="33">
        <f t="shared" si="80"/>
        <v>0</v>
      </c>
    </row>
    <row r="1267" spans="1:23" x14ac:dyDescent="0.25">
      <c r="A1267" s="27">
        <v>45822</v>
      </c>
      <c r="B1267" s="30" t="str">
        <f>+IFERROR(_xlfn.XLOOKUP(C1267,Parametres!A:A,Parametres!J:J,"",0),"")</f>
        <v>MR C (AREA 2)</v>
      </c>
      <c r="C1267" t="s">
        <v>412</v>
      </c>
      <c r="D1267" t="str">
        <f>+IFERROR(VLOOKUP(C1267,Parametres!$A$3:$K$545,11,0),"")</f>
        <v>CECILIA SIPAPATE</v>
      </c>
      <c r="E1267" t="s">
        <v>909</v>
      </c>
      <c r="F1267">
        <v>0</v>
      </c>
      <c r="G1267">
        <v>0</v>
      </c>
      <c r="H1267">
        <v>0</v>
      </c>
      <c r="I1267">
        <v>0</v>
      </c>
      <c r="J1267">
        <v>0</v>
      </c>
      <c r="K1267" s="29">
        <f t="shared" si="81"/>
        <v>0</v>
      </c>
      <c r="L1267">
        <v>1300</v>
      </c>
      <c r="M1267">
        <v>200</v>
      </c>
      <c r="N1267">
        <v>150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 t="str">
        <f t="shared" si="78"/>
        <v>45822CHI- EPWORTH 1</v>
      </c>
      <c r="V1267" s="33">
        <f t="shared" si="79"/>
        <v>1650</v>
      </c>
      <c r="W1267" s="33">
        <f t="shared" si="80"/>
        <v>0</v>
      </c>
    </row>
    <row r="1268" spans="1:23" x14ac:dyDescent="0.25">
      <c r="A1268" s="27">
        <v>45823</v>
      </c>
      <c r="B1268" s="30" t="str">
        <f>+IFERROR(_xlfn.XLOOKUP(C1268,Parametres!A:A,Parametres!J:J,"",0),"")</f>
        <v>DZ-NORTON</v>
      </c>
      <c r="C1268" t="s">
        <v>258</v>
      </c>
      <c r="D1268" t="str">
        <f>+IFERROR(VLOOKUP(C1268,Parametres!$A$3:$K$545,11,0),"")</f>
        <v>RUMBIDZAI KUNAKA</v>
      </c>
      <c r="E1268" t="s">
        <v>898</v>
      </c>
      <c r="F1268">
        <v>2400</v>
      </c>
      <c r="G1268">
        <v>400</v>
      </c>
      <c r="H1268">
        <v>100</v>
      </c>
      <c r="I1268">
        <v>0</v>
      </c>
      <c r="J1268">
        <v>0</v>
      </c>
      <c r="K1268" s="29">
        <f t="shared" si="81"/>
        <v>2900</v>
      </c>
      <c r="L1268">
        <v>0</v>
      </c>
      <c r="M1268">
        <v>0</v>
      </c>
      <c r="N1268">
        <v>0</v>
      </c>
      <c r="O1268">
        <v>0</v>
      </c>
      <c r="P1268">
        <v>40</v>
      </c>
      <c r="Q1268">
        <v>0</v>
      </c>
      <c r="R1268">
        <v>0</v>
      </c>
      <c r="S1268">
        <v>0</v>
      </c>
      <c r="T1268">
        <v>0</v>
      </c>
      <c r="U1268" t="str">
        <f t="shared" si="78"/>
        <v>45823DZIVARASEKWA 1</v>
      </c>
      <c r="V1268" s="33">
        <f t="shared" si="79"/>
        <v>2900</v>
      </c>
      <c r="W1268" s="33">
        <f t="shared" si="80"/>
        <v>40</v>
      </c>
    </row>
    <row r="1269" spans="1:23" x14ac:dyDescent="0.25">
      <c r="A1269" s="27">
        <v>45823</v>
      </c>
      <c r="B1269" s="30" t="str">
        <f>+IFERROR(_xlfn.XLOOKUP(C1269,Parametres!A:A,Parametres!J:J,"",0),"")</f>
        <v>DZ-NORTON</v>
      </c>
      <c r="C1269" t="s">
        <v>260</v>
      </c>
      <c r="D1269" t="str">
        <f>+IFERROR(VLOOKUP(C1269,Parametres!$A$3:$K$545,11,0),"")</f>
        <v>RUMBIDZAI KUNAKA</v>
      </c>
      <c r="E1269" t="s">
        <v>901</v>
      </c>
      <c r="F1269">
        <v>1800</v>
      </c>
      <c r="G1269">
        <v>250</v>
      </c>
      <c r="H1269">
        <v>200</v>
      </c>
      <c r="I1269">
        <v>0</v>
      </c>
      <c r="J1269">
        <v>0</v>
      </c>
      <c r="K1269" s="29">
        <f t="shared" si="81"/>
        <v>2250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 t="str">
        <f t="shared" si="78"/>
        <v>45823DZIVARASEKWA 2</v>
      </c>
      <c r="V1269" s="33">
        <f t="shared" si="79"/>
        <v>2250</v>
      </c>
      <c r="W1269" s="33">
        <f t="shared" si="80"/>
        <v>0</v>
      </c>
    </row>
    <row r="1270" spans="1:23" x14ac:dyDescent="0.25">
      <c r="A1270" s="27">
        <v>45823</v>
      </c>
      <c r="B1270" s="30" t="str">
        <f>+IFERROR(_xlfn.XLOOKUP(C1270,Parametres!A:A,Parametres!J:J,"",0),"")</f>
        <v>DZ-NORTON</v>
      </c>
      <c r="C1270" t="s">
        <v>261</v>
      </c>
      <c r="D1270" t="str">
        <f>+IFERROR(VLOOKUP(C1270,Parametres!$A$3:$K$545,11,0),"")</f>
        <v>RUMBIDZAI KUNAKA</v>
      </c>
      <c r="E1270" t="s">
        <v>868</v>
      </c>
      <c r="F1270">
        <v>1700</v>
      </c>
      <c r="G1270">
        <v>200</v>
      </c>
      <c r="H1270">
        <v>200</v>
      </c>
      <c r="I1270">
        <v>0</v>
      </c>
      <c r="J1270">
        <v>0</v>
      </c>
      <c r="K1270" s="29">
        <f t="shared" si="81"/>
        <v>2100</v>
      </c>
      <c r="L1270">
        <v>0</v>
      </c>
      <c r="M1270">
        <v>0</v>
      </c>
      <c r="N1270">
        <v>0</v>
      </c>
      <c r="O1270">
        <v>0</v>
      </c>
      <c r="P1270">
        <v>200</v>
      </c>
      <c r="Q1270">
        <v>0</v>
      </c>
      <c r="R1270">
        <v>0</v>
      </c>
      <c r="S1270">
        <v>0</v>
      </c>
      <c r="T1270">
        <v>0</v>
      </c>
      <c r="U1270" t="str">
        <f t="shared" si="78"/>
        <v>45823DZIVARASEKWA 3</v>
      </c>
      <c r="V1270" s="33">
        <f t="shared" si="79"/>
        <v>2100</v>
      </c>
      <c r="W1270" s="33">
        <f t="shared" si="80"/>
        <v>200</v>
      </c>
    </row>
    <row r="1271" spans="1:23" x14ac:dyDescent="0.25">
      <c r="A1271" s="27">
        <v>45823</v>
      </c>
      <c r="B1271" s="30" t="str">
        <f>+IFERROR(_xlfn.XLOOKUP(C1271,Parametres!A:A,Parametres!J:J,"",0),"")</f>
        <v>DZ-NORTON</v>
      </c>
      <c r="C1271" t="s">
        <v>279</v>
      </c>
      <c r="D1271" t="str">
        <f>+IFERROR(VLOOKUP(C1271,Parametres!$A$3:$K$545,11,0),"")</f>
        <v>RUMBIDZAI KUNAKA</v>
      </c>
      <c r="E1271" t="s">
        <v>846</v>
      </c>
      <c r="F1271">
        <v>2000</v>
      </c>
      <c r="G1271">
        <v>300</v>
      </c>
      <c r="H1271">
        <v>100</v>
      </c>
      <c r="I1271">
        <v>0</v>
      </c>
      <c r="J1271">
        <v>0</v>
      </c>
      <c r="K1271" s="29">
        <f t="shared" si="81"/>
        <v>2400</v>
      </c>
      <c r="L1271">
        <v>0</v>
      </c>
      <c r="M1271">
        <v>0</v>
      </c>
      <c r="N1271">
        <v>0</v>
      </c>
      <c r="O1271">
        <v>0</v>
      </c>
      <c r="P1271">
        <v>50</v>
      </c>
      <c r="Q1271">
        <v>0</v>
      </c>
      <c r="R1271">
        <v>0</v>
      </c>
      <c r="S1271">
        <v>0</v>
      </c>
      <c r="T1271">
        <v>0</v>
      </c>
      <c r="U1271" t="str">
        <f t="shared" si="78"/>
        <v>45823NORTON 1</v>
      </c>
      <c r="V1271" s="33">
        <f t="shared" si="79"/>
        <v>2400</v>
      </c>
      <c r="W1271" s="33">
        <f t="shared" si="80"/>
        <v>50</v>
      </c>
    </row>
    <row r="1272" spans="1:23" x14ac:dyDescent="0.25">
      <c r="A1272" s="27">
        <v>45823</v>
      </c>
      <c r="B1272" s="30" t="str">
        <f>+IFERROR(_xlfn.XLOOKUP(C1272,Parametres!A:A,Parametres!J:J,"",0),"")</f>
        <v>DZ-NORTON</v>
      </c>
      <c r="C1272" t="s">
        <v>281</v>
      </c>
      <c r="D1272" t="str">
        <f>+IFERROR(VLOOKUP(C1272,Parametres!$A$3:$K$545,11,0),"")</f>
        <v>RUMBIDZAI KUNAKA</v>
      </c>
      <c r="E1272" t="s">
        <v>908</v>
      </c>
      <c r="F1272">
        <v>2100</v>
      </c>
      <c r="G1272">
        <v>300</v>
      </c>
      <c r="H1272">
        <v>100</v>
      </c>
      <c r="I1272">
        <v>0</v>
      </c>
      <c r="J1272">
        <v>0</v>
      </c>
      <c r="K1272" s="29">
        <f t="shared" si="81"/>
        <v>2500</v>
      </c>
      <c r="L1272">
        <v>50</v>
      </c>
      <c r="M1272">
        <v>0</v>
      </c>
      <c r="N1272">
        <v>0</v>
      </c>
      <c r="O1272">
        <v>0</v>
      </c>
      <c r="P1272">
        <v>40</v>
      </c>
      <c r="Q1272">
        <v>0</v>
      </c>
      <c r="R1272">
        <v>0</v>
      </c>
      <c r="S1272">
        <v>0</v>
      </c>
      <c r="T1272">
        <v>0</v>
      </c>
      <c r="U1272" t="str">
        <f t="shared" si="78"/>
        <v>45823NORTON 2</v>
      </c>
      <c r="V1272" s="33">
        <f t="shared" si="79"/>
        <v>2550</v>
      </c>
      <c r="W1272" s="33">
        <f t="shared" si="80"/>
        <v>40</v>
      </c>
    </row>
    <row r="1273" spans="1:23" x14ac:dyDescent="0.25">
      <c r="A1273" s="27">
        <v>45823</v>
      </c>
      <c r="B1273" s="30" t="str">
        <f>+IFERROR(_xlfn.XLOOKUP(C1273,Parametres!A:A,Parametres!J:J,"",0),"")</f>
        <v>DZ-NORTON</v>
      </c>
      <c r="C1273" t="s">
        <v>273</v>
      </c>
      <c r="D1273" t="str">
        <f>+IFERROR(VLOOKUP(C1273,Parametres!$A$3:$K$545,11,0),"")</f>
        <v>RUMBIDZAI KUNAKA</v>
      </c>
      <c r="E1273" t="s">
        <v>804</v>
      </c>
      <c r="F1273">
        <v>2100</v>
      </c>
      <c r="G1273">
        <v>300</v>
      </c>
      <c r="H1273">
        <v>100</v>
      </c>
      <c r="I1273">
        <v>0</v>
      </c>
      <c r="J1273">
        <v>0</v>
      </c>
      <c r="K1273" s="29">
        <f t="shared" si="81"/>
        <v>2500</v>
      </c>
      <c r="L1273">
        <v>0</v>
      </c>
      <c r="M1273">
        <v>0</v>
      </c>
      <c r="N1273">
        <v>0</v>
      </c>
      <c r="O1273">
        <v>0</v>
      </c>
      <c r="P1273">
        <v>200</v>
      </c>
      <c r="Q1273">
        <v>0</v>
      </c>
      <c r="R1273">
        <v>0</v>
      </c>
      <c r="S1273">
        <v>0</v>
      </c>
      <c r="T1273">
        <v>0</v>
      </c>
      <c r="U1273" t="str">
        <f t="shared" si="78"/>
        <v>45823KUWADZANA EXT</v>
      </c>
      <c r="V1273" s="33">
        <f t="shared" si="79"/>
        <v>2500</v>
      </c>
      <c r="W1273" s="33">
        <f t="shared" si="80"/>
        <v>200</v>
      </c>
    </row>
    <row r="1274" spans="1:23" x14ac:dyDescent="0.25">
      <c r="A1274" s="27">
        <v>45823</v>
      </c>
      <c r="B1274" s="30" t="str">
        <f>+IFERROR(_xlfn.XLOOKUP(C1274,Parametres!A:A,Parametres!J:J,"",0),"")</f>
        <v>DZ-NORTON</v>
      </c>
      <c r="C1274" t="s">
        <v>263</v>
      </c>
      <c r="D1274" t="str">
        <f>+IFERROR(VLOOKUP(C1274,Parametres!$A$3:$K$545,11,0),"")</f>
        <v>RUMBIDZAI KUNAKA</v>
      </c>
      <c r="E1274" t="s">
        <v>877</v>
      </c>
      <c r="F1274">
        <v>1700</v>
      </c>
      <c r="G1274">
        <v>150</v>
      </c>
      <c r="H1274">
        <v>150</v>
      </c>
      <c r="I1274">
        <v>0</v>
      </c>
      <c r="J1274">
        <v>0</v>
      </c>
      <c r="K1274" s="29">
        <f t="shared" si="81"/>
        <v>2000</v>
      </c>
      <c r="L1274">
        <v>0</v>
      </c>
      <c r="M1274">
        <v>0</v>
      </c>
      <c r="N1274">
        <v>0</v>
      </c>
      <c r="O1274">
        <v>0</v>
      </c>
      <c r="P1274">
        <v>160</v>
      </c>
      <c r="Q1274">
        <v>0</v>
      </c>
      <c r="R1274">
        <v>0</v>
      </c>
      <c r="S1274">
        <v>0</v>
      </c>
      <c r="T1274">
        <v>0</v>
      </c>
      <c r="U1274" t="str">
        <f t="shared" si="78"/>
        <v>45823GRANARY</v>
      </c>
      <c r="V1274" s="33">
        <f t="shared" si="79"/>
        <v>2000</v>
      </c>
      <c r="W1274" s="33">
        <f t="shared" si="80"/>
        <v>160</v>
      </c>
    </row>
    <row r="1275" spans="1:23" x14ac:dyDescent="0.25">
      <c r="A1275" s="27">
        <v>45823</v>
      </c>
      <c r="B1275" s="30" t="str">
        <f>+IFERROR(_xlfn.XLOOKUP(C1275,Parametres!A:A,Parametres!J:J,"",0),"")</f>
        <v>DZ-NORTON</v>
      </c>
      <c r="C1275" t="s">
        <v>277</v>
      </c>
      <c r="D1275" t="str">
        <f>+IFERROR(VLOOKUP(C1275,Parametres!$A$3:$K$545,11,0),"")</f>
        <v>RUMBIDZAI KUNAKA</v>
      </c>
      <c r="E1275" t="s">
        <v>829</v>
      </c>
      <c r="F1275">
        <v>3700</v>
      </c>
      <c r="G1275">
        <v>200</v>
      </c>
      <c r="H1275">
        <v>100</v>
      </c>
      <c r="I1275">
        <v>0</v>
      </c>
      <c r="J1275">
        <v>0</v>
      </c>
      <c r="K1275" s="29">
        <f t="shared" si="81"/>
        <v>4000</v>
      </c>
      <c r="L1275">
        <v>0</v>
      </c>
      <c r="M1275">
        <v>0</v>
      </c>
      <c r="N1275">
        <v>0</v>
      </c>
      <c r="O1275">
        <v>0</v>
      </c>
      <c r="P1275">
        <v>100</v>
      </c>
      <c r="Q1275">
        <v>0</v>
      </c>
      <c r="R1275">
        <v>0</v>
      </c>
      <c r="S1275">
        <v>0</v>
      </c>
      <c r="T1275">
        <v>0</v>
      </c>
      <c r="U1275" t="str">
        <f t="shared" si="78"/>
        <v>45823MAZOWE</v>
      </c>
      <c r="V1275" s="33">
        <f t="shared" si="79"/>
        <v>4000</v>
      </c>
      <c r="W1275" s="33">
        <f t="shared" si="80"/>
        <v>100</v>
      </c>
    </row>
    <row r="1276" spans="1:23" x14ac:dyDescent="0.25">
      <c r="A1276" s="27">
        <v>45823</v>
      </c>
      <c r="B1276" s="30" t="str">
        <f>+IFERROR(_xlfn.XLOOKUP(C1276,Parametres!A:A,Parametres!J:J,"",0),"")</f>
        <v>DZ-NORTON</v>
      </c>
      <c r="C1276" t="s">
        <v>255</v>
      </c>
      <c r="D1276" t="str">
        <f>+IFERROR(VLOOKUP(C1276,Parametres!$A$3:$K$545,11,0),"")</f>
        <v>RUMBIDZAI KUNAKA</v>
      </c>
      <c r="E1276" t="s">
        <v>833</v>
      </c>
      <c r="F1276">
        <v>2400</v>
      </c>
      <c r="G1276">
        <v>250</v>
      </c>
      <c r="H1276">
        <v>200</v>
      </c>
      <c r="I1276">
        <v>0</v>
      </c>
      <c r="J1276">
        <v>0</v>
      </c>
      <c r="K1276" s="29">
        <f t="shared" si="81"/>
        <v>2850</v>
      </c>
      <c r="L1276">
        <v>0</v>
      </c>
      <c r="M1276">
        <v>0</v>
      </c>
      <c r="N1276">
        <v>0</v>
      </c>
      <c r="O1276">
        <v>0</v>
      </c>
      <c r="P1276">
        <v>300</v>
      </c>
      <c r="Q1276">
        <v>0</v>
      </c>
      <c r="R1276">
        <v>0</v>
      </c>
      <c r="S1276">
        <v>0</v>
      </c>
      <c r="T1276">
        <v>0</v>
      </c>
      <c r="U1276" t="str">
        <f t="shared" si="78"/>
        <v>45823DARWENDALE</v>
      </c>
      <c r="V1276" s="33">
        <f t="shared" si="79"/>
        <v>2850</v>
      </c>
      <c r="W1276" s="33">
        <f t="shared" si="80"/>
        <v>300</v>
      </c>
    </row>
    <row r="1277" spans="1:23" x14ac:dyDescent="0.25">
      <c r="A1277" s="27">
        <v>45823</v>
      </c>
      <c r="B1277" s="30" t="str">
        <f>+IFERROR(_xlfn.XLOOKUP(C1277,Parametres!A:A,Parametres!J:J,"",0),"")</f>
        <v>DZ-NORTON</v>
      </c>
      <c r="C1277" t="s">
        <v>275</v>
      </c>
      <c r="D1277" t="str">
        <f>+IFERROR(VLOOKUP(C1277,Parametres!$A$3:$K$545,11,0),"")</f>
        <v>RUMBIDZAI KUNAKA</v>
      </c>
      <c r="E1277" t="s">
        <v>802</v>
      </c>
      <c r="F1277">
        <v>1500</v>
      </c>
      <c r="G1277">
        <v>200</v>
      </c>
      <c r="H1277">
        <v>200</v>
      </c>
      <c r="I1277">
        <v>0</v>
      </c>
      <c r="J1277">
        <v>0</v>
      </c>
      <c r="K1277" s="29">
        <f t="shared" si="81"/>
        <v>1900</v>
      </c>
      <c r="L1277">
        <v>0</v>
      </c>
      <c r="M1277">
        <v>0</v>
      </c>
      <c r="N1277">
        <v>0</v>
      </c>
      <c r="O1277">
        <v>0</v>
      </c>
      <c r="P1277">
        <v>100</v>
      </c>
      <c r="Q1277">
        <v>0</v>
      </c>
      <c r="R1277">
        <v>0</v>
      </c>
      <c r="S1277">
        <v>0</v>
      </c>
      <c r="T1277">
        <v>0</v>
      </c>
      <c r="U1277" t="str">
        <f t="shared" si="78"/>
        <v>45823MABLEREIGN</v>
      </c>
      <c r="V1277" s="33">
        <f t="shared" si="79"/>
        <v>1900</v>
      </c>
      <c r="W1277" s="33">
        <f t="shared" si="80"/>
        <v>100</v>
      </c>
    </row>
    <row r="1278" spans="1:23" x14ac:dyDescent="0.25">
      <c r="A1278" s="27">
        <v>45823</v>
      </c>
      <c r="B1278" s="30" t="str">
        <f>+IFERROR(_xlfn.XLOOKUP(C1278,Parametres!A:A,Parametres!J:J,"",0),"")</f>
        <v>DZ-NORTON</v>
      </c>
      <c r="C1278" t="s">
        <v>288</v>
      </c>
      <c r="D1278" t="str">
        <f>+IFERROR(VLOOKUP(C1278,Parametres!$A$3:$K$545,11,0),"")</f>
        <v>RUMBIDZAI KUNAKA</v>
      </c>
      <c r="E1278" t="s">
        <v>894</v>
      </c>
      <c r="F1278">
        <v>2100</v>
      </c>
      <c r="G1278">
        <v>150</v>
      </c>
      <c r="H1278">
        <v>100</v>
      </c>
      <c r="I1278">
        <v>0</v>
      </c>
      <c r="J1278">
        <v>0</v>
      </c>
      <c r="K1278" s="29">
        <f t="shared" si="81"/>
        <v>2350</v>
      </c>
      <c r="L1278">
        <v>100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 t="str">
        <f t="shared" si="78"/>
        <v>45823WESTGATE</v>
      </c>
      <c r="V1278" s="33">
        <f t="shared" si="79"/>
        <v>2450</v>
      </c>
      <c r="W1278" s="33">
        <f t="shared" si="80"/>
        <v>0</v>
      </c>
    </row>
    <row r="1279" spans="1:23" x14ac:dyDescent="0.25">
      <c r="A1279" s="27">
        <v>45823</v>
      </c>
      <c r="B1279" s="30" t="str">
        <f>+IFERROR(_xlfn.XLOOKUP(C1279,Parametres!A:A,Parametres!J:J,"",0),"")</f>
        <v>DZ-NORTON</v>
      </c>
      <c r="C1279" t="s">
        <v>290</v>
      </c>
      <c r="D1279" t="str">
        <f>+IFERROR(VLOOKUP(C1279,Parametres!$A$3:$K$545,11,0),"")</f>
        <v>RUMBIDZAI KUNAKA</v>
      </c>
      <c r="E1279" t="s">
        <v>882</v>
      </c>
      <c r="F1279">
        <v>1650</v>
      </c>
      <c r="G1279">
        <v>200</v>
      </c>
      <c r="H1279">
        <v>100</v>
      </c>
      <c r="I1279">
        <v>0</v>
      </c>
      <c r="J1279">
        <v>0</v>
      </c>
      <c r="K1279" s="29">
        <f t="shared" si="81"/>
        <v>1950</v>
      </c>
      <c r="L1279">
        <v>0</v>
      </c>
      <c r="M1279">
        <v>0</v>
      </c>
      <c r="N1279">
        <v>0</v>
      </c>
      <c r="O1279">
        <v>0</v>
      </c>
      <c r="P1279">
        <v>200</v>
      </c>
      <c r="Q1279">
        <v>0</v>
      </c>
      <c r="R1279">
        <v>0</v>
      </c>
      <c r="S1279">
        <v>0</v>
      </c>
      <c r="T1279">
        <v>0</v>
      </c>
      <c r="U1279" t="str">
        <f t="shared" si="78"/>
        <v>45823WESTGATE 2</v>
      </c>
      <c r="V1279" s="33">
        <f t="shared" si="79"/>
        <v>1950</v>
      </c>
      <c r="W1279" s="33">
        <f t="shared" si="80"/>
        <v>200</v>
      </c>
    </row>
    <row r="1280" spans="1:23" x14ac:dyDescent="0.25">
      <c r="A1280" s="27">
        <v>45823</v>
      </c>
      <c r="B1280" s="30" t="str">
        <f>+IFERROR(_xlfn.XLOOKUP(C1280,Parametres!A:A,Parametres!J:J,"",0),"")</f>
        <v>DZ-NORTON</v>
      </c>
      <c r="C1280" t="s">
        <v>292</v>
      </c>
      <c r="D1280" t="str">
        <f>+IFERROR(VLOOKUP(C1280,Parametres!$A$3:$K$545,11,0),"")</f>
        <v>RUMBIDZAI KUNAKA</v>
      </c>
      <c r="E1280" t="s">
        <v>866</v>
      </c>
      <c r="F1280">
        <v>1700</v>
      </c>
      <c r="G1280">
        <v>150</v>
      </c>
      <c r="H1280">
        <v>100</v>
      </c>
      <c r="I1280">
        <v>0</v>
      </c>
      <c r="J1280">
        <v>0</v>
      </c>
      <c r="K1280" s="29">
        <f t="shared" si="81"/>
        <v>1950</v>
      </c>
      <c r="L1280">
        <v>0</v>
      </c>
      <c r="M1280">
        <v>0</v>
      </c>
      <c r="N1280">
        <v>0</v>
      </c>
      <c r="O1280">
        <v>0</v>
      </c>
      <c r="P1280">
        <v>100</v>
      </c>
      <c r="Q1280">
        <v>0</v>
      </c>
      <c r="R1280">
        <v>0</v>
      </c>
      <c r="S1280">
        <v>0</v>
      </c>
      <c r="T1280">
        <v>0</v>
      </c>
      <c r="U1280" t="str">
        <f t="shared" si="78"/>
        <v>45823WHITECLIFF</v>
      </c>
      <c r="V1280" s="33">
        <f t="shared" si="79"/>
        <v>1950</v>
      </c>
      <c r="W1280" s="33">
        <f t="shared" si="80"/>
        <v>100</v>
      </c>
    </row>
    <row r="1281" spans="1:23" x14ac:dyDescent="0.25">
      <c r="A1281" s="27">
        <v>45823</v>
      </c>
      <c r="B1281" s="30" t="str">
        <f>+IFERROR(_xlfn.XLOOKUP(C1281,Parametres!A:A,Parametres!J:J,"",0),"")</f>
        <v>KUWADZANA</v>
      </c>
      <c r="C1281" t="s">
        <v>265</v>
      </c>
      <c r="D1281" t="str">
        <f>+IFERROR(VLOOKUP(C1281,Parametres!$A$3:$K$545,11,0),"")</f>
        <v>PAUL GOWANYIKA</v>
      </c>
      <c r="E1281" t="s">
        <v>814</v>
      </c>
      <c r="F1281">
        <v>1800</v>
      </c>
      <c r="G1281">
        <v>200</v>
      </c>
      <c r="H1281">
        <v>200</v>
      </c>
      <c r="I1281">
        <v>0</v>
      </c>
      <c r="J1281">
        <v>0</v>
      </c>
      <c r="K1281" s="29">
        <f t="shared" si="81"/>
        <v>2200</v>
      </c>
      <c r="L1281">
        <v>0</v>
      </c>
      <c r="M1281">
        <v>0</v>
      </c>
      <c r="N1281">
        <v>0</v>
      </c>
      <c r="O1281">
        <v>0</v>
      </c>
      <c r="P1281">
        <v>100</v>
      </c>
      <c r="Q1281">
        <v>0</v>
      </c>
      <c r="R1281">
        <v>0</v>
      </c>
      <c r="S1281">
        <v>0</v>
      </c>
      <c r="T1281">
        <v>0</v>
      </c>
      <c r="U1281" t="str">
        <f t="shared" si="78"/>
        <v>45823KAMBUZUMA</v>
      </c>
      <c r="V1281" s="33">
        <f t="shared" si="79"/>
        <v>2200</v>
      </c>
      <c r="W1281" s="33">
        <f t="shared" si="80"/>
        <v>100</v>
      </c>
    </row>
    <row r="1282" spans="1:23" x14ac:dyDescent="0.25">
      <c r="A1282" s="27">
        <v>45823</v>
      </c>
      <c r="B1282" s="30" t="str">
        <f>+IFERROR(_xlfn.XLOOKUP(C1282,Parametres!A:A,Parametres!J:J,"",0),"")</f>
        <v>KUWADZANA</v>
      </c>
      <c r="C1282" t="s">
        <v>284</v>
      </c>
      <c r="D1282" t="str">
        <f>+IFERROR(VLOOKUP(C1282,Parametres!$A$3:$K$545,11,0),"")</f>
        <v>PAUL GOWANYIKA</v>
      </c>
      <c r="E1282" t="s">
        <v>841</v>
      </c>
      <c r="F1282">
        <v>1600</v>
      </c>
      <c r="G1282">
        <v>300</v>
      </c>
      <c r="H1282">
        <v>100</v>
      </c>
      <c r="I1282">
        <v>0</v>
      </c>
      <c r="J1282">
        <v>0</v>
      </c>
      <c r="K1282" s="29">
        <f t="shared" si="81"/>
        <v>2000</v>
      </c>
      <c r="L1282">
        <v>0</v>
      </c>
      <c r="M1282">
        <v>0</v>
      </c>
      <c r="N1282">
        <v>0</v>
      </c>
      <c r="O1282">
        <v>0</v>
      </c>
      <c r="P1282">
        <v>60</v>
      </c>
      <c r="Q1282">
        <v>0</v>
      </c>
      <c r="R1282">
        <v>0</v>
      </c>
      <c r="S1282">
        <v>0</v>
      </c>
      <c r="T1282">
        <v>0</v>
      </c>
      <c r="U1282" t="str">
        <f t="shared" si="78"/>
        <v>45823WARREN PARK 1</v>
      </c>
      <c r="V1282" s="33">
        <f t="shared" si="79"/>
        <v>2000</v>
      </c>
      <c r="W1282" s="33">
        <f t="shared" si="80"/>
        <v>60</v>
      </c>
    </row>
    <row r="1283" spans="1:23" x14ac:dyDescent="0.25">
      <c r="A1283" s="27">
        <v>45823</v>
      </c>
      <c r="B1283" s="30" t="str">
        <f>+IFERROR(_xlfn.XLOOKUP(C1283,Parametres!A:A,Parametres!J:J,"",0),"")</f>
        <v>KUWADZANA</v>
      </c>
      <c r="C1283" t="s">
        <v>286</v>
      </c>
      <c r="D1283" t="str">
        <f>+IFERROR(VLOOKUP(C1283,Parametres!$A$3:$K$545,11,0),"")</f>
        <v>PAUL GOWANYIKA</v>
      </c>
      <c r="E1283" t="s">
        <v>815</v>
      </c>
      <c r="F1283">
        <v>1600</v>
      </c>
      <c r="G1283">
        <v>300</v>
      </c>
      <c r="H1283">
        <v>100</v>
      </c>
      <c r="I1283">
        <v>0</v>
      </c>
      <c r="J1283">
        <v>0</v>
      </c>
      <c r="K1283" s="29">
        <f t="shared" si="81"/>
        <v>2000</v>
      </c>
      <c r="L1283">
        <v>0</v>
      </c>
      <c r="M1283">
        <v>0</v>
      </c>
      <c r="N1283">
        <v>0</v>
      </c>
      <c r="O1283">
        <v>0</v>
      </c>
      <c r="P1283">
        <v>200</v>
      </c>
      <c r="Q1283">
        <v>0</v>
      </c>
      <c r="R1283">
        <v>0</v>
      </c>
      <c r="S1283">
        <v>0</v>
      </c>
      <c r="T1283">
        <v>0</v>
      </c>
      <c r="U1283" t="str">
        <f t="shared" ref="U1283:U1346" si="82">A1283&amp;C1283</f>
        <v>45823WARREN PARK 2</v>
      </c>
      <c r="V1283" s="33">
        <f t="shared" ref="V1283:V1346" si="83">SUM(L1283:O1283,F1283:I1283)</f>
        <v>2000</v>
      </c>
      <c r="W1283" s="33">
        <f t="shared" ref="W1283:W1346" si="84">SUM(P1283:T1283)</f>
        <v>200</v>
      </c>
    </row>
    <row r="1284" spans="1:23" x14ac:dyDescent="0.25">
      <c r="A1284" s="27">
        <v>45823</v>
      </c>
      <c r="B1284" s="30" t="str">
        <f>+IFERROR(_xlfn.XLOOKUP(C1284,Parametres!A:A,Parametres!J:J,"",0),"")</f>
        <v>KUWADZANA</v>
      </c>
      <c r="C1284" t="s">
        <v>269</v>
      </c>
      <c r="D1284" t="str">
        <f>+IFERROR(VLOOKUP(C1284,Parametres!$A$3:$K$545,11,0),"")</f>
        <v>PAUL GOWANYIKA</v>
      </c>
      <c r="E1284" t="s">
        <v>821</v>
      </c>
      <c r="F1284">
        <v>2600</v>
      </c>
      <c r="G1284">
        <v>400</v>
      </c>
      <c r="H1284">
        <v>100</v>
      </c>
      <c r="I1284">
        <v>0</v>
      </c>
      <c r="J1284">
        <v>0</v>
      </c>
      <c r="K1284" s="29">
        <f t="shared" si="81"/>
        <v>3100</v>
      </c>
      <c r="L1284">
        <v>0</v>
      </c>
      <c r="M1284">
        <v>0</v>
      </c>
      <c r="N1284">
        <v>0</v>
      </c>
      <c r="O1284">
        <v>0</v>
      </c>
      <c r="P1284">
        <v>100</v>
      </c>
      <c r="Q1284">
        <v>0</v>
      </c>
      <c r="R1284">
        <v>0</v>
      </c>
      <c r="S1284">
        <v>0</v>
      </c>
      <c r="T1284">
        <v>0</v>
      </c>
      <c r="U1284" t="str">
        <f t="shared" si="82"/>
        <v>45823KUWADZANA 1</v>
      </c>
      <c r="V1284" s="33">
        <f t="shared" si="83"/>
        <v>3100</v>
      </c>
      <c r="W1284" s="33">
        <f t="shared" si="84"/>
        <v>100</v>
      </c>
    </row>
    <row r="1285" spans="1:23" x14ac:dyDescent="0.25">
      <c r="A1285" s="27">
        <v>45823</v>
      </c>
      <c r="B1285" s="30" t="str">
        <f>+IFERROR(_xlfn.XLOOKUP(C1285,Parametres!A:A,Parametres!J:J,"",0),"")</f>
        <v>KUWADZANA</v>
      </c>
      <c r="C1285" t="s">
        <v>271</v>
      </c>
      <c r="D1285" t="str">
        <f>+IFERROR(VLOOKUP(C1285,Parametres!$A$3:$K$545,11,0),"")</f>
        <v>PAUL GOWANYIKA</v>
      </c>
      <c r="E1285" t="s">
        <v>810</v>
      </c>
      <c r="F1285">
        <v>2500</v>
      </c>
      <c r="G1285">
        <v>400</v>
      </c>
      <c r="H1285">
        <v>100</v>
      </c>
      <c r="I1285">
        <v>0</v>
      </c>
      <c r="J1285">
        <v>0</v>
      </c>
      <c r="K1285" s="29">
        <f t="shared" si="81"/>
        <v>3000</v>
      </c>
      <c r="L1285">
        <v>0</v>
      </c>
      <c r="M1285">
        <v>0</v>
      </c>
      <c r="N1285">
        <v>0</v>
      </c>
      <c r="O1285">
        <v>0</v>
      </c>
      <c r="P1285">
        <v>100</v>
      </c>
      <c r="Q1285">
        <v>0</v>
      </c>
      <c r="R1285">
        <v>0</v>
      </c>
      <c r="S1285">
        <v>0</v>
      </c>
      <c r="T1285">
        <v>0</v>
      </c>
      <c r="U1285" t="str">
        <f t="shared" si="82"/>
        <v>45823KUWADZANA 2</v>
      </c>
      <c r="V1285" s="33">
        <f t="shared" si="83"/>
        <v>3000</v>
      </c>
      <c r="W1285" s="33">
        <f t="shared" si="84"/>
        <v>100</v>
      </c>
    </row>
    <row r="1286" spans="1:23" x14ac:dyDescent="0.25">
      <c r="A1286" s="27">
        <v>45823</v>
      </c>
      <c r="B1286" s="30" t="str">
        <f>+IFERROR(_xlfn.XLOOKUP(C1286,Parametres!A:A,Parametres!J:J,"",0),"")</f>
        <v>KUWADZANA</v>
      </c>
      <c r="C1286" t="s">
        <v>559</v>
      </c>
      <c r="D1286" t="str">
        <f>+IFERROR(VLOOKUP(C1286,Parametres!$A$3:$K$545,11,0),"")</f>
        <v>PAUL GOWANYIKA</v>
      </c>
      <c r="E1286" t="s">
        <v>893</v>
      </c>
      <c r="F1286">
        <v>1500</v>
      </c>
      <c r="G1286">
        <v>200</v>
      </c>
      <c r="H1286">
        <v>100</v>
      </c>
      <c r="I1286">
        <v>0</v>
      </c>
      <c r="J1286">
        <v>0</v>
      </c>
      <c r="K1286" s="29">
        <f t="shared" si="81"/>
        <v>1800</v>
      </c>
      <c r="L1286">
        <v>0</v>
      </c>
      <c r="M1286">
        <v>0</v>
      </c>
      <c r="N1286">
        <v>0</v>
      </c>
      <c r="O1286">
        <v>0</v>
      </c>
      <c r="P1286">
        <v>60</v>
      </c>
      <c r="Q1286">
        <v>0</v>
      </c>
      <c r="R1286">
        <v>0</v>
      </c>
      <c r="S1286">
        <v>0</v>
      </c>
      <c r="T1286">
        <v>0</v>
      </c>
      <c r="U1286" t="str">
        <f t="shared" si="82"/>
        <v>45823BUDIRIRO 1</v>
      </c>
      <c r="V1286" s="33">
        <f t="shared" si="83"/>
        <v>1800</v>
      </c>
      <c r="W1286" s="33">
        <f t="shared" si="84"/>
        <v>60</v>
      </c>
    </row>
    <row r="1287" spans="1:23" x14ac:dyDescent="0.25">
      <c r="A1287" s="27">
        <v>45823</v>
      </c>
      <c r="B1287" s="30" t="str">
        <f>+IFERROR(_xlfn.XLOOKUP(C1287,Parametres!A:A,Parametres!J:J,"",0),"")</f>
        <v>KUWADZANA</v>
      </c>
      <c r="C1287" t="s">
        <v>561</v>
      </c>
      <c r="D1287" t="str">
        <f>+IFERROR(VLOOKUP(C1287,Parametres!$A$3:$K$545,11,0),"")</f>
        <v>PAUL GOWANYIKA</v>
      </c>
      <c r="E1287" t="s">
        <v>879</v>
      </c>
      <c r="F1287">
        <v>1900</v>
      </c>
      <c r="G1287">
        <v>200</v>
      </c>
      <c r="H1287">
        <v>100</v>
      </c>
      <c r="I1287">
        <v>0</v>
      </c>
      <c r="J1287">
        <v>0</v>
      </c>
      <c r="K1287" s="29">
        <f t="shared" si="81"/>
        <v>2200</v>
      </c>
      <c r="L1287">
        <v>0</v>
      </c>
      <c r="M1287">
        <v>0</v>
      </c>
      <c r="N1287">
        <v>0</v>
      </c>
      <c r="O1287">
        <v>0</v>
      </c>
      <c r="P1287">
        <v>100</v>
      </c>
      <c r="Q1287">
        <v>0</v>
      </c>
      <c r="R1287">
        <v>0</v>
      </c>
      <c r="S1287">
        <v>0</v>
      </c>
      <c r="T1287">
        <v>0</v>
      </c>
      <c r="U1287" t="str">
        <f t="shared" si="82"/>
        <v>45823BUDIRIRO 2</v>
      </c>
      <c r="V1287" s="33">
        <f t="shared" si="83"/>
        <v>2200</v>
      </c>
      <c r="W1287" s="33">
        <f t="shared" si="84"/>
        <v>100</v>
      </c>
    </row>
    <row r="1288" spans="1:23" x14ac:dyDescent="0.25">
      <c r="A1288" s="27">
        <v>45823</v>
      </c>
      <c r="B1288" s="30" t="str">
        <f>+IFERROR(_xlfn.XLOOKUP(C1288,Parametres!A:A,Parametres!J:J,"",0),"")</f>
        <v>KUWADZANA</v>
      </c>
      <c r="C1288" t="s">
        <v>563</v>
      </c>
      <c r="D1288" t="str">
        <f>+IFERROR(VLOOKUP(C1288,Parametres!$A$3:$K$545,11,0),"")</f>
        <v>PAUL GOWANYIKA</v>
      </c>
      <c r="E1288" t="s">
        <v>849</v>
      </c>
      <c r="F1288">
        <v>2100</v>
      </c>
      <c r="G1288">
        <v>400</v>
      </c>
      <c r="H1288">
        <v>100</v>
      </c>
      <c r="I1288">
        <v>0</v>
      </c>
      <c r="J1288">
        <v>0</v>
      </c>
      <c r="K1288" s="29">
        <f t="shared" si="81"/>
        <v>2600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str">
        <f t="shared" si="82"/>
        <v>45823BUDIRIRO 3</v>
      </c>
      <c r="V1288" s="33">
        <f t="shared" si="83"/>
        <v>2600</v>
      </c>
      <c r="W1288" s="33">
        <f t="shared" si="84"/>
        <v>0</v>
      </c>
    </row>
    <row r="1289" spans="1:23" x14ac:dyDescent="0.25">
      <c r="A1289" s="27">
        <v>45823</v>
      </c>
      <c r="B1289" s="30" t="str">
        <f>+IFERROR(_xlfn.XLOOKUP(C1289,Parametres!A:A,Parametres!J:J,"",0),"")</f>
        <v>KUWADZANA</v>
      </c>
      <c r="C1289" t="s">
        <v>565</v>
      </c>
      <c r="D1289" t="str">
        <f>+IFERROR(VLOOKUP(C1289,Parametres!$A$3:$K$545,11,0),"")</f>
        <v>PAUL GOWANYIKA</v>
      </c>
      <c r="E1289" t="s">
        <v>817</v>
      </c>
      <c r="F1289">
        <v>1400</v>
      </c>
      <c r="G1289">
        <v>200</v>
      </c>
      <c r="H1289">
        <v>200</v>
      </c>
      <c r="I1289">
        <v>0</v>
      </c>
      <c r="J1289">
        <v>0</v>
      </c>
      <c r="K1289" s="29">
        <f t="shared" si="81"/>
        <v>1800</v>
      </c>
      <c r="L1289">
        <v>0</v>
      </c>
      <c r="M1289">
        <v>0</v>
      </c>
      <c r="N1289">
        <v>0</v>
      </c>
      <c r="O1289">
        <v>0</v>
      </c>
      <c r="P1289">
        <v>100</v>
      </c>
      <c r="Q1289">
        <v>0</v>
      </c>
      <c r="R1289">
        <v>0</v>
      </c>
      <c r="S1289">
        <v>0</v>
      </c>
      <c r="T1289">
        <v>0</v>
      </c>
      <c r="U1289" t="str">
        <f t="shared" si="82"/>
        <v>45823BUDIRIRO 4</v>
      </c>
      <c r="V1289" s="33">
        <f t="shared" si="83"/>
        <v>1800</v>
      </c>
      <c r="W1289" s="33">
        <f t="shared" si="84"/>
        <v>100</v>
      </c>
    </row>
    <row r="1290" spans="1:23" x14ac:dyDescent="0.25">
      <c r="A1290" s="27">
        <v>45823</v>
      </c>
      <c r="B1290" s="30" t="str">
        <f>+IFERROR(_xlfn.XLOOKUP(C1290,Parametres!A:A,Parametres!J:J,"",0),"")</f>
        <v>KUWADZANA</v>
      </c>
      <c r="C1290" t="s">
        <v>596</v>
      </c>
      <c r="D1290" t="str">
        <f>+IFERROR(VLOOKUP(C1290,Parametres!$A$3:$K$545,11,0),"")</f>
        <v>PAUL GOWANYIKA</v>
      </c>
      <c r="E1290" t="s">
        <v>843</v>
      </c>
      <c r="F1290">
        <v>1300</v>
      </c>
      <c r="G1290">
        <v>100</v>
      </c>
      <c r="H1290">
        <v>100</v>
      </c>
      <c r="I1290">
        <v>0</v>
      </c>
      <c r="J1290">
        <v>0</v>
      </c>
      <c r="K1290" s="29">
        <f t="shared" si="81"/>
        <v>1500</v>
      </c>
      <c r="L1290">
        <v>0</v>
      </c>
      <c r="M1290">
        <v>0</v>
      </c>
      <c r="N1290">
        <v>0</v>
      </c>
      <c r="O1290">
        <v>0</v>
      </c>
      <c r="P1290">
        <v>100</v>
      </c>
      <c r="Q1290">
        <v>0</v>
      </c>
      <c r="R1290">
        <v>0</v>
      </c>
      <c r="S1290">
        <v>0</v>
      </c>
      <c r="T1290">
        <v>0</v>
      </c>
      <c r="U1290" t="str">
        <f t="shared" si="82"/>
        <v>45823MUFAKOSE 1</v>
      </c>
      <c r="V1290" s="33">
        <f t="shared" si="83"/>
        <v>1500</v>
      </c>
      <c r="W1290" s="33">
        <f t="shared" si="84"/>
        <v>100</v>
      </c>
    </row>
    <row r="1291" spans="1:23" x14ac:dyDescent="0.25">
      <c r="A1291" s="27">
        <v>45823</v>
      </c>
      <c r="B1291" s="30" t="str">
        <f>+IFERROR(_xlfn.XLOOKUP(C1291,Parametres!A:A,Parametres!J:J,"",0),"")</f>
        <v>KUWADZANA</v>
      </c>
      <c r="C1291" t="s">
        <v>598</v>
      </c>
      <c r="D1291" t="str">
        <f>+IFERROR(VLOOKUP(C1291,Parametres!$A$3:$K$545,11,0),"")</f>
        <v>PAUL GOWANYIKA</v>
      </c>
      <c r="E1291" t="s">
        <v>875</v>
      </c>
      <c r="F1291">
        <v>1300</v>
      </c>
      <c r="G1291">
        <v>200</v>
      </c>
      <c r="H1291">
        <v>100</v>
      </c>
      <c r="I1291">
        <v>0</v>
      </c>
      <c r="J1291">
        <v>0</v>
      </c>
      <c r="K1291" s="29">
        <f t="shared" si="81"/>
        <v>1600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 t="str">
        <f t="shared" si="82"/>
        <v>45823MUFAKOSE 2</v>
      </c>
      <c r="V1291" s="33">
        <f t="shared" si="83"/>
        <v>1600</v>
      </c>
      <c r="W1291" s="33">
        <f t="shared" si="84"/>
        <v>0</v>
      </c>
    </row>
    <row r="1292" spans="1:23" x14ac:dyDescent="0.25">
      <c r="A1292" s="27">
        <v>45823</v>
      </c>
      <c r="B1292" s="30" t="str">
        <f>+IFERROR(_xlfn.XLOOKUP(C1292,Parametres!A:A,Parametres!J:J,"",0),"")</f>
        <v>SOUTH-WEST 3</v>
      </c>
      <c r="C1292" t="s">
        <v>586</v>
      </c>
      <c r="D1292" t="str">
        <f>+IFERROR(VLOOKUP(C1292,Parametres!$A$3:$K$545,11,0),"")</f>
        <v>ABROAD MACHIGERE</v>
      </c>
      <c r="E1292" t="s">
        <v>813</v>
      </c>
      <c r="F1292">
        <v>1500</v>
      </c>
      <c r="G1292">
        <v>200</v>
      </c>
      <c r="H1292">
        <v>100</v>
      </c>
      <c r="I1292">
        <v>0</v>
      </c>
      <c r="J1292">
        <v>0</v>
      </c>
      <c r="K1292" s="29">
        <f t="shared" si="81"/>
        <v>1800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 t="str">
        <f t="shared" si="82"/>
        <v>45823HIGHFIELDS 1</v>
      </c>
      <c r="V1292" s="33">
        <f t="shared" si="83"/>
        <v>1800</v>
      </c>
      <c r="W1292" s="33">
        <f t="shared" si="84"/>
        <v>0</v>
      </c>
    </row>
    <row r="1293" spans="1:23" x14ac:dyDescent="0.25">
      <c r="A1293" s="27">
        <v>45823</v>
      </c>
      <c r="B1293" s="30" t="str">
        <f>+IFERROR(_xlfn.XLOOKUP(C1293,Parametres!A:A,Parametres!J:J,"",0),"")</f>
        <v>SOUTH-WEST 3</v>
      </c>
      <c r="C1293" t="s">
        <v>588</v>
      </c>
      <c r="D1293" t="str">
        <f>+IFERROR(VLOOKUP(C1293,Parametres!$A$3:$K$545,11,0),"")</f>
        <v>ABROAD MACHIGERE</v>
      </c>
      <c r="E1293" t="s">
        <v>828</v>
      </c>
      <c r="F1293">
        <v>1450</v>
      </c>
      <c r="G1293">
        <v>100</v>
      </c>
      <c r="H1293">
        <v>100</v>
      </c>
      <c r="I1293">
        <v>0</v>
      </c>
      <c r="J1293">
        <v>0</v>
      </c>
      <c r="K1293" s="29">
        <f t="shared" si="81"/>
        <v>1650</v>
      </c>
      <c r="L1293">
        <v>0</v>
      </c>
      <c r="M1293">
        <v>0</v>
      </c>
      <c r="N1293">
        <v>0</v>
      </c>
      <c r="O1293">
        <v>0</v>
      </c>
      <c r="P1293">
        <v>160</v>
      </c>
      <c r="Q1293">
        <v>0</v>
      </c>
      <c r="R1293">
        <v>0</v>
      </c>
      <c r="S1293">
        <v>0</v>
      </c>
      <c r="T1293">
        <v>0</v>
      </c>
      <c r="U1293" t="str">
        <f t="shared" si="82"/>
        <v>45823HIGHFIELDS 2</v>
      </c>
      <c r="V1293" s="33">
        <f t="shared" si="83"/>
        <v>1650</v>
      </c>
      <c r="W1293" s="33">
        <f t="shared" si="84"/>
        <v>160</v>
      </c>
    </row>
    <row r="1294" spans="1:23" x14ac:dyDescent="0.25">
      <c r="A1294" s="27">
        <v>45823</v>
      </c>
      <c r="B1294" s="30" t="str">
        <f>+IFERROR(_xlfn.XLOOKUP(C1294,Parametres!A:A,Parametres!J:J,"",0),"")</f>
        <v>SOUTH-WEST 3</v>
      </c>
      <c r="C1294" t="s">
        <v>590</v>
      </c>
      <c r="D1294" t="str">
        <f>+IFERROR(VLOOKUP(C1294,Parametres!$A$3:$K$545,11,0),"")</f>
        <v>ABROAD MACHIGERE</v>
      </c>
      <c r="E1294" t="s">
        <v>895</v>
      </c>
      <c r="F1294">
        <v>850</v>
      </c>
      <c r="G1294">
        <v>200</v>
      </c>
      <c r="H1294">
        <v>100</v>
      </c>
      <c r="I1294">
        <v>0</v>
      </c>
      <c r="J1294">
        <v>0</v>
      </c>
      <c r="K1294" s="29">
        <f t="shared" si="81"/>
        <v>1150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str">
        <f t="shared" si="82"/>
        <v>45823HIGHFIELDS 3</v>
      </c>
      <c r="V1294" s="33">
        <f t="shared" si="83"/>
        <v>1150</v>
      </c>
      <c r="W1294" s="33">
        <f t="shared" si="84"/>
        <v>0</v>
      </c>
    </row>
    <row r="1295" spans="1:23" x14ac:dyDescent="0.25">
      <c r="A1295" s="27">
        <v>45823</v>
      </c>
      <c r="B1295" s="30" t="str">
        <f>+IFERROR(_xlfn.XLOOKUP(C1295,Parametres!A:A,Parametres!J:J,"",0),"")</f>
        <v>SOUTH-WEST 3</v>
      </c>
      <c r="C1295" t="s">
        <v>592</v>
      </c>
      <c r="D1295" t="str">
        <f>+IFERROR(VLOOKUP(C1295,Parametres!$A$3:$K$545,11,0),"")</f>
        <v>ABROAD MACHIGERE</v>
      </c>
      <c r="E1295" t="s">
        <v>858</v>
      </c>
      <c r="F1295">
        <v>1350</v>
      </c>
      <c r="G1295">
        <v>200</v>
      </c>
      <c r="H1295">
        <v>100</v>
      </c>
      <c r="I1295">
        <v>0</v>
      </c>
      <c r="J1295">
        <v>0</v>
      </c>
      <c r="K1295" s="29">
        <f t="shared" si="81"/>
        <v>1650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t="str">
        <f t="shared" si="82"/>
        <v>45823HIGHFIELDS 4</v>
      </c>
      <c r="V1295" s="33">
        <f t="shared" si="83"/>
        <v>1650</v>
      </c>
      <c r="W1295" s="33">
        <f t="shared" si="84"/>
        <v>0</v>
      </c>
    </row>
    <row r="1296" spans="1:23" x14ac:dyDescent="0.25">
      <c r="A1296" s="27">
        <v>45823</v>
      </c>
      <c r="B1296" s="30" t="str">
        <f>+IFERROR(_xlfn.XLOOKUP(C1296,Parametres!A:A,Parametres!J:J,"",0),"")</f>
        <v>SOUTH-WEST 3</v>
      </c>
      <c r="C1296" t="s">
        <v>594</v>
      </c>
      <c r="D1296" t="str">
        <f>+IFERROR(VLOOKUP(C1296,Parametres!$A$3:$K$545,11,0),"")</f>
        <v>ABROAD MACHIGERE</v>
      </c>
      <c r="E1296" t="s">
        <v>825</v>
      </c>
      <c r="F1296">
        <v>3400</v>
      </c>
      <c r="G1296">
        <v>300</v>
      </c>
      <c r="H1296">
        <v>200</v>
      </c>
      <c r="I1296">
        <v>0</v>
      </c>
      <c r="J1296">
        <v>0</v>
      </c>
      <c r="K1296" s="29">
        <f t="shared" si="81"/>
        <v>3900</v>
      </c>
      <c r="L1296">
        <v>100</v>
      </c>
      <c r="M1296">
        <v>30</v>
      </c>
      <c r="N1296">
        <v>20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 t="str">
        <f t="shared" si="82"/>
        <v>45823MHONDORO</v>
      </c>
      <c r="V1296" s="33">
        <f t="shared" si="83"/>
        <v>4050</v>
      </c>
      <c r="W1296" s="33">
        <f t="shared" si="84"/>
        <v>0</v>
      </c>
    </row>
    <row r="1297" spans="1:23" x14ac:dyDescent="0.25">
      <c r="A1297" s="27">
        <v>45823</v>
      </c>
      <c r="B1297" s="30" t="str">
        <f>+IFERROR(_xlfn.XLOOKUP(C1297,Parametres!A:A,Parametres!J:J,"",0),"")</f>
        <v>SOUTH-WEST 3</v>
      </c>
      <c r="C1297" t="s">
        <v>556</v>
      </c>
      <c r="D1297" t="str">
        <f>+IFERROR(VLOOKUP(C1297,Parametres!$A$3:$K$545,11,0),"")</f>
        <v>ABROAD MACHIGERE</v>
      </c>
      <c r="E1297" t="s">
        <v>837</v>
      </c>
      <c r="F1297">
        <v>4750</v>
      </c>
      <c r="G1297">
        <v>900</v>
      </c>
      <c r="H1297">
        <v>100</v>
      </c>
      <c r="I1297">
        <v>0</v>
      </c>
      <c r="J1297">
        <v>0</v>
      </c>
      <c r="K1297" s="29">
        <f t="shared" si="81"/>
        <v>5750</v>
      </c>
      <c r="L1297">
        <v>100</v>
      </c>
      <c r="M1297">
        <v>30</v>
      </c>
      <c r="N1297">
        <v>20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 t="str">
        <f t="shared" si="82"/>
        <v>45823BEATRICE</v>
      </c>
      <c r="V1297" s="33">
        <f t="shared" si="83"/>
        <v>5900</v>
      </c>
      <c r="W1297" s="33">
        <f t="shared" si="84"/>
        <v>0</v>
      </c>
    </row>
    <row r="1298" spans="1:23" x14ac:dyDescent="0.25">
      <c r="A1298" s="27">
        <v>45823</v>
      </c>
      <c r="B1298" s="30" t="str">
        <f>+IFERROR(_xlfn.XLOOKUP(C1298,Parametres!A:A,Parametres!J:J,"",0),"")</f>
        <v>SOUTH-WEST 3</v>
      </c>
      <c r="C1298" t="s">
        <v>600</v>
      </c>
      <c r="D1298" t="str">
        <f>+IFERROR(VLOOKUP(C1298,Parametres!$A$3:$K$545,11,0),"")</f>
        <v>ABROAD MACHIGERE</v>
      </c>
      <c r="E1298" t="s">
        <v>907</v>
      </c>
      <c r="F1298">
        <v>1600</v>
      </c>
      <c r="G1298">
        <v>150</v>
      </c>
      <c r="H1298">
        <v>100</v>
      </c>
      <c r="I1298">
        <v>0</v>
      </c>
      <c r="J1298">
        <v>0</v>
      </c>
      <c r="K1298" s="29">
        <f t="shared" si="81"/>
        <v>1850</v>
      </c>
      <c r="L1298">
        <v>0</v>
      </c>
      <c r="M1298">
        <v>0</v>
      </c>
      <c r="N1298">
        <v>0</v>
      </c>
      <c r="O1298">
        <v>0</v>
      </c>
      <c r="P1298">
        <v>80</v>
      </c>
      <c r="Q1298">
        <v>0</v>
      </c>
      <c r="R1298">
        <v>0</v>
      </c>
      <c r="S1298">
        <v>0</v>
      </c>
      <c r="T1298">
        <v>0</v>
      </c>
      <c r="U1298" t="str">
        <f t="shared" si="82"/>
        <v>45823USHEWOKUNZE</v>
      </c>
      <c r="V1298" s="33">
        <f t="shared" si="83"/>
        <v>1850</v>
      </c>
      <c r="W1298" s="33">
        <f t="shared" si="84"/>
        <v>80</v>
      </c>
    </row>
    <row r="1299" spans="1:23" x14ac:dyDescent="0.25">
      <c r="A1299" s="27">
        <v>45823</v>
      </c>
      <c r="B1299" s="30" t="str">
        <f>+IFERROR(_xlfn.XLOOKUP(C1299,Parametres!A:A,Parametres!J:J,"",0),"")</f>
        <v>SOUTH-WEST 3</v>
      </c>
      <c r="C1299" t="s">
        <v>584</v>
      </c>
      <c r="D1299" t="str">
        <f>+IFERROR(VLOOKUP(C1299,Parametres!$A$3:$K$545,11,0),"")</f>
        <v>ABROAD MACHIGERE</v>
      </c>
      <c r="E1299" t="s">
        <v>860</v>
      </c>
      <c r="F1299">
        <v>1400</v>
      </c>
      <c r="G1299">
        <v>200</v>
      </c>
      <c r="H1299">
        <v>200</v>
      </c>
      <c r="I1299">
        <v>0</v>
      </c>
      <c r="J1299">
        <v>0</v>
      </c>
      <c r="K1299" s="29">
        <f t="shared" si="81"/>
        <v>1800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 t="str">
        <f t="shared" si="82"/>
        <v>45823GLENNORAH 2</v>
      </c>
      <c r="V1299" s="33">
        <f t="shared" si="83"/>
        <v>1800</v>
      </c>
      <c r="W1299" s="33">
        <f t="shared" si="84"/>
        <v>0</v>
      </c>
    </row>
    <row r="1300" spans="1:23" x14ac:dyDescent="0.25">
      <c r="A1300" s="27">
        <v>45823</v>
      </c>
      <c r="B1300" s="30" t="str">
        <f>+IFERROR(_xlfn.XLOOKUP(C1300,Parametres!A:A,Parametres!J:J,"",0),"")</f>
        <v>SOUTH-WEST 3</v>
      </c>
      <c r="C1300" t="s">
        <v>578</v>
      </c>
      <c r="D1300" t="str">
        <f>+IFERROR(VLOOKUP(C1300,Parametres!$A$3:$K$545,11,0),"")</f>
        <v>ABROAD MACHIGERE</v>
      </c>
      <c r="E1300" t="s">
        <v>903</v>
      </c>
      <c r="F1300">
        <v>1550</v>
      </c>
      <c r="G1300">
        <v>200</v>
      </c>
      <c r="H1300">
        <v>100</v>
      </c>
      <c r="I1300">
        <v>0</v>
      </c>
      <c r="J1300">
        <v>0</v>
      </c>
      <c r="K1300" s="29">
        <f t="shared" si="81"/>
        <v>1850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 t="str">
        <f t="shared" si="82"/>
        <v>45823GLEN VIEW 1</v>
      </c>
      <c r="V1300" s="33">
        <f t="shared" si="83"/>
        <v>1850</v>
      </c>
      <c r="W1300" s="33">
        <f t="shared" si="84"/>
        <v>0</v>
      </c>
    </row>
    <row r="1301" spans="1:23" x14ac:dyDescent="0.25">
      <c r="A1301" s="27">
        <v>45823</v>
      </c>
      <c r="B1301" s="30" t="str">
        <f>+IFERROR(_xlfn.XLOOKUP(C1301,Parametres!A:A,Parametres!J:J,"",0),"")</f>
        <v>SOUTH-WEST 3</v>
      </c>
      <c r="C1301" t="s">
        <v>580</v>
      </c>
      <c r="D1301" t="str">
        <f>+IFERROR(VLOOKUP(C1301,Parametres!$A$3:$K$545,11,0),"")</f>
        <v>ABROAD MACHIGERE</v>
      </c>
      <c r="E1301" t="s">
        <v>852</v>
      </c>
      <c r="F1301">
        <v>1600</v>
      </c>
      <c r="G1301">
        <v>200</v>
      </c>
      <c r="H1301">
        <v>100</v>
      </c>
      <c r="I1301">
        <v>0</v>
      </c>
      <c r="J1301">
        <v>0</v>
      </c>
      <c r="K1301" s="29">
        <f t="shared" si="81"/>
        <v>1900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str">
        <f t="shared" si="82"/>
        <v>45823GLEN VIEW 2</v>
      </c>
      <c r="V1301" s="33">
        <f t="shared" si="83"/>
        <v>1900</v>
      </c>
      <c r="W1301" s="33">
        <f t="shared" si="84"/>
        <v>0</v>
      </c>
    </row>
    <row r="1302" spans="1:23" x14ac:dyDescent="0.25">
      <c r="A1302" s="27">
        <v>45823</v>
      </c>
      <c r="B1302" s="30" t="str">
        <f>+IFERROR(_xlfn.XLOOKUP(C1302,Parametres!A:A,Parametres!J:J,"",0),"")</f>
        <v>SOUTH-WEST 3</v>
      </c>
      <c r="C1302" t="s">
        <v>624</v>
      </c>
      <c r="D1302" t="str">
        <f>+IFERROR(VLOOKUP(C1302,Parametres!$A$3:$K$545,11,0),"")</f>
        <v>ABROAD MACHIGERE</v>
      </c>
      <c r="E1302" t="s">
        <v>871</v>
      </c>
      <c r="F1302">
        <v>1500</v>
      </c>
      <c r="G1302">
        <v>100</v>
      </c>
      <c r="H1302">
        <v>100</v>
      </c>
      <c r="I1302">
        <v>0</v>
      </c>
      <c r="J1302">
        <v>0</v>
      </c>
      <c r="K1302" s="29">
        <f t="shared" si="81"/>
        <v>1700</v>
      </c>
      <c r="L1302">
        <v>0</v>
      </c>
      <c r="M1302">
        <v>0</v>
      </c>
      <c r="N1302">
        <v>0</v>
      </c>
      <c r="O1302">
        <v>0</v>
      </c>
      <c r="P1302">
        <v>100</v>
      </c>
      <c r="Q1302">
        <v>0</v>
      </c>
      <c r="R1302">
        <v>0</v>
      </c>
      <c r="S1302">
        <v>0</v>
      </c>
      <c r="T1302">
        <v>0</v>
      </c>
      <c r="U1302" t="str">
        <f t="shared" si="82"/>
        <v>45823GLEN VIEW 3</v>
      </c>
      <c r="V1302" s="33">
        <f t="shared" si="83"/>
        <v>1700</v>
      </c>
      <c r="W1302" s="33">
        <f t="shared" si="84"/>
        <v>100</v>
      </c>
    </row>
    <row r="1303" spans="1:23" x14ac:dyDescent="0.25">
      <c r="A1303" s="27">
        <v>45823</v>
      </c>
      <c r="B1303" s="30" t="str">
        <f>+IFERROR(_xlfn.XLOOKUP(C1303,Parametres!A:A,Parametres!J:J,"",0),"")</f>
        <v>SOUTH-WEST 3</v>
      </c>
      <c r="C1303" t="s">
        <v>575</v>
      </c>
      <c r="D1303" t="str">
        <f>+IFERROR(VLOOKUP(C1303,Parametres!$A$3:$K$545,11,0),"")</f>
        <v>ABROAD MACHIGERE</v>
      </c>
      <c r="E1303" t="s">
        <v>803</v>
      </c>
      <c r="F1303">
        <v>2600</v>
      </c>
      <c r="G1303">
        <v>300</v>
      </c>
      <c r="H1303">
        <v>250</v>
      </c>
      <c r="I1303">
        <v>0</v>
      </c>
      <c r="J1303">
        <v>0</v>
      </c>
      <c r="K1303" s="29">
        <f t="shared" si="81"/>
        <v>3150</v>
      </c>
      <c r="L1303">
        <v>0</v>
      </c>
      <c r="M1303">
        <v>0</v>
      </c>
      <c r="N1303">
        <v>0</v>
      </c>
      <c r="O1303">
        <v>0</v>
      </c>
      <c r="P1303">
        <v>100</v>
      </c>
      <c r="Q1303">
        <v>0</v>
      </c>
      <c r="R1303">
        <v>0</v>
      </c>
      <c r="S1303">
        <v>0</v>
      </c>
      <c r="T1303">
        <v>0</v>
      </c>
      <c r="U1303" t="str">
        <f t="shared" si="82"/>
        <v>45823CHIOTA</v>
      </c>
      <c r="V1303" s="33">
        <f t="shared" si="83"/>
        <v>3150</v>
      </c>
      <c r="W1303" s="33">
        <f t="shared" si="84"/>
        <v>100</v>
      </c>
    </row>
    <row r="1304" spans="1:23" x14ac:dyDescent="0.25">
      <c r="A1304" s="27">
        <v>45823</v>
      </c>
      <c r="B1304" s="30" t="str">
        <f>+IFERROR(_xlfn.XLOOKUP(C1304,Parametres!A:A,Parametres!J:J,"",0),"")</f>
        <v>SOUTH-WEST 3</v>
      </c>
      <c r="C1304" t="s">
        <v>602</v>
      </c>
      <c r="D1304" t="str">
        <f>+IFERROR(VLOOKUP(C1304,Parametres!$A$3:$K$545,11,0),"")</f>
        <v>ABROAD MACHIGERE</v>
      </c>
      <c r="E1304" t="s">
        <v>834</v>
      </c>
      <c r="F1304">
        <v>1650</v>
      </c>
      <c r="G1304">
        <v>100</v>
      </c>
      <c r="H1304">
        <v>100</v>
      </c>
      <c r="I1304">
        <v>0</v>
      </c>
      <c r="J1304">
        <v>0</v>
      </c>
      <c r="K1304" s="29">
        <f t="shared" si="81"/>
        <v>1850</v>
      </c>
      <c r="L1304">
        <v>0</v>
      </c>
      <c r="M1304">
        <v>0</v>
      </c>
      <c r="N1304">
        <v>0</v>
      </c>
      <c r="O1304">
        <v>0</v>
      </c>
      <c r="P1304">
        <v>300</v>
      </c>
      <c r="Q1304">
        <v>0</v>
      </c>
      <c r="R1304">
        <v>0</v>
      </c>
      <c r="S1304">
        <v>0</v>
      </c>
      <c r="T1304">
        <v>0</v>
      </c>
      <c r="U1304" t="str">
        <f t="shared" si="82"/>
        <v>45823USHEWOKUNZE 2</v>
      </c>
      <c r="V1304" s="33">
        <f t="shared" si="83"/>
        <v>1850</v>
      </c>
      <c r="W1304" s="33">
        <f t="shared" si="84"/>
        <v>300</v>
      </c>
    </row>
    <row r="1305" spans="1:23" x14ac:dyDescent="0.25">
      <c r="A1305" s="27">
        <v>45823</v>
      </c>
      <c r="B1305" s="30" t="str">
        <f>+IFERROR(_xlfn.XLOOKUP(C1305,Parametres!A:A,Parametres!J:J,"",0),"")</f>
        <v>CHITUNGWIZA</v>
      </c>
      <c r="C1305" t="s">
        <v>195</v>
      </c>
      <c r="D1305" t="str">
        <f>+IFERROR(VLOOKUP(C1305,Parametres!$A$3:$K$545,11,0),"")</f>
        <v>NORMAN</v>
      </c>
      <c r="E1305" t="s">
        <v>891</v>
      </c>
      <c r="F1305">
        <v>2300</v>
      </c>
      <c r="G1305">
        <v>450</v>
      </c>
      <c r="H1305">
        <v>250</v>
      </c>
      <c r="I1305">
        <v>0</v>
      </c>
      <c r="J1305">
        <v>0</v>
      </c>
      <c r="K1305" s="29">
        <f t="shared" si="81"/>
        <v>3000</v>
      </c>
      <c r="L1305">
        <v>0</v>
      </c>
      <c r="M1305">
        <v>0</v>
      </c>
      <c r="N1305">
        <v>0</v>
      </c>
      <c r="O1305">
        <v>0</v>
      </c>
      <c r="P1305">
        <v>100</v>
      </c>
      <c r="Q1305">
        <v>0</v>
      </c>
      <c r="R1305">
        <v>0</v>
      </c>
      <c r="S1305">
        <v>0</v>
      </c>
      <c r="T1305">
        <v>0</v>
      </c>
      <c r="U1305" t="str">
        <f t="shared" si="82"/>
        <v>45823CHITUNGWIZA 1</v>
      </c>
      <c r="V1305" s="33">
        <f t="shared" si="83"/>
        <v>3000</v>
      </c>
      <c r="W1305" s="33">
        <f t="shared" si="84"/>
        <v>100</v>
      </c>
    </row>
    <row r="1306" spans="1:23" x14ac:dyDescent="0.25">
      <c r="A1306" s="27">
        <v>45823</v>
      </c>
      <c r="B1306" s="30" t="str">
        <f>+IFERROR(_xlfn.XLOOKUP(C1306,Parametres!A:A,Parametres!J:J,"",0),"")</f>
        <v>CHITUNGWIZA</v>
      </c>
      <c r="C1306" t="s">
        <v>199</v>
      </c>
      <c r="D1306" t="str">
        <f>+IFERROR(VLOOKUP(C1306,Parametres!$A$3:$K$545,11,0),"")</f>
        <v>NORMAN</v>
      </c>
      <c r="E1306" t="s">
        <v>863</v>
      </c>
      <c r="F1306">
        <v>1300</v>
      </c>
      <c r="G1306">
        <v>250</v>
      </c>
      <c r="H1306">
        <v>150</v>
      </c>
      <c r="I1306">
        <v>0</v>
      </c>
      <c r="J1306">
        <v>0</v>
      </c>
      <c r="K1306" s="29">
        <f t="shared" si="81"/>
        <v>1700</v>
      </c>
      <c r="L1306">
        <v>0</v>
      </c>
      <c r="M1306">
        <v>0</v>
      </c>
      <c r="N1306">
        <v>0</v>
      </c>
      <c r="O1306">
        <v>0</v>
      </c>
      <c r="P1306">
        <v>160</v>
      </c>
      <c r="Q1306">
        <v>0</v>
      </c>
      <c r="R1306">
        <v>0</v>
      </c>
      <c r="S1306">
        <v>0</v>
      </c>
      <c r="T1306">
        <v>0</v>
      </c>
      <c r="U1306" t="str">
        <f t="shared" si="82"/>
        <v>45823CHITUNGWIZA 2</v>
      </c>
      <c r="V1306" s="33">
        <f t="shared" si="83"/>
        <v>1700</v>
      </c>
      <c r="W1306" s="33">
        <f t="shared" si="84"/>
        <v>160</v>
      </c>
    </row>
    <row r="1307" spans="1:23" x14ac:dyDescent="0.25">
      <c r="A1307" s="27">
        <v>45823</v>
      </c>
      <c r="B1307" s="30" t="str">
        <f>+IFERROR(_xlfn.XLOOKUP(C1307,Parametres!A:A,Parametres!J:J,"",0),"")</f>
        <v>CHITUNGWIZA</v>
      </c>
      <c r="C1307" t="s">
        <v>201</v>
      </c>
      <c r="D1307" t="str">
        <f>+IFERROR(VLOOKUP(C1307,Parametres!$A$3:$K$545,11,0),"")</f>
        <v>NORMAN</v>
      </c>
      <c r="E1307" t="s">
        <v>874</v>
      </c>
      <c r="F1307">
        <v>1300</v>
      </c>
      <c r="G1307">
        <v>250</v>
      </c>
      <c r="H1307">
        <v>150</v>
      </c>
      <c r="I1307">
        <v>0</v>
      </c>
      <c r="J1307">
        <v>0</v>
      </c>
      <c r="K1307" s="29">
        <f t="shared" si="81"/>
        <v>1700</v>
      </c>
      <c r="L1307">
        <v>0</v>
      </c>
      <c r="M1307">
        <v>0</v>
      </c>
      <c r="N1307">
        <v>0</v>
      </c>
      <c r="O1307">
        <v>0</v>
      </c>
      <c r="P1307">
        <v>100</v>
      </c>
      <c r="Q1307">
        <v>0</v>
      </c>
      <c r="R1307">
        <v>0</v>
      </c>
      <c r="S1307">
        <v>0</v>
      </c>
      <c r="T1307">
        <v>0</v>
      </c>
      <c r="U1307" t="str">
        <f t="shared" si="82"/>
        <v>45823CHITUNGWIZA 3</v>
      </c>
      <c r="V1307" s="33">
        <f t="shared" si="83"/>
        <v>1700</v>
      </c>
      <c r="W1307" s="33">
        <f t="shared" si="84"/>
        <v>100</v>
      </c>
    </row>
    <row r="1308" spans="1:23" x14ac:dyDescent="0.25">
      <c r="A1308" s="27">
        <v>45823</v>
      </c>
      <c r="B1308" s="30" t="str">
        <f>+IFERROR(_xlfn.XLOOKUP(C1308,Parametres!A:A,Parametres!J:J,"",0),"")</f>
        <v>CHITUNGWIZA</v>
      </c>
      <c r="C1308" t="s">
        <v>203</v>
      </c>
      <c r="D1308" t="str">
        <f>+IFERROR(VLOOKUP(C1308,Parametres!$A$3:$K$545,11,0),"")</f>
        <v>NORMAN</v>
      </c>
      <c r="E1308" t="s">
        <v>806</v>
      </c>
      <c r="F1308">
        <v>1200</v>
      </c>
      <c r="G1308">
        <v>300</v>
      </c>
      <c r="H1308">
        <v>200</v>
      </c>
      <c r="I1308">
        <v>0</v>
      </c>
      <c r="J1308">
        <v>0</v>
      </c>
      <c r="K1308" s="29">
        <f t="shared" si="81"/>
        <v>1700</v>
      </c>
      <c r="L1308">
        <v>0</v>
      </c>
      <c r="M1308">
        <v>0</v>
      </c>
      <c r="N1308">
        <v>0</v>
      </c>
      <c r="O1308">
        <v>0</v>
      </c>
      <c r="P1308">
        <v>100</v>
      </c>
      <c r="Q1308">
        <v>0</v>
      </c>
      <c r="R1308">
        <v>0</v>
      </c>
      <c r="S1308">
        <v>0</v>
      </c>
      <c r="T1308">
        <v>0</v>
      </c>
      <c r="U1308" t="str">
        <f t="shared" si="82"/>
        <v>45823CHITUNGWIZA 4</v>
      </c>
      <c r="V1308" s="33">
        <f t="shared" si="83"/>
        <v>1700</v>
      </c>
      <c r="W1308" s="33">
        <f t="shared" si="84"/>
        <v>100</v>
      </c>
    </row>
    <row r="1309" spans="1:23" x14ac:dyDescent="0.25">
      <c r="A1309" s="27">
        <v>45823</v>
      </c>
      <c r="B1309" s="30" t="str">
        <f>+IFERROR(_xlfn.XLOOKUP(C1309,Parametres!A:A,Parametres!J:J,"",0),"")</f>
        <v>CHITUNGWIZA</v>
      </c>
      <c r="C1309" t="s">
        <v>205</v>
      </c>
      <c r="D1309" t="str">
        <f>+IFERROR(VLOOKUP(C1309,Parametres!$A$3:$K$545,11,0),"")</f>
        <v>NORMAN</v>
      </c>
      <c r="E1309" t="s">
        <v>805</v>
      </c>
      <c r="F1309">
        <v>2550</v>
      </c>
      <c r="G1309">
        <v>350</v>
      </c>
      <c r="H1309">
        <v>100</v>
      </c>
      <c r="I1309">
        <v>0</v>
      </c>
      <c r="J1309">
        <v>0</v>
      </c>
      <c r="K1309" s="29">
        <f t="shared" si="81"/>
        <v>3000</v>
      </c>
      <c r="L1309">
        <v>0</v>
      </c>
      <c r="M1309">
        <v>0</v>
      </c>
      <c r="N1309">
        <v>0</v>
      </c>
      <c r="O1309">
        <v>0</v>
      </c>
      <c r="P1309">
        <v>100</v>
      </c>
      <c r="Q1309">
        <v>0</v>
      </c>
      <c r="R1309">
        <v>0</v>
      </c>
      <c r="S1309">
        <v>0</v>
      </c>
      <c r="T1309">
        <v>0</v>
      </c>
      <c r="U1309" t="str">
        <f t="shared" si="82"/>
        <v>45823CHITUNGWIZA 5</v>
      </c>
      <c r="V1309" s="33">
        <f t="shared" si="83"/>
        <v>3000</v>
      </c>
      <c r="W1309" s="33">
        <f t="shared" si="84"/>
        <v>100</v>
      </c>
    </row>
    <row r="1310" spans="1:23" x14ac:dyDescent="0.25">
      <c r="A1310" s="27">
        <v>45823</v>
      </c>
      <c r="B1310" s="30" t="str">
        <f>+IFERROR(_xlfn.XLOOKUP(C1310,Parametres!A:A,Parametres!J:J,"",0),"")</f>
        <v>CHITUNGWIZA</v>
      </c>
      <c r="C1310" t="s">
        <v>207</v>
      </c>
      <c r="D1310" t="str">
        <f>+IFERROR(VLOOKUP(C1310,Parametres!$A$3:$K$545,11,0),"")</f>
        <v>NORMAN</v>
      </c>
      <c r="E1310" t="s">
        <v>820</v>
      </c>
      <c r="F1310">
        <v>2000</v>
      </c>
      <c r="G1310">
        <v>250</v>
      </c>
      <c r="H1310">
        <v>250</v>
      </c>
      <c r="I1310">
        <v>0</v>
      </c>
      <c r="J1310">
        <v>0</v>
      </c>
      <c r="K1310" s="29">
        <f t="shared" si="81"/>
        <v>2500</v>
      </c>
      <c r="L1310">
        <v>0</v>
      </c>
      <c r="M1310">
        <v>0</v>
      </c>
      <c r="N1310">
        <v>0</v>
      </c>
      <c r="O1310">
        <v>0</v>
      </c>
      <c r="P1310">
        <v>160</v>
      </c>
      <c r="Q1310">
        <v>0</v>
      </c>
      <c r="R1310">
        <v>0</v>
      </c>
      <c r="S1310">
        <v>0</v>
      </c>
      <c r="T1310">
        <v>0</v>
      </c>
      <c r="U1310" t="str">
        <f t="shared" si="82"/>
        <v>45823CHITUNGWIZA 6</v>
      </c>
      <c r="V1310" s="33">
        <f t="shared" si="83"/>
        <v>2500</v>
      </c>
      <c r="W1310" s="33">
        <f t="shared" si="84"/>
        <v>160</v>
      </c>
    </row>
    <row r="1311" spans="1:23" x14ac:dyDescent="0.25">
      <c r="A1311" s="27">
        <v>45823</v>
      </c>
      <c r="B1311" s="30" t="str">
        <f>+IFERROR(_xlfn.XLOOKUP(C1311,Parametres!A:A,Parametres!J:J,"",0),"")</f>
        <v>CHITUNGWIZA</v>
      </c>
      <c r="C1311" t="s">
        <v>209</v>
      </c>
      <c r="D1311" t="str">
        <f>+IFERROR(VLOOKUP(C1311,Parametres!$A$3:$K$545,11,0),"")</f>
        <v>NORMAN</v>
      </c>
      <c r="E1311" t="s">
        <v>904</v>
      </c>
      <c r="F1311">
        <v>2500</v>
      </c>
      <c r="G1311">
        <v>400</v>
      </c>
      <c r="H1311">
        <v>300</v>
      </c>
      <c r="I1311">
        <v>0</v>
      </c>
      <c r="J1311">
        <v>0</v>
      </c>
      <c r="K1311" s="29">
        <f t="shared" si="81"/>
        <v>3200</v>
      </c>
      <c r="L1311">
        <v>0</v>
      </c>
      <c r="M1311">
        <v>0</v>
      </c>
      <c r="N1311">
        <v>0</v>
      </c>
      <c r="O1311">
        <v>0</v>
      </c>
      <c r="P1311">
        <v>100</v>
      </c>
      <c r="Q1311">
        <v>0</v>
      </c>
      <c r="R1311">
        <v>0</v>
      </c>
      <c r="S1311">
        <v>0</v>
      </c>
      <c r="T1311">
        <v>0</v>
      </c>
      <c r="U1311" t="str">
        <f t="shared" si="82"/>
        <v>45823CHITUNGWIZA 8</v>
      </c>
      <c r="V1311" s="33">
        <f t="shared" si="83"/>
        <v>3200</v>
      </c>
      <c r="W1311" s="33">
        <f t="shared" si="84"/>
        <v>100</v>
      </c>
    </row>
    <row r="1312" spans="1:23" x14ac:dyDescent="0.25">
      <c r="A1312" s="27">
        <v>45823</v>
      </c>
      <c r="B1312" s="30" t="str">
        <f>+IFERROR(_xlfn.XLOOKUP(C1312,Parametres!A:A,Parametres!J:J,"",0),"")</f>
        <v>CHITUNGWIZA</v>
      </c>
      <c r="C1312" t="s">
        <v>211</v>
      </c>
      <c r="D1312" t="str">
        <f>+IFERROR(VLOOKUP(C1312,Parametres!$A$3:$K$545,11,0),"")</f>
        <v>NORMAN</v>
      </c>
      <c r="E1312" t="s">
        <v>819</v>
      </c>
      <c r="F1312">
        <v>2200</v>
      </c>
      <c r="G1312">
        <v>300</v>
      </c>
      <c r="H1312">
        <v>100</v>
      </c>
      <c r="I1312">
        <v>0</v>
      </c>
      <c r="J1312">
        <v>0</v>
      </c>
      <c r="K1312" s="29">
        <f t="shared" si="81"/>
        <v>2600</v>
      </c>
      <c r="L1312">
        <v>0</v>
      </c>
      <c r="M1312">
        <v>0</v>
      </c>
      <c r="N1312">
        <v>0</v>
      </c>
      <c r="O1312">
        <v>0</v>
      </c>
      <c r="P1312">
        <v>100</v>
      </c>
      <c r="Q1312">
        <v>0</v>
      </c>
      <c r="R1312">
        <v>0</v>
      </c>
      <c r="S1312">
        <v>0</v>
      </c>
      <c r="T1312">
        <v>0</v>
      </c>
      <c r="U1312" t="str">
        <f t="shared" si="82"/>
        <v>45823CHITUNGWIZA 9</v>
      </c>
      <c r="V1312" s="33">
        <f t="shared" si="83"/>
        <v>2600</v>
      </c>
      <c r="W1312" s="33">
        <f t="shared" si="84"/>
        <v>100</v>
      </c>
    </row>
    <row r="1313" spans="1:23" x14ac:dyDescent="0.25">
      <c r="A1313" s="27">
        <v>45823</v>
      </c>
      <c r="B1313" s="30" t="str">
        <f>+IFERROR(_xlfn.XLOOKUP(C1313,Parametres!A:A,Parametres!J:J,"",0),"")</f>
        <v>CHITUNGWIZA</v>
      </c>
      <c r="C1313" t="s">
        <v>231</v>
      </c>
      <c r="D1313" t="str">
        <f>+IFERROR(VLOOKUP(C1313,Parametres!$A$3:$K$545,11,0),"")</f>
        <v>NORMAN</v>
      </c>
      <c r="E1313" t="s">
        <v>853</v>
      </c>
      <c r="F1313">
        <v>1700</v>
      </c>
      <c r="G1313">
        <v>200</v>
      </c>
      <c r="H1313">
        <v>100</v>
      </c>
      <c r="I1313">
        <v>0</v>
      </c>
      <c r="J1313">
        <v>0</v>
      </c>
      <c r="K1313" s="29">
        <f t="shared" si="81"/>
        <v>2000</v>
      </c>
      <c r="L1313">
        <v>0</v>
      </c>
      <c r="M1313">
        <v>0</v>
      </c>
      <c r="N1313">
        <v>0</v>
      </c>
      <c r="O1313">
        <v>0</v>
      </c>
      <c r="P1313">
        <v>100</v>
      </c>
      <c r="Q1313">
        <v>0</v>
      </c>
      <c r="R1313">
        <v>0</v>
      </c>
      <c r="S1313">
        <v>0</v>
      </c>
      <c r="T1313">
        <v>0</v>
      </c>
      <c r="U1313" t="str">
        <f t="shared" si="82"/>
        <v>45823MANYAME</v>
      </c>
      <c r="V1313" s="33">
        <f t="shared" si="83"/>
        <v>2000</v>
      </c>
      <c r="W1313" s="33">
        <f t="shared" si="84"/>
        <v>100</v>
      </c>
    </row>
    <row r="1314" spans="1:23" x14ac:dyDescent="0.25">
      <c r="A1314" s="27">
        <v>45823</v>
      </c>
      <c r="B1314" s="30" t="str">
        <f>+IFERROR(_xlfn.XLOOKUP(C1314,Parametres!A:A,Parametres!J:J,"",0),"")</f>
        <v>CHITUNGWIZA</v>
      </c>
      <c r="C1314" t="s">
        <v>215</v>
      </c>
      <c r="D1314" t="str">
        <f>+IFERROR(VLOOKUP(C1314,Parametres!$A$3:$K$545,11,0),"")</f>
        <v>NORMAN</v>
      </c>
      <c r="E1314" t="s">
        <v>822</v>
      </c>
      <c r="F1314">
        <v>2000</v>
      </c>
      <c r="G1314">
        <v>200</v>
      </c>
      <c r="H1314">
        <v>200</v>
      </c>
      <c r="I1314">
        <v>0</v>
      </c>
      <c r="J1314">
        <v>0</v>
      </c>
      <c r="K1314" s="29">
        <f t="shared" si="81"/>
        <v>2400</v>
      </c>
      <c r="L1314">
        <v>0</v>
      </c>
      <c r="M1314">
        <v>0</v>
      </c>
      <c r="N1314">
        <v>0</v>
      </c>
      <c r="O1314">
        <v>0</v>
      </c>
      <c r="P1314">
        <v>140</v>
      </c>
      <c r="Q1314">
        <v>0</v>
      </c>
      <c r="R1314">
        <v>0</v>
      </c>
      <c r="S1314">
        <v>0</v>
      </c>
      <c r="T1314">
        <v>0</v>
      </c>
      <c r="U1314" t="str">
        <f t="shared" si="82"/>
        <v>45823DEMA 1</v>
      </c>
      <c r="V1314" s="33">
        <f t="shared" si="83"/>
        <v>2400</v>
      </c>
      <c r="W1314" s="33">
        <f t="shared" si="84"/>
        <v>140</v>
      </c>
    </row>
    <row r="1315" spans="1:23" x14ac:dyDescent="0.25">
      <c r="A1315" s="27">
        <v>45823</v>
      </c>
      <c r="B1315" s="30" t="str">
        <f>+IFERROR(_xlfn.XLOOKUP(C1315,Parametres!A:A,Parametres!J:J,"",0),"")</f>
        <v>CHITUNGWIZA</v>
      </c>
      <c r="C1315" t="s">
        <v>217</v>
      </c>
      <c r="D1315" t="str">
        <f>+IFERROR(VLOOKUP(C1315,Parametres!$A$3:$K$545,11,0),"")</f>
        <v>NORMAN</v>
      </c>
      <c r="E1315" t="s">
        <v>840</v>
      </c>
      <c r="F1315">
        <v>1800</v>
      </c>
      <c r="G1315">
        <v>200</v>
      </c>
      <c r="H1315">
        <v>200</v>
      </c>
      <c r="I1315">
        <v>0</v>
      </c>
      <c r="J1315">
        <v>0</v>
      </c>
      <c r="K1315" s="29">
        <f t="shared" si="81"/>
        <v>2200</v>
      </c>
      <c r="L1315">
        <v>0</v>
      </c>
      <c r="M1315">
        <v>0</v>
      </c>
      <c r="N1315">
        <v>0</v>
      </c>
      <c r="O1315">
        <v>0</v>
      </c>
      <c r="P1315">
        <v>100</v>
      </c>
      <c r="Q1315">
        <v>0</v>
      </c>
      <c r="R1315">
        <v>0</v>
      </c>
      <c r="S1315">
        <v>0</v>
      </c>
      <c r="T1315">
        <v>0</v>
      </c>
      <c r="U1315" t="str">
        <f t="shared" si="82"/>
        <v>45823DEMA 2</v>
      </c>
      <c r="V1315" s="33">
        <f t="shared" si="83"/>
        <v>2200</v>
      </c>
      <c r="W1315" s="33">
        <f t="shared" si="84"/>
        <v>100</v>
      </c>
    </row>
    <row r="1316" spans="1:23" x14ac:dyDescent="0.25">
      <c r="A1316" s="27">
        <v>45823</v>
      </c>
      <c r="B1316" s="30" t="str">
        <f>+IFERROR(_xlfn.XLOOKUP(C1316,Parametres!A:A,Parametres!J:J,"",0),"")</f>
        <v>CHITUNGWIZA</v>
      </c>
      <c r="C1316" t="s">
        <v>219</v>
      </c>
      <c r="D1316" t="str">
        <f>+IFERROR(VLOOKUP(C1316,Parametres!$A$3:$K$545,11,0),"")</f>
        <v>NORMAN</v>
      </c>
      <c r="E1316" t="s">
        <v>862</v>
      </c>
      <c r="F1316">
        <v>2100</v>
      </c>
      <c r="G1316">
        <v>200</v>
      </c>
      <c r="H1316">
        <v>200</v>
      </c>
      <c r="I1316">
        <v>0</v>
      </c>
      <c r="J1316">
        <v>0</v>
      </c>
      <c r="K1316" s="29">
        <f t="shared" si="81"/>
        <v>2500</v>
      </c>
      <c r="L1316">
        <v>0</v>
      </c>
      <c r="M1316">
        <v>0</v>
      </c>
      <c r="N1316">
        <v>0</v>
      </c>
      <c r="O1316">
        <v>0</v>
      </c>
      <c r="P1316">
        <v>100</v>
      </c>
      <c r="Q1316">
        <v>0</v>
      </c>
      <c r="R1316">
        <v>0</v>
      </c>
      <c r="S1316">
        <v>0</v>
      </c>
      <c r="T1316">
        <v>0</v>
      </c>
      <c r="U1316" t="str">
        <f t="shared" si="82"/>
        <v>45823DEMA 3</v>
      </c>
      <c r="V1316" s="33">
        <f t="shared" si="83"/>
        <v>2500</v>
      </c>
      <c r="W1316" s="33">
        <f t="shared" si="84"/>
        <v>100</v>
      </c>
    </row>
    <row r="1317" spans="1:23" x14ac:dyDescent="0.25">
      <c r="A1317" s="27">
        <v>45823</v>
      </c>
      <c r="B1317" s="30" t="str">
        <f>+IFERROR(_xlfn.XLOOKUP(C1317,Parametres!A:A,Parametres!J:J,"",0),"")</f>
        <v>CHITUNGWIZA</v>
      </c>
      <c r="C1317" t="s">
        <v>238</v>
      </c>
      <c r="D1317" t="str">
        <f>+IFERROR(VLOOKUP(C1317,Parametres!$A$3:$K$545,11,0),"")</f>
        <v>NORMAN</v>
      </c>
      <c r="E1317" t="s">
        <v>830</v>
      </c>
      <c r="F1317">
        <v>2100</v>
      </c>
      <c r="G1317">
        <v>200</v>
      </c>
      <c r="H1317">
        <v>100</v>
      </c>
      <c r="I1317">
        <v>0</v>
      </c>
      <c r="J1317">
        <v>0</v>
      </c>
      <c r="K1317" s="29">
        <f t="shared" si="81"/>
        <v>2400</v>
      </c>
      <c r="L1317">
        <v>0</v>
      </c>
      <c r="M1317">
        <v>0</v>
      </c>
      <c r="N1317">
        <v>0</v>
      </c>
      <c r="O1317">
        <v>0</v>
      </c>
      <c r="P1317">
        <v>100</v>
      </c>
      <c r="Q1317">
        <v>0</v>
      </c>
      <c r="R1317">
        <v>0</v>
      </c>
      <c r="S1317">
        <v>0</v>
      </c>
      <c r="T1317">
        <v>0</v>
      </c>
      <c r="U1317" t="str">
        <f t="shared" si="82"/>
        <v>45823ST MARYS</v>
      </c>
      <c r="V1317" s="33">
        <f t="shared" si="83"/>
        <v>2400</v>
      </c>
      <c r="W1317" s="33">
        <f t="shared" si="84"/>
        <v>100</v>
      </c>
    </row>
    <row r="1318" spans="1:23" x14ac:dyDescent="0.25">
      <c r="A1318" s="27">
        <v>45823</v>
      </c>
      <c r="B1318" s="30" t="str">
        <f>+IFERROR(_xlfn.XLOOKUP(C1318,Parametres!A:A,Parametres!J:J,"",0),"")</f>
        <v>CHITUNGWIZA</v>
      </c>
      <c r="C1318" t="s">
        <v>240</v>
      </c>
      <c r="D1318" t="str">
        <f>+IFERROR(VLOOKUP(C1318,Parametres!$A$3:$K$545,11,0),"")</f>
        <v>NORMAN</v>
      </c>
      <c r="E1318" t="s">
        <v>831</v>
      </c>
      <c r="F1318">
        <v>1700</v>
      </c>
      <c r="G1318">
        <v>200</v>
      </c>
      <c r="H1318">
        <v>100</v>
      </c>
      <c r="I1318">
        <v>0</v>
      </c>
      <c r="J1318">
        <v>0</v>
      </c>
      <c r="K1318" s="29">
        <f t="shared" si="81"/>
        <v>2000</v>
      </c>
      <c r="L1318">
        <v>0</v>
      </c>
      <c r="M1318">
        <v>0</v>
      </c>
      <c r="N1318">
        <v>0</v>
      </c>
      <c r="O1318">
        <v>0</v>
      </c>
      <c r="P1318">
        <v>160</v>
      </c>
      <c r="Q1318">
        <v>0</v>
      </c>
      <c r="R1318">
        <v>0</v>
      </c>
      <c r="S1318">
        <v>0</v>
      </c>
      <c r="T1318">
        <v>0</v>
      </c>
      <c r="U1318" t="str">
        <f t="shared" si="82"/>
        <v>45823ST MARYS 2</v>
      </c>
      <c r="V1318" s="33">
        <f t="shared" si="83"/>
        <v>2000</v>
      </c>
      <c r="W1318" s="33">
        <f t="shared" si="84"/>
        <v>160</v>
      </c>
    </row>
    <row r="1319" spans="1:23" x14ac:dyDescent="0.25">
      <c r="A1319" s="27">
        <v>45823</v>
      </c>
      <c r="B1319" s="30" t="str">
        <f>+IFERROR(_xlfn.XLOOKUP(C1319,Parametres!A:A,Parametres!J:J,"",0),"")</f>
        <v>CHITUNGWIZA</v>
      </c>
      <c r="C1319" t="s">
        <v>197</v>
      </c>
      <c r="D1319" t="str">
        <f>+IFERROR(VLOOKUP(C1319,Parametres!$A$3:$K$545,11,0),"")</f>
        <v>NORMAN</v>
      </c>
      <c r="E1319" t="s">
        <v>900</v>
      </c>
      <c r="F1319">
        <v>1000</v>
      </c>
      <c r="G1319">
        <v>150</v>
      </c>
      <c r="H1319">
        <v>150</v>
      </c>
      <c r="I1319">
        <v>0</v>
      </c>
      <c r="J1319">
        <v>0</v>
      </c>
      <c r="K1319" s="29">
        <f t="shared" si="81"/>
        <v>1300</v>
      </c>
      <c r="L1319">
        <v>0</v>
      </c>
      <c r="M1319">
        <v>0</v>
      </c>
      <c r="N1319">
        <v>0</v>
      </c>
      <c r="O1319">
        <v>0</v>
      </c>
      <c r="P1319">
        <v>200</v>
      </c>
      <c r="Q1319">
        <v>0</v>
      </c>
      <c r="R1319">
        <v>0</v>
      </c>
      <c r="S1319">
        <v>0</v>
      </c>
      <c r="T1319">
        <v>0</v>
      </c>
      <c r="U1319" t="str">
        <f t="shared" si="82"/>
        <v>45823CHITUNGWIZA 7</v>
      </c>
      <c r="V1319" s="33">
        <f t="shared" si="83"/>
        <v>1300</v>
      </c>
      <c r="W1319" s="33">
        <f t="shared" si="84"/>
        <v>200</v>
      </c>
    </row>
    <row r="1320" spans="1:23" x14ac:dyDescent="0.25">
      <c r="A1320" s="27">
        <v>45823</v>
      </c>
      <c r="B1320" s="30" t="str">
        <f>+IFERROR(_xlfn.XLOOKUP(C1320,Parametres!A:A,Parametres!J:J,"",0),"")</f>
        <v>CBD</v>
      </c>
      <c r="C1320" t="s">
        <v>797</v>
      </c>
      <c r="D1320" t="str">
        <f>+IFERROR(VLOOKUP(C1320,Parametres!$A$3:$K$545,11,0),"")</f>
        <v>MARTHA</v>
      </c>
      <c r="E1320" t="s">
        <v>809</v>
      </c>
      <c r="F1320">
        <v>1390</v>
      </c>
      <c r="G1320">
        <v>300</v>
      </c>
      <c r="H1320">
        <v>200</v>
      </c>
      <c r="I1320">
        <v>0</v>
      </c>
      <c r="J1320">
        <v>0</v>
      </c>
      <c r="K1320" s="29">
        <f t="shared" si="81"/>
        <v>1890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 t="str">
        <f t="shared" si="82"/>
        <v>45823Avenues</v>
      </c>
      <c r="V1320" s="33">
        <f t="shared" si="83"/>
        <v>1890</v>
      </c>
      <c r="W1320" s="33">
        <f t="shared" si="84"/>
        <v>0</v>
      </c>
    </row>
    <row r="1321" spans="1:23" x14ac:dyDescent="0.25">
      <c r="A1321" s="27">
        <v>45823</v>
      </c>
      <c r="B1321" s="30" t="str">
        <f>+IFERROR(_xlfn.XLOOKUP(C1321,Parametres!A:A,Parametres!J:J,"",0),"")</f>
        <v>CBD</v>
      </c>
      <c r="C1321" t="s">
        <v>798</v>
      </c>
      <c r="D1321" t="str">
        <f>+IFERROR(VLOOKUP(C1321,Parametres!$A$3:$K$545,11,0),"")</f>
        <v>MARTHA</v>
      </c>
      <c r="E1321" t="s">
        <v>801</v>
      </c>
      <c r="F1321">
        <v>1000</v>
      </c>
      <c r="G1321">
        <v>250</v>
      </c>
      <c r="H1321">
        <v>250</v>
      </c>
      <c r="I1321">
        <v>0</v>
      </c>
      <c r="J1321">
        <v>0</v>
      </c>
      <c r="K1321" s="29">
        <f t="shared" si="81"/>
        <v>1500</v>
      </c>
      <c r="L1321">
        <v>20</v>
      </c>
      <c r="M1321">
        <v>0</v>
      </c>
      <c r="N1321">
        <v>0</v>
      </c>
      <c r="O1321">
        <v>0</v>
      </c>
      <c r="P1321">
        <v>200</v>
      </c>
      <c r="Q1321">
        <v>0</v>
      </c>
      <c r="R1321">
        <v>0</v>
      </c>
      <c r="S1321">
        <v>0</v>
      </c>
      <c r="T1321">
        <v>0</v>
      </c>
      <c r="U1321" t="str">
        <f t="shared" si="82"/>
        <v>45823Bakers Inn 1</v>
      </c>
      <c r="V1321" s="33">
        <f t="shared" si="83"/>
        <v>1520</v>
      </c>
      <c r="W1321" s="33">
        <f t="shared" si="84"/>
        <v>200</v>
      </c>
    </row>
    <row r="1322" spans="1:23" x14ac:dyDescent="0.25">
      <c r="A1322" s="27">
        <v>45823</v>
      </c>
      <c r="B1322" s="30" t="str">
        <f>+IFERROR(_xlfn.XLOOKUP(C1322,Parametres!A:A,Parametres!J:J,"",0),"")</f>
        <v>CBD</v>
      </c>
      <c r="C1322" t="s">
        <v>799</v>
      </c>
      <c r="D1322" t="str">
        <f>+IFERROR(VLOOKUP(C1322,Parametres!$A$3:$K$545,11,0),"")</f>
        <v>MARTHA</v>
      </c>
      <c r="E1322" t="s">
        <v>855</v>
      </c>
      <c r="F1322">
        <v>1400</v>
      </c>
      <c r="G1322">
        <v>350</v>
      </c>
      <c r="H1322">
        <v>350</v>
      </c>
      <c r="I1322">
        <v>0</v>
      </c>
      <c r="J1322">
        <v>0</v>
      </c>
      <c r="K1322" s="29">
        <f t="shared" si="81"/>
        <v>2100</v>
      </c>
      <c r="L1322">
        <v>0</v>
      </c>
      <c r="M1322">
        <v>0</v>
      </c>
      <c r="N1322">
        <v>0</v>
      </c>
      <c r="O1322">
        <v>0</v>
      </c>
      <c r="P1322">
        <v>100</v>
      </c>
      <c r="Q1322">
        <v>0</v>
      </c>
      <c r="R1322">
        <v>0</v>
      </c>
      <c r="S1322">
        <v>0</v>
      </c>
      <c r="T1322">
        <v>0</v>
      </c>
      <c r="U1322" t="str">
        <f t="shared" si="82"/>
        <v>45823Bakers Inn 2</v>
      </c>
      <c r="V1322" s="33">
        <f t="shared" si="83"/>
        <v>2100</v>
      </c>
      <c r="W1322" s="33">
        <f t="shared" si="84"/>
        <v>100</v>
      </c>
    </row>
    <row r="1323" spans="1:23" x14ac:dyDescent="0.25">
      <c r="A1323" s="27">
        <v>45823</v>
      </c>
      <c r="B1323" s="30" t="str">
        <f>+IFERROR(_xlfn.XLOOKUP(C1323,Parametres!A:A,Parametres!J:J,"",0),"")</f>
        <v>CBD</v>
      </c>
      <c r="C1323" t="s">
        <v>800</v>
      </c>
      <c r="D1323" t="str">
        <f>+IFERROR(VLOOKUP(C1323,Parametres!$A$3:$K$545,11,0),"")</f>
        <v>MARTHA</v>
      </c>
      <c r="E1323" t="s">
        <v>812</v>
      </c>
      <c r="F1323">
        <v>1400</v>
      </c>
      <c r="G1323">
        <v>350</v>
      </c>
      <c r="H1323">
        <v>350</v>
      </c>
      <c r="I1323">
        <v>0</v>
      </c>
      <c r="J1323">
        <v>0</v>
      </c>
      <c r="K1323" s="29">
        <f t="shared" si="81"/>
        <v>2100</v>
      </c>
      <c r="L1323">
        <v>0</v>
      </c>
      <c r="M1323">
        <v>0</v>
      </c>
      <c r="N1323">
        <v>0</v>
      </c>
      <c r="O1323">
        <v>0</v>
      </c>
      <c r="P1323">
        <v>100</v>
      </c>
      <c r="Q1323">
        <v>0</v>
      </c>
      <c r="R1323">
        <v>0</v>
      </c>
      <c r="S1323">
        <v>0</v>
      </c>
      <c r="T1323">
        <v>0</v>
      </c>
      <c r="U1323" t="str">
        <f t="shared" si="82"/>
        <v>45823Bakers Inn 3</v>
      </c>
      <c r="V1323" s="33">
        <f t="shared" si="83"/>
        <v>2100</v>
      </c>
      <c r="W1323" s="33">
        <f t="shared" si="84"/>
        <v>100</v>
      </c>
    </row>
    <row r="1324" spans="1:23" x14ac:dyDescent="0.25">
      <c r="A1324" s="27">
        <v>45823</v>
      </c>
      <c r="B1324" s="30" t="str">
        <f>+IFERROR(_xlfn.XLOOKUP(C1324,Parametres!A:A,Parametres!J:J,"",0),"")</f>
        <v>MBARE EPWORTH</v>
      </c>
      <c r="C1324" t="s">
        <v>420</v>
      </c>
      <c r="D1324" t="str">
        <f>+IFERROR(VLOOKUP(C1324,Parametres!$A$3:$K$545,11,0),"")</f>
        <v>MELODY</v>
      </c>
      <c r="E1324" t="s">
        <v>870</v>
      </c>
      <c r="F1324">
        <v>2900</v>
      </c>
      <c r="G1324">
        <v>200</v>
      </c>
      <c r="H1324">
        <v>100</v>
      </c>
      <c r="I1324">
        <v>0</v>
      </c>
      <c r="J1324">
        <v>0</v>
      </c>
      <c r="K1324" s="29">
        <f t="shared" ref="K1324:K1386" si="85">+SUM(F1324:J1324)</f>
        <v>3200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 t="str">
        <f t="shared" si="82"/>
        <v>45823EPWORTH 1</v>
      </c>
      <c r="V1324" s="33">
        <f t="shared" si="83"/>
        <v>3200</v>
      </c>
      <c r="W1324" s="33">
        <f t="shared" si="84"/>
        <v>0</v>
      </c>
    </row>
    <row r="1325" spans="1:23" x14ac:dyDescent="0.25">
      <c r="A1325" s="27">
        <v>45823</v>
      </c>
      <c r="B1325" s="30" t="str">
        <f>+IFERROR(_xlfn.XLOOKUP(C1325,Parametres!A:A,Parametres!J:J,"",0),"")</f>
        <v>MBARE EPWORTH</v>
      </c>
      <c r="C1325" t="s">
        <v>422</v>
      </c>
      <c r="D1325" t="str">
        <f>+IFERROR(VLOOKUP(C1325,Parametres!$A$3:$K$545,11,0),"")</f>
        <v>MELODY</v>
      </c>
      <c r="E1325" t="s">
        <v>906</v>
      </c>
      <c r="F1325">
        <v>1900</v>
      </c>
      <c r="G1325">
        <v>200</v>
      </c>
      <c r="H1325">
        <v>100</v>
      </c>
      <c r="I1325">
        <v>0</v>
      </c>
      <c r="J1325">
        <v>0</v>
      </c>
      <c r="K1325" s="29">
        <f t="shared" si="85"/>
        <v>2200</v>
      </c>
      <c r="L1325">
        <v>0</v>
      </c>
      <c r="M1325">
        <v>0</v>
      </c>
      <c r="N1325">
        <v>0</v>
      </c>
      <c r="O1325">
        <v>0</v>
      </c>
      <c r="P1325">
        <v>100</v>
      </c>
      <c r="Q1325">
        <v>0</v>
      </c>
      <c r="R1325">
        <v>0</v>
      </c>
      <c r="S1325">
        <v>0</v>
      </c>
      <c r="T1325">
        <v>0</v>
      </c>
      <c r="U1325" t="str">
        <f t="shared" si="82"/>
        <v>45823EPWORTH 2</v>
      </c>
      <c r="V1325" s="33">
        <f t="shared" si="83"/>
        <v>2200</v>
      </c>
      <c r="W1325" s="33">
        <f t="shared" si="84"/>
        <v>100</v>
      </c>
    </row>
    <row r="1326" spans="1:23" x14ac:dyDescent="0.25">
      <c r="A1326" s="27">
        <v>45823</v>
      </c>
      <c r="B1326" s="30" t="str">
        <f>+IFERROR(_xlfn.XLOOKUP(C1326,Parametres!A:A,Parametres!J:J,"",0),"")</f>
        <v>MBARE EPWORTH</v>
      </c>
      <c r="C1326" t="s">
        <v>424</v>
      </c>
      <c r="D1326" t="str">
        <f>+IFERROR(VLOOKUP(C1326,Parametres!$A$3:$K$545,11,0),"")</f>
        <v>MELODY</v>
      </c>
      <c r="E1326" t="s">
        <v>807</v>
      </c>
      <c r="F1326">
        <v>2500</v>
      </c>
      <c r="G1326">
        <v>250</v>
      </c>
      <c r="H1326">
        <v>150</v>
      </c>
      <c r="I1326">
        <v>0</v>
      </c>
      <c r="J1326">
        <v>0</v>
      </c>
      <c r="K1326" s="29">
        <f t="shared" si="85"/>
        <v>2900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str">
        <f t="shared" si="82"/>
        <v>45823EPWORTH 3</v>
      </c>
      <c r="V1326" s="33">
        <f t="shared" si="83"/>
        <v>2900</v>
      </c>
      <c r="W1326" s="33">
        <f t="shared" si="84"/>
        <v>0</v>
      </c>
    </row>
    <row r="1327" spans="1:23" x14ac:dyDescent="0.25">
      <c r="A1327" s="27">
        <v>45823</v>
      </c>
      <c r="B1327" s="30" t="str">
        <f>+IFERROR(_xlfn.XLOOKUP(C1327,Parametres!A:A,Parametres!J:J,"",0),"")</f>
        <v>MBARE EPWORTH</v>
      </c>
      <c r="C1327" t="s">
        <v>426</v>
      </c>
      <c r="D1327" t="str">
        <f>+IFERROR(VLOOKUP(C1327,Parametres!$A$3:$K$545,11,0),"")</f>
        <v>MELODY</v>
      </c>
      <c r="E1327" t="s">
        <v>854</v>
      </c>
      <c r="F1327">
        <v>2200</v>
      </c>
      <c r="G1327">
        <v>300</v>
      </c>
      <c r="H1327">
        <v>100</v>
      </c>
      <c r="I1327">
        <v>0</v>
      </c>
      <c r="J1327">
        <v>0</v>
      </c>
      <c r="K1327" s="29">
        <f t="shared" si="85"/>
        <v>2600</v>
      </c>
      <c r="L1327">
        <v>0</v>
      </c>
      <c r="M1327">
        <v>0</v>
      </c>
      <c r="N1327">
        <v>0</v>
      </c>
      <c r="O1327">
        <v>0</v>
      </c>
      <c r="P1327">
        <v>520</v>
      </c>
      <c r="Q1327">
        <v>0</v>
      </c>
      <c r="R1327">
        <v>0</v>
      </c>
      <c r="S1327">
        <v>0</v>
      </c>
      <c r="T1327">
        <v>0</v>
      </c>
      <c r="U1327" t="str">
        <f t="shared" si="82"/>
        <v>45823EPWORTH 4</v>
      </c>
      <c r="V1327" s="33">
        <f t="shared" si="83"/>
        <v>2600</v>
      </c>
      <c r="W1327" s="33">
        <f t="shared" si="84"/>
        <v>520</v>
      </c>
    </row>
    <row r="1328" spans="1:23" x14ac:dyDescent="0.25">
      <c r="A1328" s="27">
        <v>45823</v>
      </c>
      <c r="B1328" s="30" t="str">
        <f>+IFERROR(_xlfn.XLOOKUP(C1328,Parametres!A:A,Parametres!J:J,"",0),"")</f>
        <v>MBARE EPWORTH</v>
      </c>
      <c r="C1328" t="s">
        <v>221</v>
      </c>
      <c r="D1328" t="str">
        <f>+IFERROR(VLOOKUP(C1328,Parametres!$A$3:$K$545,11,0),"")</f>
        <v>MELODY</v>
      </c>
      <c r="E1328" t="s">
        <v>859</v>
      </c>
      <c r="F1328">
        <v>3600</v>
      </c>
      <c r="G1328">
        <v>200</v>
      </c>
      <c r="H1328">
        <v>200</v>
      </c>
      <c r="I1328">
        <v>0</v>
      </c>
      <c r="J1328">
        <v>0</v>
      </c>
      <c r="K1328" s="29">
        <f t="shared" si="85"/>
        <v>4000</v>
      </c>
      <c r="L1328">
        <v>0</v>
      </c>
      <c r="M1328">
        <v>0</v>
      </c>
      <c r="N1328">
        <v>0</v>
      </c>
      <c r="O1328">
        <v>0</v>
      </c>
      <c r="P1328">
        <v>500</v>
      </c>
      <c r="Q1328">
        <v>0</v>
      </c>
      <c r="R1328">
        <v>0</v>
      </c>
      <c r="S1328">
        <v>0</v>
      </c>
      <c r="T1328">
        <v>0</v>
      </c>
      <c r="U1328" t="str">
        <f t="shared" si="82"/>
        <v>45823HOPELY 1</v>
      </c>
      <c r="V1328" s="33">
        <f t="shared" si="83"/>
        <v>4000</v>
      </c>
      <c r="W1328" s="33">
        <f t="shared" si="84"/>
        <v>500</v>
      </c>
    </row>
    <row r="1329" spans="1:23" x14ac:dyDescent="0.25">
      <c r="A1329" s="27">
        <v>45823</v>
      </c>
      <c r="B1329" s="30" t="str">
        <f>+IFERROR(_xlfn.XLOOKUP(C1329,Parametres!A:A,Parametres!J:J,"",0),"")</f>
        <v>MBARE EPWORTH</v>
      </c>
      <c r="C1329" t="s">
        <v>230</v>
      </c>
      <c r="D1329" t="str">
        <f>+IFERROR(VLOOKUP(C1329,Parametres!$A$3:$K$545,11,0),"")</f>
        <v>MELODY</v>
      </c>
      <c r="E1329" t="s">
        <v>847</v>
      </c>
      <c r="F1329">
        <v>2050</v>
      </c>
      <c r="G1329">
        <v>150</v>
      </c>
      <c r="H1329">
        <v>100</v>
      </c>
      <c r="I1329">
        <v>0</v>
      </c>
      <c r="J1329">
        <v>0</v>
      </c>
      <c r="K1329" s="29">
        <f t="shared" si="85"/>
        <v>2300</v>
      </c>
      <c r="L1329">
        <v>0</v>
      </c>
      <c r="M1329">
        <v>0</v>
      </c>
      <c r="N1329">
        <v>0</v>
      </c>
      <c r="O1329">
        <v>0</v>
      </c>
      <c r="P1329">
        <v>100</v>
      </c>
      <c r="Q1329">
        <v>0</v>
      </c>
      <c r="R1329">
        <v>0</v>
      </c>
      <c r="S1329">
        <v>0</v>
      </c>
      <c r="T1329">
        <v>0</v>
      </c>
      <c r="U1329" t="str">
        <f t="shared" si="82"/>
        <v>45823HOPELY 2</v>
      </c>
      <c r="V1329" s="33">
        <f t="shared" si="83"/>
        <v>2300</v>
      </c>
      <c r="W1329" s="33">
        <f t="shared" si="84"/>
        <v>100</v>
      </c>
    </row>
    <row r="1330" spans="1:23" x14ac:dyDescent="0.25">
      <c r="A1330" s="27">
        <v>45823</v>
      </c>
      <c r="B1330" s="30" t="str">
        <f>+IFERROR(_xlfn.XLOOKUP(C1330,Parametres!A:A,Parametres!J:J,"",0),"")</f>
        <v>MBARE EPWORTH</v>
      </c>
      <c r="C1330" t="s">
        <v>433</v>
      </c>
      <c r="D1330" t="str">
        <f>+IFERROR(VLOOKUP(C1330,Parametres!$A$3:$K$545,11,0),"")</f>
        <v>MELODY</v>
      </c>
      <c r="E1330" t="s">
        <v>844</v>
      </c>
      <c r="F1330">
        <v>1200</v>
      </c>
      <c r="G1330">
        <v>50</v>
      </c>
      <c r="H1330">
        <v>50</v>
      </c>
      <c r="I1330">
        <v>0</v>
      </c>
      <c r="J1330">
        <v>0</v>
      </c>
      <c r="K1330" s="29">
        <f t="shared" si="85"/>
        <v>1300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 t="str">
        <f t="shared" si="82"/>
        <v>45823MBARE 1</v>
      </c>
      <c r="V1330" s="33">
        <f t="shared" si="83"/>
        <v>1300</v>
      </c>
      <c r="W1330" s="33">
        <f t="shared" si="84"/>
        <v>0</v>
      </c>
    </row>
    <row r="1331" spans="1:23" x14ac:dyDescent="0.25">
      <c r="A1331" s="27">
        <v>45823</v>
      </c>
      <c r="B1331" s="30" t="str">
        <f>+IFERROR(_xlfn.XLOOKUP(C1331,Parametres!A:A,Parametres!J:J,"",0),"")</f>
        <v>MBARE EPWORTH</v>
      </c>
      <c r="C1331" t="s">
        <v>435</v>
      </c>
      <c r="D1331" t="str">
        <f>+IFERROR(VLOOKUP(C1331,Parametres!$A$3:$K$545,11,0),"")</f>
        <v>MELODY</v>
      </c>
      <c r="E1331" t="s">
        <v>842</v>
      </c>
      <c r="F1331">
        <v>1100</v>
      </c>
      <c r="G1331">
        <v>100</v>
      </c>
      <c r="H1331">
        <v>100</v>
      </c>
      <c r="I1331">
        <v>0</v>
      </c>
      <c r="J1331">
        <v>0</v>
      </c>
      <c r="K1331" s="29">
        <f t="shared" si="85"/>
        <v>1300</v>
      </c>
      <c r="L1331">
        <v>0</v>
      </c>
      <c r="M1331">
        <v>0</v>
      </c>
      <c r="N1331">
        <v>0</v>
      </c>
      <c r="O1331">
        <v>0</v>
      </c>
      <c r="P1331">
        <v>200</v>
      </c>
      <c r="Q1331">
        <v>0</v>
      </c>
      <c r="R1331">
        <v>0</v>
      </c>
      <c r="S1331">
        <v>0</v>
      </c>
      <c r="T1331">
        <v>0</v>
      </c>
      <c r="U1331" t="str">
        <f t="shared" si="82"/>
        <v>45823MBARE 2</v>
      </c>
      <c r="V1331" s="33">
        <f t="shared" si="83"/>
        <v>1300</v>
      </c>
      <c r="W1331" s="33">
        <f t="shared" si="84"/>
        <v>200</v>
      </c>
    </row>
    <row r="1332" spans="1:23" x14ac:dyDescent="0.25">
      <c r="A1332" s="27">
        <v>45823</v>
      </c>
      <c r="B1332" s="30" t="str">
        <f>+IFERROR(_xlfn.XLOOKUP(C1332,Parametres!A:A,Parametres!J:J,"",0),"")</f>
        <v>MBARE EPWORTH</v>
      </c>
      <c r="C1332" t="s">
        <v>437</v>
      </c>
      <c r="D1332" t="str">
        <f>+IFERROR(VLOOKUP(C1332,Parametres!$A$3:$K$545,11,0),"")</f>
        <v>MELODY</v>
      </c>
      <c r="E1332" t="s">
        <v>808</v>
      </c>
      <c r="F1332">
        <v>1850</v>
      </c>
      <c r="G1332">
        <v>150</v>
      </c>
      <c r="H1332">
        <v>100</v>
      </c>
      <c r="I1332">
        <v>0</v>
      </c>
      <c r="J1332">
        <v>0</v>
      </c>
      <c r="K1332" s="29">
        <f t="shared" si="85"/>
        <v>2100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 t="str">
        <f t="shared" si="82"/>
        <v>45823MBARE 3</v>
      </c>
      <c r="V1332" s="33">
        <f t="shared" si="83"/>
        <v>2100</v>
      </c>
      <c r="W1332" s="33">
        <f t="shared" si="84"/>
        <v>0</v>
      </c>
    </row>
    <row r="1333" spans="1:23" x14ac:dyDescent="0.25">
      <c r="A1333" s="27">
        <v>45823</v>
      </c>
      <c r="B1333" s="30" t="str">
        <f>+IFERROR(_xlfn.XLOOKUP(C1333,Parametres!A:A,Parametres!J:J,"",0),"")</f>
        <v>MBARE EPWORTH</v>
      </c>
      <c r="C1333" t="s">
        <v>439</v>
      </c>
      <c r="D1333" t="str">
        <f>+IFERROR(VLOOKUP(C1333,Parametres!$A$3:$K$545,11,0),"")</f>
        <v>MELODY</v>
      </c>
      <c r="E1333" t="s">
        <v>827</v>
      </c>
      <c r="F1333">
        <v>1040</v>
      </c>
      <c r="G1333">
        <v>80</v>
      </c>
      <c r="H1333">
        <v>80</v>
      </c>
      <c r="I1333">
        <v>0</v>
      </c>
      <c r="J1333">
        <v>0</v>
      </c>
      <c r="K1333" s="29">
        <f t="shared" si="85"/>
        <v>1200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 t="str">
        <f t="shared" si="82"/>
        <v>45823MBARE 4</v>
      </c>
      <c r="V1333" s="33">
        <f t="shared" si="83"/>
        <v>1200</v>
      </c>
      <c r="W1333" s="33">
        <f t="shared" si="84"/>
        <v>0</v>
      </c>
    </row>
    <row r="1334" spans="1:23" x14ac:dyDescent="0.25">
      <c r="A1334" s="27">
        <v>45823</v>
      </c>
      <c r="B1334" s="30" t="str">
        <f>+IFERROR(_xlfn.XLOOKUP(C1334,Parametres!A:A,Parametres!J:J,"",0),"")</f>
        <v>MBARE EPWORTH</v>
      </c>
      <c r="C1334" t="s">
        <v>450</v>
      </c>
      <c r="D1334" t="str">
        <f>+IFERROR(VLOOKUP(C1334,Parametres!$A$3:$K$545,11,0),"")</f>
        <v>MELODY</v>
      </c>
      <c r="E1334" t="s">
        <v>896</v>
      </c>
      <c r="F1334">
        <v>1550</v>
      </c>
      <c r="G1334">
        <v>250</v>
      </c>
      <c r="H1334">
        <v>100</v>
      </c>
      <c r="I1334">
        <v>0</v>
      </c>
      <c r="J1334">
        <v>0</v>
      </c>
      <c r="K1334" s="29">
        <f t="shared" si="85"/>
        <v>1900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 t="str">
        <f t="shared" si="82"/>
        <v>45823WATERFALLS 1</v>
      </c>
      <c r="V1334" s="33">
        <f t="shared" si="83"/>
        <v>1900</v>
      </c>
      <c r="W1334" s="33">
        <f t="shared" si="84"/>
        <v>0</v>
      </c>
    </row>
    <row r="1335" spans="1:23" x14ac:dyDescent="0.25">
      <c r="A1335" s="27">
        <v>45823</v>
      </c>
      <c r="B1335" s="30" t="str">
        <f>+IFERROR(_xlfn.XLOOKUP(C1335,Parametres!A:A,Parametres!J:J,"",0),"")</f>
        <v>MBARE EPWORTH</v>
      </c>
      <c r="C1335" t="s">
        <v>241</v>
      </c>
      <c r="D1335" t="str">
        <f>+IFERROR(VLOOKUP(C1335,Parametres!$A$3:$K$545,11,0),"")</f>
        <v>MELODY</v>
      </c>
      <c r="E1335" t="s">
        <v>839</v>
      </c>
      <c r="F1335">
        <v>2600</v>
      </c>
      <c r="G1335">
        <v>200</v>
      </c>
      <c r="H1335">
        <v>200</v>
      </c>
      <c r="I1335">
        <v>0</v>
      </c>
      <c r="J1335">
        <v>0</v>
      </c>
      <c r="K1335" s="29">
        <f t="shared" si="85"/>
        <v>3000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 t="str">
        <f t="shared" si="82"/>
        <v>45823WATERFALLS 2</v>
      </c>
      <c r="V1335" s="33">
        <f t="shared" si="83"/>
        <v>3000</v>
      </c>
      <c r="W1335" s="33">
        <f t="shared" si="84"/>
        <v>0</v>
      </c>
    </row>
    <row r="1336" spans="1:23" x14ac:dyDescent="0.25">
      <c r="A1336" s="27">
        <v>45823</v>
      </c>
      <c r="B1336" s="30" t="str">
        <f>+IFERROR(_xlfn.XLOOKUP(C1336,Parametres!A:A,Parametres!J:J,"",0),"")</f>
        <v>MBARE EPWORTH</v>
      </c>
      <c r="C1336" t="s">
        <v>243</v>
      </c>
      <c r="D1336" t="str">
        <f>+IFERROR(VLOOKUP(C1336,Parametres!$A$3:$K$545,11,0),"")</f>
        <v>MELODY</v>
      </c>
      <c r="E1336" t="s">
        <v>899</v>
      </c>
      <c r="F1336">
        <v>1900</v>
      </c>
      <c r="G1336">
        <v>250</v>
      </c>
      <c r="H1336">
        <v>150</v>
      </c>
      <c r="I1336">
        <v>0</v>
      </c>
      <c r="J1336">
        <v>0</v>
      </c>
      <c r="K1336" s="29">
        <f t="shared" si="85"/>
        <v>2300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 t="str">
        <f t="shared" si="82"/>
        <v>45823WATERFALLS 3</v>
      </c>
      <c r="V1336" s="33">
        <f t="shared" si="83"/>
        <v>2300</v>
      </c>
      <c r="W1336" s="33">
        <f t="shared" si="84"/>
        <v>0</v>
      </c>
    </row>
    <row r="1337" spans="1:23" x14ac:dyDescent="0.25">
      <c r="A1337" s="27">
        <v>45823</v>
      </c>
      <c r="B1337" s="30" t="str">
        <f>+IFERROR(_xlfn.XLOOKUP(C1337,Parametres!A:A,Parametres!J:J,"",0),"")</f>
        <v>MBARE EPWORTH</v>
      </c>
      <c r="C1337" t="s">
        <v>245</v>
      </c>
      <c r="D1337" t="str">
        <f>+IFERROR(VLOOKUP(C1337,Parametres!$A$3:$K$545,11,0),"")</f>
        <v>MELODY</v>
      </c>
      <c r="E1337" t="s">
        <v>878</v>
      </c>
      <c r="F1337">
        <v>2200</v>
      </c>
      <c r="G1337">
        <v>200</v>
      </c>
      <c r="H1337">
        <v>100</v>
      </c>
      <c r="I1337">
        <v>0</v>
      </c>
      <c r="J1337">
        <v>0</v>
      </c>
      <c r="K1337" s="29">
        <f t="shared" si="85"/>
        <v>2500</v>
      </c>
      <c r="L1337">
        <v>0</v>
      </c>
      <c r="M1337">
        <v>0</v>
      </c>
      <c r="N1337">
        <v>0</v>
      </c>
      <c r="O1337">
        <v>0</v>
      </c>
      <c r="P1337">
        <v>200</v>
      </c>
      <c r="Q1337">
        <v>0</v>
      </c>
      <c r="R1337">
        <v>0</v>
      </c>
      <c r="S1337">
        <v>0</v>
      </c>
      <c r="T1337">
        <v>0</v>
      </c>
      <c r="U1337" t="str">
        <f t="shared" si="82"/>
        <v>45823WATERFALLS 4</v>
      </c>
      <c r="V1337" s="33">
        <f t="shared" si="83"/>
        <v>2500</v>
      </c>
      <c r="W1337" s="33">
        <f t="shared" si="84"/>
        <v>200</v>
      </c>
    </row>
    <row r="1338" spans="1:23" x14ac:dyDescent="0.25">
      <c r="A1338" s="27">
        <v>45823</v>
      </c>
      <c r="B1338" s="30" t="str">
        <f>+IFERROR(_xlfn.XLOOKUP(C1338,Parametres!A:A,Parametres!J:J,"",0),"")</f>
        <v>MBARE EPWORTH</v>
      </c>
      <c r="C1338" t="s">
        <v>247</v>
      </c>
      <c r="D1338" t="str">
        <f>+IFERROR(VLOOKUP(C1338,Parametres!$A$3:$K$545,11,0),"")</f>
        <v>MELODY</v>
      </c>
      <c r="E1338" t="s">
        <v>816</v>
      </c>
      <c r="F1338">
        <v>2150</v>
      </c>
      <c r="G1338">
        <v>150</v>
      </c>
      <c r="H1338">
        <v>100</v>
      </c>
      <c r="I1338">
        <v>0</v>
      </c>
      <c r="J1338">
        <v>0</v>
      </c>
      <c r="K1338" s="29">
        <f t="shared" si="85"/>
        <v>2400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 t="str">
        <f t="shared" si="82"/>
        <v>45823WATERFALLS 5</v>
      </c>
      <c r="V1338" s="33">
        <f t="shared" si="83"/>
        <v>2400</v>
      </c>
      <c r="W1338" s="33">
        <f t="shared" si="84"/>
        <v>0</v>
      </c>
    </row>
    <row r="1339" spans="1:23" x14ac:dyDescent="0.25">
      <c r="A1339" s="27">
        <v>45823</v>
      </c>
      <c r="B1339" s="30" t="str">
        <f>+IFERROR(_xlfn.XLOOKUP(C1339,Parametres!A:A,Parametres!J:J,"",0),"")</f>
        <v>MR C (AREA 1)</v>
      </c>
      <c r="C1339" t="s">
        <v>569</v>
      </c>
      <c r="D1339" t="str">
        <f>+IFERROR(VLOOKUP(C1339,Parametres!$A$3:$K$545,11,0),"")</f>
        <v>TONGAI MASIYE</v>
      </c>
      <c r="E1339" t="s">
        <v>910</v>
      </c>
      <c r="F1339">
        <v>0</v>
      </c>
      <c r="G1339">
        <v>0</v>
      </c>
      <c r="H1339">
        <v>0</v>
      </c>
      <c r="I1339">
        <v>0</v>
      </c>
      <c r="J1339">
        <v>0</v>
      </c>
      <c r="K1339" s="29">
        <f t="shared" si="85"/>
        <v>0</v>
      </c>
      <c r="L1339">
        <v>1700</v>
      </c>
      <c r="M1339">
        <v>200</v>
      </c>
      <c r="N1339">
        <v>100</v>
      </c>
      <c r="O1339">
        <v>0</v>
      </c>
      <c r="P1339">
        <v>100</v>
      </c>
      <c r="Q1339">
        <v>0</v>
      </c>
      <c r="R1339">
        <v>0</v>
      </c>
      <c r="S1339">
        <v>0</v>
      </c>
      <c r="T1339">
        <v>0</v>
      </c>
      <c r="U1339" t="str">
        <f t="shared" si="82"/>
        <v>45823CHI- GLENVIEW 1</v>
      </c>
      <c r="V1339" s="33">
        <f t="shared" si="83"/>
        <v>2000</v>
      </c>
      <c r="W1339" s="33">
        <f t="shared" si="84"/>
        <v>100</v>
      </c>
    </row>
    <row r="1340" spans="1:23" x14ac:dyDescent="0.25">
      <c r="A1340" s="27">
        <v>45823</v>
      </c>
      <c r="B1340" s="30" t="str">
        <f>+IFERROR(_xlfn.XLOOKUP(C1340,Parametres!A:A,Parametres!J:J,"",0),"")</f>
        <v>MR C (AREA 1)</v>
      </c>
      <c r="C1340" t="s">
        <v>574</v>
      </c>
      <c r="D1340" t="str">
        <f>+IFERROR(VLOOKUP(C1340,Parametres!$A$3:$K$545,11,0),"")</f>
        <v>TONGAI MASIYE</v>
      </c>
      <c r="E1340" t="s">
        <v>872</v>
      </c>
      <c r="F1340">
        <v>0</v>
      </c>
      <c r="G1340">
        <v>0</v>
      </c>
      <c r="H1340">
        <v>0</v>
      </c>
      <c r="I1340">
        <v>0</v>
      </c>
      <c r="J1340">
        <v>0</v>
      </c>
      <c r="K1340" s="29">
        <f t="shared" si="85"/>
        <v>0</v>
      </c>
      <c r="L1340">
        <v>1750</v>
      </c>
      <c r="M1340">
        <v>150</v>
      </c>
      <c r="N1340">
        <v>100</v>
      </c>
      <c r="O1340">
        <v>0</v>
      </c>
      <c r="P1340">
        <v>200</v>
      </c>
      <c r="Q1340">
        <v>0</v>
      </c>
      <c r="R1340">
        <v>0</v>
      </c>
      <c r="S1340">
        <v>0</v>
      </c>
      <c r="T1340">
        <v>0</v>
      </c>
      <c r="U1340" t="str">
        <f t="shared" si="82"/>
        <v>45823CHI- WARREN PARK 1</v>
      </c>
      <c r="V1340" s="33">
        <f t="shared" si="83"/>
        <v>2000</v>
      </c>
      <c r="W1340" s="33">
        <f t="shared" si="84"/>
        <v>200</v>
      </c>
    </row>
    <row r="1341" spans="1:23" x14ac:dyDescent="0.25">
      <c r="A1341" s="27">
        <v>45823</v>
      </c>
      <c r="B1341" s="30" t="str">
        <f>+IFERROR(_xlfn.XLOOKUP(C1341,Parametres!A:A,Parametres!J:J,"",0),"")</f>
        <v>MR C (AREA 1)</v>
      </c>
      <c r="C1341" t="s">
        <v>568</v>
      </c>
      <c r="D1341" t="str">
        <f>+IFERROR(VLOOKUP(C1341,Parametres!$A$3:$K$545,11,0),"")</f>
        <v>TONGAI MASIYE</v>
      </c>
      <c r="E1341" t="s">
        <v>861</v>
      </c>
      <c r="F1341">
        <v>0</v>
      </c>
      <c r="G1341">
        <v>0</v>
      </c>
      <c r="H1341">
        <v>0</v>
      </c>
      <c r="I1341">
        <v>0</v>
      </c>
      <c r="J1341">
        <v>0</v>
      </c>
      <c r="K1341" s="29">
        <f t="shared" si="85"/>
        <v>0</v>
      </c>
      <c r="L1341">
        <v>1600</v>
      </c>
      <c r="M1341">
        <v>150</v>
      </c>
      <c r="N1341">
        <v>150</v>
      </c>
      <c r="O1341">
        <v>0</v>
      </c>
      <c r="P1341">
        <v>200</v>
      </c>
      <c r="Q1341">
        <v>0</v>
      </c>
      <c r="R1341">
        <v>0</v>
      </c>
      <c r="S1341">
        <v>0</v>
      </c>
      <c r="T1341">
        <v>0</v>
      </c>
      <c r="U1341" t="str">
        <f t="shared" si="82"/>
        <v>45823CHI- BUDIRIRO 1</v>
      </c>
      <c r="V1341" s="33">
        <f t="shared" si="83"/>
        <v>1900</v>
      </c>
      <c r="W1341" s="33">
        <f t="shared" si="84"/>
        <v>200</v>
      </c>
    </row>
    <row r="1342" spans="1:23" x14ac:dyDescent="0.25">
      <c r="A1342" s="27">
        <v>45823</v>
      </c>
      <c r="B1342" s="30" t="str">
        <f>+IFERROR(_xlfn.XLOOKUP(C1342,Parametres!A:A,Parametres!J:J,"",0),"")</f>
        <v>MR C (AREA 1)</v>
      </c>
      <c r="C1342" t="s">
        <v>573</v>
      </c>
      <c r="D1342" t="str">
        <f>+IFERROR(VLOOKUP(C1342,Parametres!$A$3:$K$545,11,0),"")</f>
        <v>TONGAI MASIYE</v>
      </c>
      <c r="E1342" t="s">
        <v>880</v>
      </c>
      <c r="F1342">
        <v>0</v>
      </c>
      <c r="G1342">
        <v>0</v>
      </c>
      <c r="H1342">
        <v>0</v>
      </c>
      <c r="I1342">
        <v>0</v>
      </c>
      <c r="J1342">
        <v>0</v>
      </c>
      <c r="K1342" s="29">
        <f t="shared" si="85"/>
        <v>0</v>
      </c>
      <c r="L1342">
        <v>1600</v>
      </c>
      <c r="M1342">
        <v>150</v>
      </c>
      <c r="N1342">
        <v>100</v>
      </c>
      <c r="O1342">
        <v>0</v>
      </c>
      <c r="P1342">
        <v>100</v>
      </c>
      <c r="Q1342">
        <v>0</v>
      </c>
      <c r="R1342">
        <v>0</v>
      </c>
      <c r="S1342">
        <v>0</v>
      </c>
      <c r="T1342">
        <v>0</v>
      </c>
      <c r="U1342" t="str">
        <f t="shared" si="82"/>
        <v>45823CHI- MUFAKOSE 1</v>
      </c>
      <c r="V1342" s="33">
        <f t="shared" si="83"/>
        <v>1850</v>
      </c>
      <c r="W1342" s="33">
        <f t="shared" si="84"/>
        <v>100</v>
      </c>
    </row>
    <row r="1343" spans="1:23" x14ac:dyDescent="0.25">
      <c r="A1343" s="27">
        <v>45823</v>
      </c>
      <c r="B1343" s="30" t="str">
        <f>+IFERROR(_xlfn.XLOOKUP(C1343,Parametres!A:A,Parametres!J:J,"",0),"")</f>
        <v>MR C (AREA 1)</v>
      </c>
      <c r="C1343" t="s">
        <v>570</v>
      </c>
      <c r="D1343" t="str">
        <f>+IFERROR(VLOOKUP(C1343,Parametres!$A$3:$K$545,11,0),"")</f>
        <v>TONGAI MASIYE</v>
      </c>
      <c r="E1343" t="s">
        <v>857</v>
      </c>
      <c r="F1343">
        <v>0</v>
      </c>
      <c r="G1343">
        <v>0</v>
      </c>
      <c r="H1343">
        <v>0</v>
      </c>
      <c r="I1343">
        <v>0</v>
      </c>
      <c r="J1343">
        <v>0</v>
      </c>
      <c r="K1343" s="29">
        <f t="shared" si="85"/>
        <v>0</v>
      </c>
      <c r="L1343">
        <v>1700</v>
      </c>
      <c r="M1343">
        <v>200</v>
      </c>
      <c r="N1343">
        <v>100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 t="str">
        <f t="shared" si="82"/>
        <v>45823CHI- HIGHFIELD</v>
      </c>
      <c r="V1343" s="33">
        <f t="shared" si="83"/>
        <v>2000</v>
      </c>
      <c r="W1343" s="33">
        <f t="shared" si="84"/>
        <v>0</v>
      </c>
    </row>
    <row r="1344" spans="1:23" x14ac:dyDescent="0.25">
      <c r="A1344" s="27">
        <v>45823</v>
      </c>
      <c r="B1344" s="30" t="str">
        <f>+IFERROR(_xlfn.XLOOKUP(C1344,Parametres!A:A,Parametres!J:J,"",0),"")</f>
        <v>MR C (AREA 1)</v>
      </c>
      <c r="C1344" t="s">
        <v>530</v>
      </c>
      <c r="D1344" t="str">
        <f>+IFERROR(VLOOKUP(C1344,Parametres!$A$3:$K$545,11,0),"")</f>
        <v>TONGAI MASIYE</v>
      </c>
      <c r="E1344" t="s">
        <v>884</v>
      </c>
      <c r="F1344">
        <v>0</v>
      </c>
      <c r="G1344">
        <v>0</v>
      </c>
      <c r="H1344">
        <v>0</v>
      </c>
      <c r="I1344">
        <v>0</v>
      </c>
      <c r="J1344">
        <v>0</v>
      </c>
      <c r="K1344" s="29">
        <f t="shared" si="85"/>
        <v>0</v>
      </c>
      <c r="L1344">
        <v>1700</v>
      </c>
      <c r="M1344">
        <v>250</v>
      </c>
      <c r="N1344">
        <v>50</v>
      </c>
      <c r="O1344">
        <v>0</v>
      </c>
      <c r="P1344">
        <v>100</v>
      </c>
      <c r="Q1344">
        <v>0</v>
      </c>
      <c r="R1344">
        <v>0</v>
      </c>
      <c r="S1344">
        <v>0</v>
      </c>
      <c r="T1344">
        <v>0</v>
      </c>
      <c r="U1344" t="str">
        <f t="shared" si="82"/>
        <v>45823CHI- DZIVARASEKWA 1</v>
      </c>
      <c r="V1344" s="33">
        <f t="shared" si="83"/>
        <v>2000</v>
      </c>
      <c r="W1344" s="33">
        <f t="shared" si="84"/>
        <v>100</v>
      </c>
    </row>
    <row r="1345" spans="1:23" x14ac:dyDescent="0.25">
      <c r="A1345" s="27">
        <v>45823</v>
      </c>
      <c r="B1345" s="30" t="str">
        <f>+IFERROR(_xlfn.XLOOKUP(C1345,Parametres!A:A,Parametres!J:J,"",0),"")</f>
        <v>MR C (AREA 1)</v>
      </c>
      <c r="C1345" t="s">
        <v>567</v>
      </c>
      <c r="D1345" t="str">
        <f>+IFERROR(VLOOKUP(C1345,Parametres!$A$3:$K$545,11,0),"")</f>
        <v>TONGAI MASIYE</v>
      </c>
      <c r="E1345" t="s">
        <v>902</v>
      </c>
      <c r="F1345">
        <v>0</v>
      </c>
      <c r="G1345">
        <v>0</v>
      </c>
      <c r="H1345">
        <v>0</v>
      </c>
      <c r="I1345">
        <v>0</v>
      </c>
      <c r="J1345">
        <v>0</v>
      </c>
      <c r="K1345" s="29">
        <f t="shared" si="85"/>
        <v>0</v>
      </c>
      <c r="L1345">
        <v>1650</v>
      </c>
      <c r="M1345">
        <v>200</v>
      </c>
      <c r="N1345">
        <v>150</v>
      </c>
      <c r="O1345">
        <v>0</v>
      </c>
      <c r="P1345">
        <v>100</v>
      </c>
      <c r="Q1345">
        <v>0</v>
      </c>
      <c r="R1345">
        <v>0</v>
      </c>
      <c r="S1345">
        <v>0</v>
      </c>
      <c r="T1345">
        <v>0</v>
      </c>
      <c r="U1345" t="str">
        <f t="shared" si="82"/>
        <v>45823CHI- USHEWEKUNZE </v>
      </c>
      <c r="V1345" s="33">
        <f t="shared" si="83"/>
        <v>2000</v>
      </c>
      <c r="W1345" s="33">
        <f t="shared" si="84"/>
        <v>100</v>
      </c>
    </row>
    <row r="1346" spans="1:23" x14ac:dyDescent="0.25">
      <c r="A1346" s="27">
        <v>45823</v>
      </c>
      <c r="B1346" s="30" t="str">
        <f>+IFERROR(_xlfn.XLOOKUP(C1346,Parametres!A:A,Parametres!J:J,"",0),"")</f>
        <v>MR C (AREA 1)</v>
      </c>
      <c r="C1346" t="s">
        <v>620</v>
      </c>
      <c r="D1346" t="str">
        <f>+IFERROR(VLOOKUP(C1346,Parametres!$A$3:$K$545,11,0),"")</f>
        <v>TONGAI MASIYE</v>
      </c>
      <c r="E1346" t="s">
        <v>888</v>
      </c>
      <c r="F1346">
        <v>0</v>
      </c>
      <c r="G1346">
        <v>0</v>
      </c>
      <c r="H1346">
        <v>0</v>
      </c>
      <c r="I1346">
        <v>0</v>
      </c>
      <c r="J1346">
        <v>0</v>
      </c>
      <c r="K1346" s="29">
        <f t="shared" si="85"/>
        <v>0</v>
      </c>
      <c r="L1346">
        <v>1350</v>
      </c>
      <c r="M1346">
        <v>100</v>
      </c>
      <c r="N1346">
        <v>100</v>
      </c>
      <c r="O1346">
        <v>0</v>
      </c>
      <c r="P1346">
        <v>100</v>
      </c>
      <c r="Q1346">
        <v>0</v>
      </c>
      <c r="R1346">
        <v>0</v>
      </c>
      <c r="S1346">
        <v>0</v>
      </c>
      <c r="T1346">
        <v>0</v>
      </c>
      <c r="U1346" t="str">
        <f t="shared" si="82"/>
        <v>45823CHI- KUWADZANA</v>
      </c>
      <c r="V1346" s="33">
        <f t="shared" si="83"/>
        <v>1550</v>
      </c>
      <c r="W1346" s="33">
        <f t="shared" si="84"/>
        <v>100</v>
      </c>
    </row>
    <row r="1347" spans="1:23" x14ac:dyDescent="0.25">
      <c r="A1347" s="27">
        <v>45823</v>
      </c>
      <c r="B1347" s="30" t="str">
        <f>+IFERROR(_xlfn.XLOOKUP(C1347,Parametres!A:A,Parametres!J:J,"",0),"")</f>
        <v>MR C (AREA 1)</v>
      </c>
      <c r="C1347" t="s">
        <v>619</v>
      </c>
      <c r="D1347" t="str">
        <f>+IFERROR(VLOOKUP(C1347,Parametres!$A$3:$K$545,11,0),"")</f>
        <v>TONGAI MASIYE</v>
      </c>
      <c r="E1347" t="s">
        <v>886</v>
      </c>
      <c r="F1347">
        <v>0</v>
      </c>
      <c r="G1347">
        <v>0</v>
      </c>
      <c r="H1347">
        <v>0</v>
      </c>
      <c r="I1347">
        <v>0</v>
      </c>
      <c r="J1347">
        <v>0</v>
      </c>
      <c r="K1347" s="29">
        <f t="shared" si="85"/>
        <v>0</v>
      </c>
      <c r="L1347">
        <v>1300</v>
      </c>
      <c r="M1347">
        <v>150</v>
      </c>
      <c r="N1347">
        <v>100</v>
      </c>
      <c r="O1347">
        <v>0</v>
      </c>
      <c r="P1347">
        <v>100</v>
      </c>
      <c r="Q1347">
        <v>0</v>
      </c>
      <c r="R1347">
        <v>0</v>
      </c>
      <c r="S1347">
        <v>0</v>
      </c>
      <c r="T1347">
        <v>0</v>
      </c>
      <c r="U1347" t="str">
        <f t="shared" ref="U1347:U1410" si="86">A1347&amp;C1347</f>
        <v>45823CHI- GLENNORAH</v>
      </c>
      <c r="V1347" s="33">
        <f t="shared" ref="V1347:V1410" si="87">SUM(L1347:O1347,F1347:I1347)</f>
        <v>1550</v>
      </c>
      <c r="W1347" s="33">
        <f t="shared" ref="W1347:W1410" si="88">SUM(P1347:T1347)</f>
        <v>100</v>
      </c>
    </row>
    <row r="1348" spans="1:23" x14ac:dyDescent="0.25">
      <c r="A1348" s="27">
        <v>45823</v>
      </c>
      <c r="B1348" s="30" t="str">
        <f>+IFERROR(_xlfn.XLOOKUP(C1348,Parametres!A:A,Parametres!J:J,"",0),"")</f>
        <v>MR C (AREA 2)</v>
      </c>
      <c r="C1348" t="s">
        <v>417</v>
      </c>
      <c r="D1348" t="str">
        <f>+IFERROR(VLOOKUP(C1348,Parametres!$A$3:$K$545,11,0),"")</f>
        <v>TONGAI MASIYE</v>
      </c>
      <c r="E1348" t="s">
        <v>856</v>
      </c>
      <c r="F1348">
        <v>0</v>
      </c>
      <c r="G1348">
        <v>0</v>
      </c>
      <c r="H1348">
        <v>0</v>
      </c>
      <c r="I1348">
        <v>0</v>
      </c>
      <c r="J1348">
        <v>0</v>
      </c>
      <c r="K1348" s="29">
        <f t="shared" si="85"/>
        <v>0</v>
      </c>
      <c r="L1348">
        <v>1600</v>
      </c>
      <c r="M1348">
        <v>50</v>
      </c>
      <c r="N1348">
        <v>0</v>
      </c>
      <c r="O1348">
        <v>0</v>
      </c>
      <c r="P1348">
        <v>100</v>
      </c>
      <c r="Q1348">
        <v>0</v>
      </c>
      <c r="R1348">
        <v>0</v>
      </c>
      <c r="S1348">
        <v>0</v>
      </c>
      <c r="T1348">
        <v>0</v>
      </c>
      <c r="U1348" t="str">
        <f t="shared" si="86"/>
        <v>45823CHI- MBARE 3</v>
      </c>
      <c r="V1348" s="33">
        <f t="shared" si="87"/>
        <v>1650</v>
      </c>
      <c r="W1348" s="33">
        <f t="shared" si="88"/>
        <v>100</v>
      </c>
    </row>
    <row r="1349" spans="1:23" x14ac:dyDescent="0.25">
      <c r="A1349" s="27">
        <v>45823</v>
      </c>
      <c r="B1349" s="30" t="str">
        <f>+IFERROR(_xlfn.XLOOKUP(C1349,Parametres!A:A,Parametres!J:J,"",0),"")</f>
        <v>MR C (AREA 2)</v>
      </c>
      <c r="C1349" t="s">
        <v>185</v>
      </c>
      <c r="D1349" t="str">
        <f>+IFERROR(VLOOKUP(C1349,Parametres!$A$3:$K$545,11,0),"")</f>
        <v>CECILIA SIPAPATE</v>
      </c>
      <c r="E1349" t="s">
        <v>869</v>
      </c>
      <c r="F1349">
        <v>0</v>
      </c>
      <c r="G1349">
        <v>0</v>
      </c>
      <c r="H1349">
        <v>0</v>
      </c>
      <c r="I1349">
        <v>0</v>
      </c>
      <c r="J1349">
        <v>0</v>
      </c>
      <c r="K1349" s="29">
        <f t="shared" si="85"/>
        <v>0</v>
      </c>
      <c r="L1349">
        <v>1600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 t="str">
        <f t="shared" si="86"/>
        <v>45823CHI- CHITUNGWIZA 2</v>
      </c>
      <c r="V1349" s="33">
        <f t="shared" si="87"/>
        <v>1600</v>
      </c>
      <c r="W1349" s="33">
        <f t="shared" si="88"/>
        <v>0</v>
      </c>
    </row>
    <row r="1350" spans="1:23" x14ac:dyDescent="0.25">
      <c r="A1350" s="27">
        <v>45823</v>
      </c>
      <c r="B1350" s="30" t="str">
        <f>+IFERROR(_xlfn.XLOOKUP(C1350,Parametres!A:A,Parametres!J:J,"",0),"")</f>
        <v>MR C (AREA 2)</v>
      </c>
      <c r="C1350" t="s">
        <v>187</v>
      </c>
      <c r="D1350" t="str">
        <f>+IFERROR(VLOOKUP(C1350,Parametres!$A$3:$K$545,11,0),"")</f>
        <v>CECILIA SIPAPATE</v>
      </c>
      <c r="E1350" t="s">
        <v>850</v>
      </c>
      <c r="F1350">
        <v>0</v>
      </c>
      <c r="G1350">
        <v>0</v>
      </c>
      <c r="H1350">
        <v>0</v>
      </c>
      <c r="I1350">
        <v>0</v>
      </c>
      <c r="J1350">
        <v>0</v>
      </c>
      <c r="K1350" s="29">
        <f t="shared" si="85"/>
        <v>0</v>
      </c>
      <c r="L1350">
        <v>1400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 t="str">
        <f t="shared" si="86"/>
        <v>45823CHI- CHITUNGWIZA 3</v>
      </c>
      <c r="V1350" s="33">
        <f t="shared" si="87"/>
        <v>1400</v>
      </c>
      <c r="W1350" s="33">
        <f t="shared" si="88"/>
        <v>0</v>
      </c>
    </row>
    <row r="1351" spans="1:23" x14ac:dyDescent="0.25">
      <c r="A1351" s="27">
        <v>45823</v>
      </c>
      <c r="B1351" s="30" t="str">
        <f>+IFERROR(_xlfn.XLOOKUP(C1351,Parametres!A:A,Parametres!J:J,"",0),"")</f>
        <v>MR C (AREA 2)</v>
      </c>
      <c r="C1351" t="s">
        <v>192</v>
      </c>
      <c r="D1351" t="str">
        <f>+IFERROR(VLOOKUP(C1351,Parametres!$A$3:$K$545,11,0),"")</f>
        <v>CECILIA SIPAPATE</v>
      </c>
      <c r="E1351" t="s">
        <v>873</v>
      </c>
      <c r="F1351">
        <v>0</v>
      </c>
      <c r="G1351">
        <v>0</v>
      </c>
      <c r="H1351">
        <v>0</v>
      </c>
      <c r="I1351">
        <v>0</v>
      </c>
      <c r="J1351">
        <v>0</v>
      </c>
      <c r="K1351" s="29">
        <f t="shared" si="85"/>
        <v>0</v>
      </c>
      <c r="L1351">
        <v>1600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 t="str">
        <f t="shared" si="86"/>
        <v>45823CHI- CHITUNGWIZA 9</v>
      </c>
      <c r="V1351" s="33">
        <f t="shared" si="87"/>
        <v>1600</v>
      </c>
      <c r="W1351" s="33">
        <f t="shared" si="88"/>
        <v>0</v>
      </c>
    </row>
    <row r="1352" spans="1:23" x14ac:dyDescent="0.25">
      <c r="A1352" s="27">
        <v>45823</v>
      </c>
      <c r="B1352" s="30" t="str">
        <f>+IFERROR(_xlfn.XLOOKUP(C1352,Parametres!A:A,Parametres!J:J,"",0),"")</f>
        <v>MR C (AREA 2)</v>
      </c>
      <c r="C1352" t="s">
        <v>413</v>
      </c>
      <c r="D1352" t="str">
        <f>+IFERROR(VLOOKUP(C1352,Parametres!$A$3:$K$545,11,0),"")</f>
        <v>CECILIA SIPAPATE</v>
      </c>
      <c r="E1352" t="s">
        <v>851</v>
      </c>
      <c r="F1352">
        <v>0</v>
      </c>
      <c r="G1352">
        <v>0</v>
      </c>
      <c r="H1352">
        <v>0</v>
      </c>
      <c r="I1352">
        <v>0</v>
      </c>
      <c r="J1352">
        <v>0</v>
      </c>
      <c r="K1352" s="29">
        <f t="shared" si="85"/>
        <v>0</v>
      </c>
      <c r="L1352">
        <v>1500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 t="str">
        <f t="shared" si="86"/>
        <v>45823CHI- EPWORTH 2</v>
      </c>
      <c r="V1352" s="33">
        <f t="shared" si="87"/>
        <v>1500</v>
      </c>
      <c r="W1352" s="33">
        <f t="shared" si="88"/>
        <v>0</v>
      </c>
    </row>
    <row r="1353" spans="1:23" x14ac:dyDescent="0.25">
      <c r="A1353" s="27">
        <v>45823</v>
      </c>
      <c r="B1353" s="30" t="str">
        <f>+IFERROR(_xlfn.XLOOKUP(C1353,Parametres!A:A,Parametres!J:J,"",0),"")</f>
        <v>MR C (AREA 2)</v>
      </c>
      <c r="C1353" t="s">
        <v>415</v>
      </c>
      <c r="D1353" t="str">
        <f>+IFERROR(VLOOKUP(C1353,Parametres!$A$3:$K$545,11,0),"")</f>
        <v>CECILIA SIPAPATE</v>
      </c>
      <c r="E1353" t="s">
        <v>889</v>
      </c>
      <c r="F1353">
        <v>0</v>
      </c>
      <c r="G1353">
        <v>0</v>
      </c>
      <c r="H1353">
        <v>0</v>
      </c>
      <c r="I1353">
        <v>0</v>
      </c>
      <c r="J1353">
        <v>0</v>
      </c>
      <c r="K1353" s="29">
        <f t="shared" si="85"/>
        <v>0</v>
      </c>
      <c r="L1353">
        <v>1500</v>
      </c>
      <c r="M1353">
        <v>0</v>
      </c>
      <c r="N1353">
        <v>0</v>
      </c>
      <c r="O1353">
        <v>0</v>
      </c>
      <c r="P1353">
        <v>100</v>
      </c>
      <c r="Q1353">
        <v>0</v>
      </c>
      <c r="R1353">
        <v>0</v>
      </c>
      <c r="S1353">
        <v>0</v>
      </c>
      <c r="T1353">
        <v>0</v>
      </c>
      <c r="U1353" t="str">
        <f t="shared" si="86"/>
        <v>45823CHI- MBARE 1</v>
      </c>
      <c r="V1353" s="33">
        <f t="shared" si="87"/>
        <v>1500</v>
      </c>
      <c r="W1353" s="33">
        <f t="shared" si="88"/>
        <v>100</v>
      </c>
    </row>
    <row r="1354" spans="1:23" x14ac:dyDescent="0.25">
      <c r="A1354" s="27">
        <v>45823</v>
      </c>
      <c r="B1354" s="30" t="str">
        <f>+IFERROR(_xlfn.XLOOKUP(C1354,Parametres!A:A,Parametres!J:J,"",0),"")</f>
        <v>MR C (AREA 2)</v>
      </c>
      <c r="C1354" t="s">
        <v>419</v>
      </c>
      <c r="D1354" t="str">
        <f>+IFERROR(VLOOKUP(C1354,Parametres!$A$3:$K$545,11,0),"")</f>
        <v>CECILIA SIPAPATE</v>
      </c>
      <c r="E1354" t="s">
        <v>836</v>
      </c>
      <c r="F1354">
        <v>0</v>
      </c>
      <c r="G1354">
        <v>0</v>
      </c>
      <c r="H1354">
        <v>0</v>
      </c>
      <c r="I1354">
        <v>0</v>
      </c>
      <c r="J1354">
        <v>0</v>
      </c>
      <c r="K1354" s="29">
        <f t="shared" si="85"/>
        <v>0</v>
      </c>
      <c r="L1354">
        <v>1580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 t="str">
        <f t="shared" si="86"/>
        <v>45823CHI- WATERFALLS 1</v>
      </c>
      <c r="V1354" s="33">
        <f t="shared" si="87"/>
        <v>1580</v>
      </c>
      <c r="W1354" s="33">
        <f t="shared" si="88"/>
        <v>0</v>
      </c>
    </row>
    <row r="1355" spans="1:23" x14ac:dyDescent="0.25">
      <c r="A1355" s="27">
        <v>45823</v>
      </c>
      <c r="B1355" s="30" t="str">
        <f>+IFERROR(_xlfn.XLOOKUP(C1355,Parametres!A:A,Parametres!J:J,"",0),"")</f>
        <v>MR C (AREA 2)</v>
      </c>
      <c r="C1355" t="s">
        <v>418</v>
      </c>
      <c r="D1355" t="str">
        <f>+IFERROR(VLOOKUP(C1355,Parametres!$A$3:$K$545,11,0),"")</f>
        <v>CECILIA SIPAPATE</v>
      </c>
      <c r="E1355" t="s">
        <v>864</v>
      </c>
      <c r="F1355">
        <v>0</v>
      </c>
      <c r="G1355">
        <v>0</v>
      </c>
      <c r="H1355">
        <v>0</v>
      </c>
      <c r="I1355">
        <v>0</v>
      </c>
      <c r="J1355">
        <v>0</v>
      </c>
      <c r="K1355" s="29">
        <f t="shared" si="85"/>
        <v>0</v>
      </c>
      <c r="L1355">
        <v>1500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 t="str">
        <f t="shared" si="86"/>
        <v>45823CHI- SUNNINGDALE 1</v>
      </c>
      <c r="V1355" s="33">
        <f t="shared" si="87"/>
        <v>1500</v>
      </c>
      <c r="W1355" s="33">
        <f t="shared" si="88"/>
        <v>0</v>
      </c>
    </row>
    <row r="1356" spans="1:23" x14ac:dyDescent="0.25">
      <c r="A1356" s="27">
        <v>45823</v>
      </c>
      <c r="B1356" s="30" t="str">
        <f>+IFERROR(_xlfn.XLOOKUP(C1356,Parametres!A:A,Parametres!J:J,"",0),"")</f>
        <v>MR C (AREA 2)</v>
      </c>
      <c r="C1356" t="s">
        <v>623</v>
      </c>
      <c r="D1356" t="str">
        <f>+IFERROR(VLOOKUP(C1356,Parametres!$A$3:$K$545,11,0),"")</f>
        <v>CECILIA SIPAPATE</v>
      </c>
      <c r="E1356" t="s">
        <v>876</v>
      </c>
      <c r="F1356">
        <v>0</v>
      </c>
      <c r="G1356">
        <v>0</v>
      </c>
      <c r="H1356">
        <v>0</v>
      </c>
      <c r="I1356">
        <v>0</v>
      </c>
      <c r="J1356">
        <v>0</v>
      </c>
      <c r="K1356" s="29">
        <f t="shared" si="85"/>
        <v>0</v>
      </c>
      <c r="L1356">
        <v>1500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 t="str">
        <f t="shared" si="86"/>
        <v>45823CHI- MABVUKU</v>
      </c>
      <c r="V1356" s="33">
        <f t="shared" si="87"/>
        <v>1500</v>
      </c>
      <c r="W1356" s="33">
        <f t="shared" si="88"/>
        <v>0</v>
      </c>
    </row>
    <row r="1357" spans="1:23" x14ac:dyDescent="0.25">
      <c r="A1357" s="27">
        <v>45823</v>
      </c>
      <c r="B1357" s="30" t="str">
        <f>+IFERROR(_xlfn.XLOOKUP(C1357,Parametres!A:A,Parametres!J:J,"",0),"")</f>
        <v>MR C (AREA 2)</v>
      </c>
      <c r="C1357" t="s">
        <v>621</v>
      </c>
      <c r="D1357" t="str">
        <f>+IFERROR(VLOOKUP(C1357,Parametres!$A$3:$K$545,11,0),"")</f>
        <v>CECILIA SIPAPATE</v>
      </c>
      <c r="E1357" t="s">
        <v>887</v>
      </c>
      <c r="F1357">
        <v>0</v>
      </c>
      <c r="G1357">
        <v>0</v>
      </c>
      <c r="H1357">
        <v>0</v>
      </c>
      <c r="I1357">
        <v>0</v>
      </c>
      <c r="J1357">
        <v>0</v>
      </c>
      <c r="K1357" s="29">
        <f t="shared" si="85"/>
        <v>0</v>
      </c>
      <c r="L1357">
        <v>1350</v>
      </c>
      <c r="M1357">
        <v>50</v>
      </c>
      <c r="N1357">
        <v>50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 t="str">
        <f t="shared" si="86"/>
        <v>45823CHI- SUNNINGDALE 2</v>
      </c>
      <c r="V1357" s="33">
        <f t="shared" si="87"/>
        <v>1450</v>
      </c>
      <c r="W1357" s="33">
        <f t="shared" si="88"/>
        <v>0</v>
      </c>
    </row>
    <row r="1358" spans="1:23" x14ac:dyDescent="0.25">
      <c r="A1358" s="27">
        <v>45823</v>
      </c>
      <c r="B1358" s="30" t="str">
        <f>+IFERROR(_xlfn.XLOOKUP(C1358,Parametres!A:A,Parametres!J:J,"",0),"")</f>
        <v>MR C (AREA 2)</v>
      </c>
      <c r="C1358" t="s">
        <v>412</v>
      </c>
      <c r="D1358" t="str">
        <f>+IFERROR(VLOOKUP(C1358,Parametres!$A$3:$K$545,11,0),"")</f>
        <v>CECILIA SIPAPATE</v>
      </c>
      <c r="E1358" t="s">
        <v>909</v>
      </c>
      <c r="F1358">
        <v>0</v>
      </c>
      <c r="G1358">
        <v>0</v>
      </c>
      <c r="H1358">
        <v>0</v>
      </c>
      <c r="I1358">
        <v>0</v>
      </c>
      <c r="J1358">
        <v>0</v>
      </c>
      <c r="K1358" s="29">
        <f t="shared" si="85"/>
        <v>0</v>
      </c>
      <c r="L1358">
        <v>1400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 t="str">
        <f t="shared" si="86"/>
        <v>45823CHI- EPWORTH 1</v>
      </c>
      <c r="V1358" s="33">
        <f t="shared" si="87"/>
        <v>1400</v>
      </c>
      <c r="W1358" s="33">
        <f t="shared" si="88"/>
        <v>0</v>
      </c>
    </row>
    <row r="1359" spans="1:23" x14ac:dyDescent="0.25">
      <c r="A1359" s="27">
        <v>45824</v>
      </c>
      <c r="B1359" s="30" t="str">
        <f>+IFERROR(_xlfn.XLOOKUP(C1359,Parametres!A:A,Parametres!J:J,"",0),"")</f>
        <v>DZ-NORTON</v>
      </c>
      <c r="C1359" t="s">
        <v>258</v>
      </c>
      <c r="D1359" t="str">
        <f>+IFERROR(VLOOKUP(C1359,Parametres!$A$3:$K$545,11,0),"")</f>
        <v>RUMBIDZAI KUNAKA</v>
      </c>
      <c r="E1359" t="s">
        <v>898</v>
      </c>
      <c r="F1359">
        <v>2450</v>
      </c>
      <c r="G1359">
        <v>400</v>
      </c>
      <c r="H1359">
        <v>100</v>
      </c>
      <c r="I1359">
        <v>0</v>
      </c>
      <c r="J1359">
        <v>0</v>
      </c>
      <c r="K1359" s="29">
        <f t="shared" si="85"/>
        <v>2950</v>
      </c>
      <c r="L1359">
        <v>0</v>
      </c>
      <c r="M1359">
        <v>0</v>
      </c>
      <c r="N1359">
        <v>0</v>
      </c>
      <c r="O1359">
        <v>0</v>
      </c>
      <c r="P1359">
        <v>40</v>
      </c>
      <c r="Q1359">
        <v>0</v>
      </c>
      <c r="R1359">
        <v>0</v>
      </c>
      <c r="S1359">
        <v>0</v>
      </c>
      <c r="T1359">
        <v>0</v>
      </c>
      <c r="U1359" t="str">
        <f t="shared" si="86"/>
        <v>45824DZIVARASEKWA 1</v>
      </c>
      <c r="V1359" s="33">
        <f t="shared" si="87"/>
        <v>2950</v>
      </c>
      <c r="W1359" s="33">
        <f t="shared" si="88"/>
        <v>40</v>
      </c>
    </row>
    <row r="1360" spans="1:23" x14ac:dyDescent="0.25">
      <c r="A1360" s="27">
        <v>45824</v>
      </c>
      <c r="B1360" s="30" t="str">
        <f>+IFERROR(_xlfn.XLOOKUP(C1360,Parametres!A:A,Parametres!J:J,"",0),"")</f>
        <v>DZ-NORTON</v>
      </c>
      <c r="C1360" t="s">
        <v>260</v>
      </c>
      <c r="D1360" t="str">
        <f>+IFERROR(VLOOKUP(C1360,Parametres!$A$3:$K$545,11,0),"")</f>
        <v>RUMBIDZAI KUNAKA</v>
      </c>
      <c r="E1360" t="s">
        <v>901</v>
      </c>
      <c r="F1360">
        <v>2250</v>
      </c>
      <c r="G1360">
        <v>200</v>
      </c>
      <c r="H1360">
        <v>200</v>
      </c>
      <c r="I1360">
        <v>0</v>
      </c>
      <c r="J1360">
        <v>0</v>
      </c>
      <c r="K1360" s="29">
        <f t="shared" si="85"/>
        <v>2650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 t="str">
        <f t="shared" si="86"/>
        <v>45824DZIVARASEKWA 2</v>
      </c>
      <c r="V1360" s="33">
        <f t="shared" si="87"/>
        <v>2650</v>
      </c>
      <c r="W1360" s="33">
        <f t="shared" si="88"/>
        <v>0</v>
      </c>
    </row>
    <row r="1361" spans="1:23" x14ac:dyDescent="0.25">
      <c r="A1361" s="27">
        <v>45824</v>
      </c>
      <c r="B1361" s="30" t="str">
        <f>+IFERROR(_xlfn.XLOOKUP(C1361,Parametres!A:A,Parametres!J:J,"",0),"")</f>
        <v>DZ-NORTON</v>
      </c>
      <c r="C1361" t="s">
        <v>261</v>
      </c>
      <c r="D1361" t="str">
        <f>+IFERROR(VLOOKUP(C1361,Parametres!$A$3:$K$545,11,0),"")</f>
        <v>RUMBIDZAI KUNAKA</v>
      </c>
      <c r="E1361" t="s">
        <v>868</v>
      </c>
      <c r="F1361">
        <v>2050</v>
      </c>
      <c r="G1361">
        <v>300</v>
      </c>
      <c r="H1361">
        <v>200</v>
      </c>
      <c r="I1361">
        <v>0</v>
      </c>
      <c r="J1361">
        <v>0</v>
      </c>
      <c r="K1361" s="29">
        <f t="shared" si="85"/>
        <v>2550</v>
      </c>
      <c r="L1361">
        <v>0</v>
      </c>
      <c r="M1361">
        <v>0</v>
      </c>
      <c r="N1361">
        <v>0</v>
      </c>
      <c r="O1361">
        <v>0</v>
      </c>
      <c r="P1361">
        <v>200</v>
      </c>
      <c r="Q1361">
        <v>0</v>
      </c>
      <c r="R1361">
        <v>0</v>
      </c>
      <c r="S1361">
        <v>0</v>
      </c>
      <c r="T1361">
        <v>0</v>
      </c>
      <c r="U1361" t="str">
        <f t="shared" si="86"/>
        <v>45824DZIVARASEKWA 3</v>
      </c>
      <c r="V1361" s="33">
        <f t="shared" si="87"/>
        <v>2550</v>
      </c>
      <c r="W1361" s="33">
        <f t="shared" si="88"/>
        <v>200</v>
      </c>
    </row>
    <row r="1362" spans="1:23" x14ac:dyDescent="0.25">
      <c r="A1362" s="27">
        <v>45824</v>
      </c>
      <c r="B1362" s="30" t="str">
        <f>+IFERROR(_xlfn.XLOOKUP(C1362,Parametres!A:A,Parametres!J:J,"",0),"")</f>
        <v>DZ-NORTON</v>
      </c>
      <c r="C1362" t="s">
        <v>279</v>
      </c>
      <c r="D1362" t="str">
        <f>+IFERROR(VLOOKUP(C1362,Parametres!$A$3:$K$545,11,0),"")</f>
        <v>RUMBIDZAI KUNAKA</v>
      </c>
      <c r="E1362" t="s">
        <v>846</v>
      </c>
      <c r="F1362">
        <v>2050</v>
      </c>
      <c r="G1362">
        <v>200</v>
      </c>
      <c r="H1362">
        <v>100</v>
      </c>
      <c r="I1362">
        <v>0</v>
      </c>
      <c r="J1362">
        <v>0</v>
      </c>
      <c r="K1362" s="29">
        <f t="shared" si="85"/>
        <v>2350</v>
      </c>
      <c r="L1362">
        <v>0</v>
      </c>
      <c r="M1362">
        <v>0</v>
      </c>
      <c r="N1362">
        <v>0</v>
      </c>
      <c r="O1362">
        <v>0</v>
      </c>
      <c r="P1362">
        <v>50</v>
      </c>
      <c r="Q1362">
        <v>0</v>
      </c>
      <c r="R1362">
        <v>0</v>
      </c>
      <c r="S1362">
        <v>0</v>
      </c>
      <c r="T1362">
        <v>0</v>
      </c>
      <c r="U1362" t="str">
        <f t="shared" si="86"/>
        <v>45824NORTON 1</v>
      </c>
      <c r="V1362" s="33">
        <f t="shared" si="87"/>
        <v>2350</v>
      </c>
      <c r="W1362" s="33">
        <f t="shared" si="88"/>
        <v>50</v>
      </c>
    </row>
    <row r="1363" spans="1:23" x14ac:dyDescent="0.25">
      <c r="A1363" s="27">
        <v>45824</v>
      </c>
      <c r="B1363" s="30" t="str">
        <f>+IFERROR(_xlfn.XLOOKUP(C1363,Parametres!A:A,Parametres!J:J,"",0),"")</f>
        <v>DZ-NORTON</v>
      </c>
      <c r="C1363" t="s">
        <v>281</v>
      </c>
      <c r="D1363" t="str">
        <f>+IFERROR(VLOOKUP(C1363,Parametres!$A$3:$K$545,11,0),"")</f>
        <v>RUMBIDZAI KUNAKA</v>
      </c>
      <c r="E1363" t="s">
        <v>908</v>
      </c>
      <c r="F1363">
        <v>2350</v>
      </c>
      <c r="G1363">
        <v>300</v>
      </c>
      <c r="H1363">
        <v>200</v>
      </c>
      <c r="I1363">
        <v>0</v>
      </c>
      <c r="J1363">
        <v>0</v>
      </c>
      <c r="K1363" s="29">
        <f t="shared" si="85"/>
        <v>2850</v>
      </c>
      <c r="L1363">
        <v>100</v>
      </c>
      <c r="M1363">
        <v>0</v>
      </c>
      <c r="N1363">
        <v>0</v>
      </c>
      <c r="O1363">
        <v>0</v>
      </c>
      <c r="P1363">
        <v>40</v>
      </c>
      <c r="Q1363">
        <v>0</v>
      </c>
      <c r="R1363">
        <v>0</v>
      </c>
      <c r="S1363">
        <v>0</v>
      </c>
      <c r="T1363">
        <v>0</v>
      </c>
      <c r="U1363" t="str">
        <f t="shared" si="86"/>
        <v>45824NORTON 2</v>
      </c>
      <c r="V1363" s="33">
        <f t="shared" si="87"/>
        <v>2950</v>
      </c>
      <c r="W1363" s="33">
        <f t="shared" si="88"/>
        <v>40</v>
      </c>
    </row>
    <row r="1364" spans="1:23" x14ac:dyDescent="0.25">
      <c r="A1364" s="27">
        <v>45824</v>
      </c>
      <c r="B1364" s="30" t="str">
        <f>+IFERROR(_xlfn.XLOOKUP(C1364,Parametres!A:A,Parametres!J:J,"",0),"")</f>
        <v>DZ-NORTON</v>
      </c>
      <c r="C1364" t="s">
        <v>273</v>
      </c>
      <c r="D1364" t="str">
        <f>+IFERROR(VLOOKUP(C1364,Parametres!$A$3:$K$545,11,0),"")</f>
        <v>RUMBIDZAI KUNAKA</v>
      </c>
      <c r="E1364" t="s">
        <v>881</v>
      </c>
      <c r="F1364">
        <v>2150</v>
      </c>
      <c r="G1364">
        <v>300</v>
      </c>
      <c r="H1364">
        <v>100</v>
      </c>
      <c r="I1364">
        <v>0</v>
      </c>
      <c r="J1364">
        <v>0</v>
      </c>
      <c r="K1364" s="29">
        <f t="shared" si="85"/>
        <v>2550</v>
      </c>
      <c r="L1364">
        <v>0</v>
      </c>
      <c r="M1364">
        <v>0</v>
      </c>
      <c r="N1364">
        <v>0</v>
      </c>
      <c r="O1364">
        <v>0</v>
      </c>
      <c r="P1364">
        <v>200</v>
      </c>
      <c r="Q1364">
        <v>0</v>
      </c>
      <c r="R1364">
        <v>0</v>
      </c>
      <c r="S1364">
        <v>0</v>
      </c>
      <c r="T1364">
        <v>0</v>
      </c>
      <c r="U1364" t="str">
        <f t="shared" si="86"/>
        <v>45824KUWADZANA EXT</v>
      </c>
      <c r="V1364" s="33">
        <f t="shared" si="87"/>
        <v>2550</v>
      </c>
      <c r="W1364" s="33">
        <f t="shared" si="88"/>
        <v>200</v>
      </c>
    </row>
    <row r="1365" spans="1:23" x14ac:dyDescent="0.25">
      <c r="A1365" s="27">
        <v>45824</v>
      </c>
      <c r="B1365" s="30" t="str">
        <f>+IFERROR(_xlfn.XLOOKUP(C1365,Parametres!A:A,Parametres!J:J,"",0),"")</f>
        <v>DZ-NORTON</v>
      </c>
      <c r="C1365" t="s">
        <v>263</v>
      </c>
      <c r="D1365" t="str">
        <f>+IFERROR(VLOOKUP(C1365,Parametres!$A$3:$K$545,11,0),"")</f>
        <v>RUMBIDZAI KUNAKA</v>
      </c>
      <c r="E1365" t="s">
        <v>877</v>
      </c>
      <c r="F1365">
        <v>1750</v>
      </c>
      <c r="G1365">
        <v>150</v>
      </c>
      <c r="H1365">
        <v>150</v>
      </c>
      <c r="I1365">
        <v>0</v>
      </c>
      <c r="J1365">
        <v>0</v>
      </c>
      <c r="K1365" s="29">
        <f t="shared" si="85"/>
        <v>2050</v>
      </c>
      <c r="L1365">
        <v>0</v>
      </c>
      <c r="M1365">
        <v>0</v>
      </c>
      <c r="N1365">
        <v>0</v>
      </c>
      <c r="O1365">
        <v>0</v>
      </c>
      <c r="P1365">
        <v>160</v>
      </c>
      <c r="Q1365">
        <v>0</v>
      </c>
      <c r="R1365">
        <v>0</v>
      </c>
      <c r="S1365">
        <v>0</v>
      </c>
      <c r="T1365">
        <v>0</v>
      </c>
      <c r="U1365" t="str">
        <f t="shared" si="86"/>
        <v>45824GRANARY</v>
      </c>
      <c r="V1365" s="33">
        <f t="shared" si="87"/>
        <v>2050</v>
      </c>
      <c r="W1365" s="33">
        <f t="shared" si="88"/>
        <v>160</v>
      </c>
    </row>
    <row r="1366" spans="1:23" x14ac:dyDescent="0.25">
      <c r="A1366" s="27">
        <v>45824</v>
      </c>
      <c r="B1366" s="30" t="str">
        <f>+IFERROR(_xlfn.XLOOKUP(C1366,Parametres!A:A,Parametres!J:J,"",0),"")</f>
        <v>DZ-NORTON</v>
      </c>
      <c r="C1366" t="s">
        <v>277</v>
      </c>
      <c r="D1366" t="str">
        <f>+IFERROR(VLOOKUP(C1366,Parametres!$A$3:$K$545,11,0),"")</f>
        <v>RUMBIDZAI KUNAKA</v>
      </c>
      <c r="E1366" t="s">
        <v>829</v>
      </c>
      <c r="F1366">
        <v>3750</v>
      </c>
      <c r="G1366">
        <v>100</v>
      </c>
      <c r="H1366">
        <v>100</v>
      </c>
      <c r="I1366">
        <v>0</v>
      </c>
      <c r="J1366">
        <v>0</v>
      </c>
      <c r="K1366" s="29">
        <f t="shared" si="85"/>
        <v>3950</v>
      </c>
      <c r="L1366">
        <v>0</v>
      </c>
      <c r="M1366">
        <v>0</v>
      </c>
      <c r="N1366">
        <v>0</v>
      </c>
      <c r="O1366">
        <v>0</v>
      </c>
      <c r="P1366">
        <v>200</v>
      </c>
      <c r="Q1366">
        <v>0</v>
      </c>
      <c r="R1366">
        <v>0</v>
      </c>
      <c r="S1366">
        <v>0</v>
      </c>
      <c r="T1366">
        <v>0</v>
      </c>
      <c r="U1366" t="str">
        <f t="shared" si="86"/>
        <v>45824MAZOWE</v>
      </c>
      <c r="V1366" s="33">
        <f t="shared" si="87"/>
        <v>3950</v>
      </c>
      <c r="W1366" s="33">
        <f t="shared" si="88"/>
        <v>200</v>
      </c>
    </row>
    <row r="1367" spans="1:23" x14ac:dyDescent="0.25">
      <c r="A1367" s="27">
        <v>45824</v>
      </c>
      <c r="B1367" s="30" t="str">
        <f>+IFERROR(_xlfn.XLOOKUP(C1367,Parametres!A:A,Parametres!J:J,"",0),"")</f>
        <v>DZ-NORTON</v>
      </c>
      <c r="C1367" t="s">
        <v>255</v>
      </c>
      <c r="D1367" t="str">
        <f>+IFERROR(VLOOKUP(C1367,Parametres!$A$3:$K$545,11,0),"")</f>
        <v>RUMBIDZAI KUNAKA</v>
      </c>
      <c r="E1367" t="s">
        <v>866</v>
      </c>
      <c r="F1367">
        <v>2450</v>
      </c>
      <c r="G1367">
        <v>250</v>
      </c>
      <c r="H1367">
        <v>200</v>
      </c>
      <c r="I1367">
        <v>0</v>
      </c>
      <c r="J1367">
        <v>0</v>
      </c>
      <c r="K1367" s="29">
        <f t="shared" si="85"/>
        <v>2900</v>
      </c>
      <c r="L1367">
        <v>0</v>
      </c>
      <c r="M1367">
        <v>0</v>
      </c>
      <c r="N1367">
        <v>0</v>
      </c>
      <c r="O1367">
        <v>0</v>
      </c>
      <c r="P1367">
        <v>300</v>
      </c>
      <c r="Q1367">
        <v>0</v>
      </c>
      <c r="R1367">
        <v>0</v>
      </c>
      <c r="S1367">
        <v>0</v>
      </c>
      <c r="T1367">
        <v>0</v>
      </c>
      <c r="U1367" t="str">
        <f t="shared" si="86"/>
        <v>45824DARWENDALE</v>
      </c>
      <c r="V1367" s="33">
        <f t="shared" si="87"/>
        <v>2900</v>
      </c>
      <c r="W1367" s="33">
        <f t="shared" si="88"/>
        <v>300</v>
      </c>
    </row>
    <row r="1368" spans="1:23" x14ac:dyDescent="0.25">
      <c r="A1368" s="27">
        <v>45824</v>
      </c>
      <c r="B1368" s="30" t="str">
        <f>+IFERROR(_xlfn.XLOOKUP(C1368,Parametres!A:A,Parametres!J:J,"",0),"")</f>
        <v>DZ-NORTON</v>
      </c>
      <c r="C1368" t="s">
        <v>275</v>
      </c>
      <c r="D1368" t="str">
        <f>+IFERROR(VLOOKUP(C1368,Parametres!$A$3:$K$545,11,0),"")</f>
        <v>RUMBIDZAI KUNAKA</v>
      </c>
      <c r="E1368" t="s">
        <v>804</v>
      </c>
      <c r="F1368">
        <v>1650</v>
      </c>
      <c r="G1368">
        <v>200</v>
      </c>
      <c r="H1368">
        <v>200</v>
      </c>
      <c r="I1368">
        <v>0</v>
      </c>
      <c r="J1368">
        <v>0</v>
      </c>
      <c r="K1368" s="29">
        <f t="shared" si="85"/>
        <v>2050</v>
      </c>
      <c r="L1368">
        <v>0</v>
      </c>
      <c r="M1368">
        <v>0</v>
      </c>
      <c r="N1368">
        <v>0</v>
      </c>
      <c r="O1368">
        <v>0</v>
      </c>
      <c r="P1368">
        <v>100</v>
      </c>
      <c r="Q1368">
        <v>0</v>
      </c>
      <c r="R1368">
        <v>0</v>
      </c>
      <c r="S1368">
        <v>0</v>
      </c>
      <c r="T1368">
        <v>0</v>
      </c>
      <c r="U1368" t="str">
        <f t="shared" si="86"/>
        <v>45824MABLEREIGN</v>
      </c>
      <c r="V1368" s="33">
        <f t="shared" si="87"/>
        <v>2050</v>
      </c>
      <c r="W1368" s="33">
        <f t="shared" si="88"/>
        <v>100</v>
      </c>
    </row>
    <row r="1369" spans="1:23" x14ac:dyDescent="0.25">
      <c r="A1369" s="27">
        <v>45824</v>
      </c>
      <c r="B1369" s="30" t="str">
        <f>+IFERROR(_xlfn.XLOOKUP(C1369,Parametres!A:A,Parametres!J:J,"",0),"")</f>
        <v>DZ-NORTON</v>
      </c>
      <c r="C1369" t="s">
        <v>288</v>
      </c>
      <c r="D1369" t="str">
        <f>+IFERROR(VLOOKUP(C1369,Parametres!$A$3:$K$545,11,0),"")</f>
        <v>RUMBIDZAI KUNAKA</v>
      </c>
      <c r="E1369" t="s">
        <v>894</v>
      </c>
      <c r="F1369">
        <v>1600</v>
      </c>
      <c r="G1369">
        <v>150</v>
      </c>
      <c r="H1369">
        <v>100</v>
      </c>
      <c r="I1369">
        <v>0</v>
      </c>
      <c r="J1369">
        <v>0</v>
      </c>
      <c r="K1369" s="29">
        <f t="shared" si="85"/>
        <v>1850</v>
      </c>
      <c r="L1369">
        <v>60</v>
      </c>
      <c r="M1369">
        <v>20</v>
      </c>
      <c r="N1369">
        <v>20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 t="str">
        <f t="shared" si="86"/>
        <v>45824WESTGATE</v>
      </c>
      <c r="V1369" s="33">
        <f t="shared" si="87"/>
        <v>1950</v>
      </c>
      <c r="W1369" s="33">
        <f t="shared" si="88"/>
        <v>0</v>
      </c>
    </row>
    <row r="1370" spans="1:23" x14ac:dyDescent="0.25">
      <c r="A1370" s="27">
        <v>45824</v>
      </c>
      <c r="B1370" s="30" t="str">
        <f>+IFERROR(_xlfn.XLOOKUP(C1370,Parametres!A:A,Parametres!J:J,"",0),"")</f>
        <v>DZ-NORTON</v>
      </c>
      <c r="C1370" t="s">
        <v>290</v>
      </c>
      <c r="D1370" t="str">
        <f>+IFERROR(VLOOKUP(C1370,Parametres!$A$3:$K$545,11,0),"")</f>
        <v>RUMBIDZAI KUNAKA</v>
      </c>
      <c r="E1370" t="s">
        <v>882</v>
      </c>
      <c r="F1370">
        <v>1600</v>
      </c>
      <c r="G1370">
        <v>200</v>
      </c>
      <c r="H1370">
        <v>100</v>
      </c>
      <c r="I1370">
        <v>0</v>
      </c>
      <c r="J1370">
        <v>0</v>
      </c>
      <c r="K1370" s="29">
        <f t="shared" si="85"/>
        <v>1900</v>
      </c>
      <c r="L1370">
        <v>0</v>
      </c>
      <c r="M1370">
        <v>0</v>
      </c>
      <c r="N1370">
        <v>0</v>
      </c>
      <c r="O1370">
        <v>0</v>
      </c>
      <c r="P1370">
        <v>200</v>
      </c>
      <c r="Q1370">
        <v>0</v>
      </c>
      <c r="R1370">
        <v>0</v>
      </c>
      <c r="S1370">
        <v>0</v>
      </c>
      <c r="T1370">
        <v>0</v>
      </c>
      <c r="U1370" t="str">
        <f t="shared" si="86"/>
        <v>45824WESTGATE 2</v>
      </c>
      <c r="V1370" s="33">
        <f t="shared" si="87"/>
        <v>1900</v>
      </c>
      <c r="W1370" s="33">
        <f t="shared" si="88"/>
        <v>200</v>
      </c>
    </row>
    <row r="1371" spans="1:23" x14ac:dyDescent="0.25">
      <c r="A1371" s="27">
        <v>45824</v>
      </c>
      <c r="B1371" s="30" t="str">
        <f>+IFERROR(_xlfn.XLOOKUP(C1371,Parametres!A:A,Parametres!J:J,"",0),"")</f>
        <v>DZ-NORTON</v>
      </c>
      <c r="C1371" t="s">
        <v>292</v>
      </c>
      <c r="D1371" t="str">
        <f>+IFERROR(VLOOKUP(C1371,Parametres!$A$3:$K$545,11,0),"")</f>
        <v>RUMBIDZAI KUNAKA</v>
      </c>
      <c r="E1371" t="s">
        <v>811</v>
      </c>
      <c r="F1371">
        <v>1750</v>
      </c>
      <c r="G1371">
        <v>150</v>
      </c>
      <c r="H1371">
        <v>100</v>
      </c>
      <c r="I1371">
        <v>0</v>
      </c>
      <c r="J1371">
        <v>0</v>
      </c>
      <c r="K1371" s="29">
        <f t="shared" si="85"/>
        <v>2000</v>
      </c>
      <c r="L1371">
        <v>0</v>
      </c>
      <c r="M1371">
        <v>0</v>
      </c>
      <c r="N1371">
        <v>0</v>
      </c>
      <c r="O1371">
        <v>0</v>
      </c>
      <c r="P1371">
        <v>100</v>
      </c>
      <c r="Q1371">
        <v>0</v>
      </c>
      <c r="R1371">
        <v>0</v>
      </c>
      <c r="S1371">
        <v>0</v>
      </c>
      <c r="T1371">
        <v>0</v>
      </c>
      <c r="U1371" t="str">
        <f t="shared" si="86"/>
        <v>45824WHITECLIFF</v>
      </c>
      <c r="V1371" s="33">
        <f t="shared" si="87"/>
        <v>2000</v>
      </c>
      <c r="W1371" s="33">
        <f t="shared" si="88"/>
        <v>100</v>
      </c>
    </row>
    <row r="1372" spans="1:23" x14ac:dyDescent="0.25">
      <c r="A1372" s="27">
        <v>45824</v>
      </c>
      <c r="B1372" s="30" t="str">
        <f>+IFERROR(_xlfn.XLOOKUP(C1372,Parametres!A:A,Parametres!J:J,"",0),"")</f>
        <v>KUWADZANA</v>
      </c>
      <c r="C1372" t="s">
        <v>265</v>
      </c>
      <c r="D1372" t="str">
        <f>+IFERROR(VLOOKUP(C1372,Parametres!$A$3:$K$545,11,0),"")</f>
        <v>PAUL GOWANYIKA</v>
      </c>
      <c r="E1372" t="s">
        <v>814</v>
      </c>
      <c r="F1372">
        <v>2150</v>
      </c>
      <c r="G1372">
        <v>200</v>
      </c>
      <c r="H1372">
        <v>200</v>
      </c>
      <c r="I1372">
        <v>0</v>
      </c>
      <c r="J1372">
        <v>0</v>
      </c>
      <c r="K1372" s="29">
        <f t="shared" si="85"/>
        <v>2550</v>
      </c>
      <c r="L1372">
        <v>0</v>
      </c>
      <c r="M1372">
        <v>0</v>
      </c>
      <c r="N1372">
        <v>0</v>
      </c>
      <c r="O1372">
        <v>0</v>
      </c>
      <c r="P1372">
        <v>100</v>
      </c>
      <c r="Q1372">
        <v>0</v>
      </c>
      <c r="R1372">
        <v>0</v>
      </c>
      <c r="S1372">
        <v>0</v>
      </c>
      <c r="T1372">
        <v>0</v>
      </c>
      <c r="U1372" t="str">
        <f t="shared" si="86"/>
        <v>45824KAMBUZUMA</v>
      </c>
      <c r="V1372" s="33">
        <f t="shared" si="87"/>
        <v>2550</v>
      </c>
      <c r="W1372" s="33">
        <f t="shared" si="88"/>
        <v>100</v>
      </c>
    </row>
    <row r="1373" spans="1:23" x14ac:dyDescent="0.25">
      <c r="A1373" s="27">
        <v>45824</v>
      </c>
      <c r="B1373" s="30" t="str">
        <f>+IFERROR(_xlfn.XLOOKUP(C1373,Parametres!A:A,Parametres!J:J,"",0),"")</f>
        <v>KUWADZANA</v>
      </c>
      <c r="C1373" t="s">
        <v>284</v>
      </c>
      <c r="D1373" t="str">
        <f>+IFERROR(VLOOKUP(C1373,Parametres!$A$3:$K$545,11,0),"")</f>
        <v>PAUL GOWANYIKA</v>
      </c>
      <c r="E1373" t="s">
        <v>841</v>
      </c>
      <c r="F1373">
        <v>1850</v>
      </c>
      <c r="G1373">
        <v>300</v>
      </c>
      <c r="H1373">
        <v>100</v>
      </c>
      <c r="I1373">
        <v>0</v>
      </c>
      <c r="J1373">
        <v>0</v>
      </c>
      <c r="K1373" s="29">
        <f t="shared" si="85"/>
        <v>2250</v>
      </c>
      <c r="L1373">
        <v>0</v>
      </c>
      <c r="M1373">
        <v>0</v>
      </c>
      <c r="N1373">
        <v>0</v>
      </c>
      <c r="O1373">
        <v>0</v>
      </c>
      <c r="P1373">
        <v>60</v>
      </c>
      <c r="Q1373">
        <v>0</v>
      </c>
      <c r="R1373">
        <v>0</v>
      </c>
      <c r="S1373">
        <v>0</v>
      </c>
      <c r="T1373">
        <v>0</v>
      </c>
      <c r="U1373" t="str">
        <f t="shared" si="86"/>
        <v>45824WARREN PARK 1</v>
      </c>
      <c r="V1373" s="33">
        <f t="shared" si="87"/>
        <v>2250</v>
      </c>
      <c r="W1373" s="33">
        <f t="shared" si="88"/>
        <v>60</v>
      </c>
    </row>
    <row r="1374" spans="1:23" x14ac:dyDescent="0.25">
      <c r="A1374" s="27">
        <v>45824</v>
      </c>
      <c r="B1374" s="30" t="str">
        <f>+IFERROR(_xlfn.XLOOKUP(C1374,Parametres!A:A,Parametres!J:J,"",0),"")</f>
        <v>KUWADZANA</v>
      </c>
      <c r="C1374" t="s">
        <v>286</v>
      </c>
      <c r="D1374" t="str">
        <f>+IFERROR(VLOOKUP(C1374,Parametres!$A$3:$K$545,11,0),"")</f>
        <v>PAUL GOWANYIKA</v>
      </c>
      <c r="E1374" t="s">
        <v>815</v>
      </c>
      <c r="F1374">
        <v>1850</v>
      </c>
      <c r="G1374">
        <v>300</v>
      </c>
      <c r="H1374">
        <v>100</v>
      </c>
      <c r="I1374">
        <v>0</v>
      </c>
      <c r="J1374">
        <v>0</v>
      </c>
      <c r="K1374" s="29">
        <f t="shared" si="85"/>
        <v>2250</v>
      </c>
      <c r="L1374">
        <v>0</v>
      </c>
      <c r="M1374">
        <v>0</v>
      </c>
      <c r="N1374">
        <v>0</v>
      </c>
      <c r="O1374">
        <v>0</v>
      </c>
      <c r="P1374">
        <v>200</v>
      </c>
      <c r="Q1374">
        <v>0</v>
      </c>
      <c r="R1374">
        <v>0</v>
      </c>
      <c r="S1374">
        <v>0</v>
      </c>
      <c r="T1374">
        <v>0</v>
      </c>
      <c r="U1374" t="str">
        <f t="shared" si="86"/>
        <v>45824WARREN PARK 2</v>
      </c>
      <c r="V1374" s="33">
        <f t="shared" si="87"/>
        <v>2250</v>
      </c>
      <c r="W1374" s="33">
        <f t="shared" si="88"/>
        <v>200</v>
      </c>
    </row>
    <row r="1375" spans="1:23" x14ac:dyDescent="0.25">
      <c r="A1375" s="27">
        <v>45824</v>
      </c>
      <c r="B1375" s="30" t="str">
        <f>+IFERROR(_xlfn.XLOOKUP(C1375,Parametres!A:A,Parametres!J:J,"",0),"")</f>
        <v>KUWADZANA</v>
      </c>
      <c r="C1375" t="s">
        <v>269</v>
      </c>
      <c r="D1375" t="str">
        <f>+IFERROR(VLOOKUP(C1375,Parametres!$A$3:$K$545,11,0),"")</f>
        <v>PAUL GOWANYIKA</v>
      </c>
      <c r="E1375" t="s">
        <v>893</v>
      </c>
      <c r="F1375">
        <v>2850</v>
      </c>
      <c r="G1375">
        <v>400</v>
      </c>
      <c r="H1375">
        <v>100</v>
      </c>
      <c r="I1375">
        <v>0</v>
      </c>
      <c r="J1375">
        <v>0</v>
      </c>
      <c r="K1375" s="29">
        <f t="shared" si="85"/>
        <v>3350</v>
      </c>
      <c r="L1375">
        <v>0</v>
      </c>
      <c r="M1375">
        <v>0</v>
      </c>
      <c r="N1375">
        <v>0</v>
      </c>
      <c r="O1375">
        <v>0</v>
      </c>
      <c r="P1375">
        <v>100</v>
      </c>
      <c r="Q1375">
        <v>0</v>
      </c>
      <c r="R1375">
        <v>0</v>
      </c>
      <c r="S1375">
        <v>0</v>
      </c>
      <c r="T1375">
        <v>0</v>
      </c>
      <c r="U1375" t="str">
        <f t="shared" si="86"/>
        <v>45824KUWADZANA 1</v>
      </c>
      <c r="V1375" s="33">
        <f t="shared" si="87"/>
        <v>3350</v>
      </c>
      <c r="W1375" s="33">
        <f t="shared" si="88"/>
        <v>100</v>
      </c>
    </row>
    <row r="1376" spans="1:23" x14ac:dyDescent="0.25">
      <c r="A1376" s="27">
        <v>45824</v>
      </c>
      <c r="B1376" s="30" t="str">
        <f>+IFERROR(_xlfn.XLOOKUP(C1376,Parametres!A:A,Parametres!J:J,"",0),"")</f>
        <v>KUWADZANA</v>
      </c>
      <c r="C1376" t="s">
        <v>271</v>
      </c>
      <c r="D1376" t="str">
        <f>+IFERROR(VLOOKUP(C1376,Parametres!$A$3:$K$545,11,0),"")</f>
        <v>PAUL GOWANYIKA</v>
      </c>
      <c r="E1376" t="s">
        <v>810</v>
      </c>
      <c r="F1376">
        <v>2750</v>
      </c>
      <c r="G1376">
        <v>400</v>
      </c>
      <c r="H1376">
        <v>100</v>
      </c>
      <c r="I1376">
        <v>0</v>
      </c>
      <c r="J1376">
        <v>0</v>
      </c>
      <c r="K1376" s="29">
        <f t="shared" si="85"/>
        <v>3250</v>
      </c>
      <c r="L1376">
        <v>0</v>
      </c>
      <c r="M1376">
        <v>0</v>
      </c>
      <c r="N1376">
        <v>0</v>
      </c>
      <c r="O1376">
        <v>0</v>
      </c>
      <c r="P1376">
        <v>100</v>
      </c>
      <c r="Q1376">
        <v>0</v>
      </c>
      <c r="R1376">
        <v>0</v>
      </c>
      <c r="S1376">
        <v>0</v>
      </c>
      <c r="T1376">
        <v>0</v>
      </c>
      <c r="U1376" t="str">
        <f t="shared" si="86"/>
        <v>45824KUWADZANA 2</v>
      </c>
      <c r="V1376" s="33">
        <f t="shared" si="87"/>
        <v>3250</v>
      </c>
      <c r="W1376" s="33">
        <f t="shared" si="88"/>
        <v>100</v>
      </c>
    </row>
    <row r="1377" spans="1:23" x14ac:dyDescent="0.25">
      <c r="A1377" s="27">
        <v>45824</v>
      </c>
      <c r="B1377" s="30" t="str">
        <f>+IFERROR(_xlfn.XLOOKUP(C1377,Parametres!A:A,Parametres!J:J,"",0),"")</f>
        <v>KUWADZANA</v>
      </c>
      <c r="C1377" t="s">
        <v>559</v>
      </c>
      <c r="D1377" t="str">
        <f>+IFERROR(VLOOKUP(C1377,Parametres!$A$3:$K$545,11,0),"")</f>
        <v>PAUL GOWANYIKA</v>
      </c>
      <c r="E1377" t="s">
        <v>885</v>
      </c>
      <c r="F1377">
        <v>1650</v>
      </c>
      <c r="G1377">
        <v>200</v>
      </c>
      <c r="H1377">
        <v>100</v>
      </c>
      <c r="I1377">
        <v>0</v>
      </c>
      <c r="J1377">
        <v>0</v>
      </c>
      <c r="K1377" s="29">
        <f t="shared" si="85"/>
        <v>1950</v>
      </c>
      <c r="L1377">
        <v>0</v>
      </c>
      <c r="M1377">
        <v>0</v>
      </c>
      <c r="N1377">
        <v>0</v>
      </c>
      <c r="O1377">
        <v>0</v>
      </c>
      <c r="P1377">
        <v>60</v>
      </c>
      <c r="Q1377">
        <v>0</v>
      </c>
      <c r="R1377">
        <v>0</v>
      </c>
      <c r="S1377">
        <v>0</v>
      </c>
      <c r="T1377">
        <v>0</v>
      </c>
      <c r="U1377" t="str">
        <f t="shared" si="86"/>
        <v>45824BUDIRIRO 1</v>
      </c>
      <c r="V1377" s="33">
        <f t="shared" si="87"/>
        <v>1950</v>
      </c>
      <c r="W1377" s="33">
        <f t="shared" si="88"/>
        <v>60</v>
      </c>
    </row>
    <row r="1378" spans="1:23" x14ac:dyDescent="0.25">
      <c r="A1378" s="27">
        <v>45824</v>
      </c>
      <c r="B1378" s="30" t="str">
        <f>+IFERROR(_xlfn.XLOOKUP(C1378,Parametres!A:A,Parametres!J:J,"",0),"")</f>
        <v>KUWADZANA</v>
      </c>
      <c r="C1378" t="s">
        <v>561</v>
      </c>
      <c r="D1378" t="str">
        <f>+IFERROR(VLOOKUP(C1378,Parametres!$A$3:$K$545,11,0),"")</f>
        <v>PAUL GOWANYIKA</v>
      </c>
      <c r="E1378" t="s">
        <v>843</v>
      </c>
      <c r="F1378">
        <v>2250</v>
      </c>
      <c r="G1378">
        <v>200</v>
      </c>
      <c r="H1378">
        <v>100</v>
      </c>
      <c r="I1378">
        <v>0</v>
      </c>
      <c r="J1378">
        <v>0</v>
      </c>
      <c r="K1378" s="29">
        <f t="shared" si="85"/>
        <v>2550</v>
      </c>
      <c r="L1378">
        <v>0</v>
      </c>
      <c r="M1378">
        <v>0</v>
      </c>
      <c r="N1378">
        <v>0</v>
      </c>
      <c r="O1378">
        <v>0</v>
      </c>
      <c r="P1378">
        <v>100</v>
      </c>
      <c r="Q1378">
        <v>0</v>
      </c>
      <c r="R1378">
        <v>0</v>
      </c>
      <c r="S1378">
        <v>0</v>
      </c>
      <c r="T1378">
        <v>0</v>
      </c>
      <c r="U1378" t="str">
        <f t="shared" si="86"/>
        <v>45824BUDIRIRO 2</v>
      </c>
      <c r="V1378" s="33">
        <f t="shared" si="87"/>
        <v>2550</v>
      </c>
      <c r="W1378" s="33">
        <f t="shared" si="88"/>
        <v>100</v>
      </c>
    </row>
    <row r="1379" spans="1:23" x14ac:dyDescent="0.25">
      <c r="A1379" s="27">
        <v>45824</v>
      </c>
      <c r="B1379" s="30" t="str">
        <f>+IFERROR(_xlfn.XLOOKUP(C1379,Parametres!A:A,Parametres!J:J,"",0),"")</f>
        <v>KUWADZANA</v>
      </c>
      <c r="C1379" t="s">
        <v>563</v>
      </c>
      <c r="D1379" t="str">
        <f>+IFERROR(VLOOKUP(C1379,Parametres!$A$3:$K$545,11,0),"")</f>
        <v>PAUL GOWANYIKA</v>
      </c>
      <c r="E1379" t="s">
        <v>849</v>
      </c>
      <c r="F1379">
        <v>2250</v>
      </c>
      <c r="G1379">
        <v>400</v>
      </c>
      <c r="H1379">
        <v>100</v>
      </c>
      <c r="I1379">
        <v>0</v>
      </c>
      <c r="J1379">
        <v>0</v>
      </c>
      <c r="K1379" s="29">
        <f t="shared" si="85"/>
        <v>2750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 t="str">
        <f t="shared" si="86"/>
        <v>45824BUDIRIRO 3</v>
      </c>
      <c r="V1379" s="33">
        <f t="shared" si="87"/>
        <v>2750</v>
      </c>
      <c r="W1379" s="33">
        <f t="shared" si="88"/>
        <v>0</v>
      </c>
    </row>
    <row r="1380" spans="1:23" x14ac:dyDescent="0.25">
      <c r="A1380" s="27">
        <v>45824</v>
      </c>
      <c r="B1380" s="30" t="str">
        <f>+IFERROR(_xlfn.XLOOKUP(C1380,Parametres!A:A,Parametres!J:J,"",0),"")</f>
        <v>KUWADZANA</v>
      </c>
      <c r="C1380" t="s">
        <v>565</v>
      </c>
      <c r="D1380" t="str">
        <f>+IFERROR(VLOOKUP(C1380,Parametres!$A$3:$K$545,11,0),"")</f>
        <v>PAUL GOWANYIKA</v>
      </c>
      <c r="E1380" t="s">
        <v>817</v>
      </c>
      <c r="F1380">
        <v>2150</v>
      </c>
      <c r="G1380">
        <v>200</v>
      </c>
      <c r="H1380">
        <v>200</v>
      </c>
      <c r="I1380">
        <v>0</v>
      </c>
      <c r="J1380">
        <v>0</v>
      </c>
      <c r="K1380" s="29">
        <f t="shared" si="85"/>
        <v>2550</v>
      </c>
      <c r="L1380">
        <v>0</v>
      </c>
      <c r="M1380">
        <v>0</v>
      </c>
      <c r="N1380">
        <v>0</v>
      </c>
      <c r="O1380">
        <v>0</v>
      </c>
      <c r="P1380">
        <v>100</v>
      </c>
      <c r="Q1380">
        <v>0</v>
      </c>
      <c r="R1380">
        <v>0</v>
      </c>
      <c r="S1380">
        <v>0</v>
      </c>
      <c r="T1380">
        <v>0</v>
      </c>
      <c r="U1380" t="str">
        <f t="shared" si="86"/>
        <v>45824BUDIRIRO 4</v>
      </c>
      <c r="V1380" s="33">
        <f t="shared" si="87"/>
        <v>2550</v>
      </c>
      <c r="W1380" s="33">
        <f t="shared" si="88"/>
        <v>100</v>
      </c>
    </row>
    <row r="1381" spans="1:23" x14ac:dyDescent="0.25">
      <c r="A1381" s="27">
        <v>45824</v>
      </c>
      <c r="B1381" s="30" t="str">
        <f>+IFERROR(_xlfn.XLOOKUP(C1381,Parametres!A:A,Parametres!J:J,"",0),"")</f>
        <v>KUWADZANA</v>
      </c>
      <c r="C1381" t="s">
        <v>596</v>
      </c>
      <c r="D1381" t="str">
        <f>+IFERROR(VLOOKUP(C1381,Parametres!$A$3:$K$545,11,0),"")</f>
        <v>PAUL GOWANYIKA</v>
      </c>
      <c r="E1381" t="s">
        <v>897</v>
      </c>
      <c r="F1381">
        <v>1550</v>
      </c>
      <c r="G1381">
        <v>100</v>
      </c>
      <c r="H1381">
        <v>100</v>
      </c>
      <c r="I1381">
        <v>0</v>
      </c>
      <c r="J1381">
        <v>0</v>
      </c>
      <c r="K1381" s="29">
        <f t="shared" si="85"/>
        <v>1750</v>
      </c>
      <c r="L1381">
        <v>0</v>
      </c>
      <c r="M1381">
        <v>0</v>
      </c>
      <c r="N1381">
        <v>0</v>
      </c>
      <c r="O1381">
        <v>0</v>
      </c>
      <c r="P1381">
        <v>100</v>
      </c>
      <c r="Q1381">
        <v>0</v>
      </c>
      <c r="R1381">
        <v>0</v>
      </c>
      <c r="S1381">
        <v>0</v>
      </c>
      <c r="T1381">
        <v>0</v>
      </c>
      <c r="U1381" t="str">
        <f t="shared" si="86"/>
        <v>45824MUFAKOSE 1</v>
      </c>
      <c r="V1381" s="33">
        <f t="shared" si="87"/>
        <v>1750</v>
      </c>
      <c r="W1381" s="33">
        <f t="shared" si="88"/>
        <v>100</v>
      </c>
    </row>
    <row r="1382" spans="1:23" x14ac:dyDescent="0.25">
      <c r="A1382" s="27">
        <v>45824</v>
      </c>
      <c r="B1382" s="30" t="str">
        <f>+IFERROR(_xlfn.XLOOKUP(C1382,Parametres!A:A,Parametres!J:J,"",0),"")</f>
        <v>KUWADZANA</v>
      </c>
      <c r="C1382" t="s">
        <v>598</v>
      </c>
      <c r="D1382" t="str">
        <f>+IFERROR(VLOOKUP(C1382,Parametres!$A$3:$K$545,11,0),"")</f>
        <v>PAUL GOWANYIKA</v>
      </c>
      <c r="E1382" t="s">
        <v>875</v>
      </c>
      <c r="F1382">
        <v>1550</v>
      </c>
      <c r="G1382">
        <v>200</v>
      </c>
      <c r="H1382">
        <v>100</v>
      </c>
      <c r="I1382">
        <v>0</v>
      </c>
      <c r="J1382">
        <v>0</v>
      </c>
      <c r="K1382" s="29">
        <f t="shared" si="85"/>
        <v>1850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 t="str">
        <f t="shared" si="86"/>
        <v>45824MUFAKOSE 2</v>
      </c>
      <c r="V1382" s="33">
        <f t="shared" si="87"/>
        <v>1850</v>
      </c>
      <c r="W1382" s="33">
        <f t="shared" si="88"/>
        <v>0</v>
      </c>
    </row>
    <row r="1383" spans="1:23" x14ac:dyDescent="0.25">
      <c r="A1383" s="27">
        <v>45824</v>
      </c>
      <c r="B1383" s="30" t="str">
        <f>+IFERROR(_xlfn.XLOOKUP(C1383,Parametres!A:A,Parametres!J:J,"",0),"")</f>
        <v>SOUTH-WEST 3</v>
      </c>
      <c r="C1383" t="s">
        <v>586</v>
      </c>
      <c r="D1383" t="str">
        <f>+IFERROR(VLOOKUP(C1383,Parametres!$A$3:$K$545,11,0),"")</f>
        <v>ABROAD MACHIGERE</v>
      </c>
      <c r="E1383" t="s">
        <v>867</v>
      </c>
      <c r="F1383">
        <v>1700</v>
      </c>
      <c r="G1383">
        <v>200</v>
      </c>
      <c r="H1383">
        <v>150</v>
      </c>
      <c r="I1383">
        <v>0</v>
      </c>
      <c r="J1383">
        <v>0</v>
      </c>
      <c r="K1383" s="29">
        <f t="shared" si="85"/>
        <v>2050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 t="str">
        <f t="shared" si="86"/>
        <v>45824HIGHFIELDS 1</v>
      </c>
      <c r="V1383" s="33">
        <f t="shared" si="87"/>
        <v>2050</v>
      </c>
      <c r="W1383" s="33">
        <f t="shared" si="88"/>
        <v>0</v>
      </c>
    </row>
    <row r="1384" spans="1:23" x14ac:dyDescent="0.25">
      <c r="A1384" s="27">
        <v>45824</v>
      </c>
      <c r="B1384" s="30" t="str">
        <f>+IFERROR(_xlfn.XLOOKUP(C1384,Parametres!A:A,Parametres!J:J,"",0),"")</f>
        <v>SOUTH-WEST 3</v>
      </c>
      <c r="C1384" t="s">
        <v>588</v>
      </c>
      <c r="D1384" t="str">
        <f>+IFERROR(VLOOKUP(C1384,Parametres!$A$3:$K$545,11,0),"")</f>
        <v>ABROAD MACHIGERE</v>
      </c>
      <c r="E1384" t="s">
        <v>813</v>
      </c>
      <c r="F1384">
        <v>1450</v>
      </c>
      <c r="G1384">
        <v>200</v>
      </c>
      <c r="H1384">
        <v>150</v>
      </c>
      <c r="I1384">
        <v>0</v>
      </c>
      <c r="J1384">
        <v>0</v>
      </c>
      <c r="K1384" s="29">
        <f t="shared" si="85"/>
        <v>1800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 t="str">
        <f t="shared" si="86"/>
        <v>45824HIGHFIELDS 2</v>
      </c>
      <c r="V1384" s="33">
        <f t="shared" si="87"/>
        <v>1800</v>
      </c>
      <c r="W1384" s="33">
        <f t="shared" si="88"/>
        <v>0</v>
      </c>
    </row>
    <row r="1385" spans="1:23" x14ac:dyDescent="0.25">
      <c r="A1385" s="27">
        <v>45824</v>
      </c>
      <c r="B1385" s="30" t="str">
        <f>+IFERROR(_xlfn.XLOOKUP(C1385,Parametres!A:A,Parametres!J:J,"",0),"")</f>
        <v>SOUTH-WEST 3</v>
      </c>
      <c r="C1385" t="s">
        <v>590</v>
      </c>
      <c r="D1385" t="str">
        <f>+IFERROR(VLOOKUP(C1385,Parametres!$A$3:$K$545,11,0),"")</f>
        <v>ABROAD MACHIGERE</v>
      </c>
      <c r="E1385" t="s">
        <v>895</v>
      </c>
      <c r="F1385">
        <v>1750</v>
      </c>
      <c r="G1385">
        <v>400</v>
      </c>
      <c r="H1385">
        <v>200</v>
      </c>
      <c r="I1385">
        <v>0</v>
      </c>
      <c r="J1385">
        <v>0</v>
      </c>
      <c r="K1385" s="29">
        <f t="shared" si="85"/>
        <v>2350</v>
      </c>
      <c r="L1385">
        <v>0</v>
      </c>
      <c r="M1385">
        <v>0</v>
      </c>
      <c r="N1385">
        <v>0</v>
      </c>
      <c r="O1385">
        <v>0</v>
      </c>
      <c r="P1385">
        <v>200</v>
      </c>
      <c r="Q1385">
        <v>0</v>
      </c>
      <c r="R1385">
        <v>0</v>
      </c>
      <c r="S1385">
        <v>0</v>
      </c>
      <c r="T1385">
        <v>0</v>
      </c>
      <c r="U1385" t="str">
        <f t="shared" si="86"/>
        <v>45824HIGHFIELDS 3</v>
      </c>
      <c r="V1385" s="33">
        <f t="shared" si="87"/>
        <v>2350</v>
      </c>
      <c r="W1385" s="33">
        <f t="shared" si="88"/>
        <v>200</v>
      </c>
    </row>
    <row r="1386" spans="1:23" x14ac:dyDescent="0.25">
      <c r="A1386" s="27">
        <v>45824</v>
      </c>
      <c r="B1386" s="30" t="str">
        <f>+IFERROR(_xlfn.XLOOKUP(C1386,Parametres!A:A,Parametres!J:J,"",0),"")</f>
        <v>SOUTH-WEST 3</v>
      </c>
      <c r="C1386" t="s">
        <v>592</v>
      </c>
      <c r="D1386" t="str">
        <f>+IFERROR(VLOOKUP(C1386,Parametres!$A$3:$K$545,11,0),"")</f>
        <v>ABROAD MACHIGERE</v>
      </c>
      <c r="E1386" t="s">
        <v>858</v>
      </c>
      <c r="F1386">
        <v>1400</v>
      </c>
      <c r="G1386">
        <v>200</v>
      </c>
      <c r="H1386">
        <v>150</v>
      </c>
      <c r="I1386">
        <v>0</v>
      </c>
      <c r="J1386">
        <v>0</v>
      </c>
      <c r="K1386" s="29">
        <f t="shared" si="85"/>
        <v>1750</v>
      </c>
      <c r="L1386">
        <v>0</v>
      </c>
      <c r="M1386">
        <v>0</v>
      </c>
      <c r="N1386">
        <v>0</v>
      </c>
      <c r="O1386">
        <v>0</v>
      </c>
      <c r="P1386">
        <v>100</v>
      </c>
      <c r="Q1386">
        <v>0</v>
      </c>
      <c r="R1386">
        <v>0</v>
      </c>
      <c r="S1386">
        <v>0</v>
      </c>
      <c r="T1386">
        <v>0</v>
      </c>
      <c r="U1386" t="str">
        <f t="shared" si="86"/>
        <v>45824HIGHFIELDS 4</v>
      </c>
      <c r="V1386" s="33">
        <f t="shared" si="87"/>
        <v>1750</v>
      </c>
      <c r="W1386" s="33">
        <f t="shared" si="88"/>
        <v>100</v>
      </c>
    </row>
    <row r="1387" spans="1:23" x14ac:dyDescent="0.25">
      <c r="A1387" s="27">
        <v>45824</v>
      </c>
      <c r="B1387" s="30" t="str">
        <f>+IFERROR(_xlfn.XLOOKUP(C1387,Parametres!A:A,Parametres!J:J,"",0),"")</f>
        <v>SOUTH-WEST 3</v>
      </c>
      <c r="C1387" t="s">
        <v>600</v>
      </c>
      <c r="D1387" t="str">
        <f>+IFERROR(VLOOKUP(C1387,Parametres!$A$3:$K$545,11,0),"")</f>
        <v>ABROAD MACHIGERE</v>
      </c>
      <c r="E1387" t="s">
        <v>871</v>
      </c>
      <c r="F1387">
        <v>1800</v>
      </c>
      <c r="G1387">
        <v>150</v>
      </c>
      <c r="H1387">
        <v>100</v>
      </c>
      <c r="I1387">
        <v>0</v>
      </c>
      <c r="J1387">
        <v>0</v>
      </c>
      <c r="K1387" s="29">
        <f t="shared" ref="K1387:K1449" si="89">+SUM(F1387:J1387)</f>
        <v>2050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 t="str">
        <f t="shared" si="86"/>
        <v>45824USHEWOKUNZE</v>
      </c>
      <c r="V1387" s="33">
        <f t="shared" si="87"/>
        <v>2050</v>
      </c>
      <c r="W1387" s="33">
        <f t="shared" si="88"/>
        <v>0</v>
      </c>
    </row>
    <row r="1388" spans="1:23" x14ac:dyDescent="0.25">
      <c r="A1388" s="27">
        <v>45824</v>
      </c>
      <c r="B1388" s="30" t="str">
        <f>+IFERROR(_xlfn.XLOOKUP(C1388,Parametres!A:A,Parametres!J:J,"",0),"")</f>
        <v>SOUTH-WEST 3</v>
      </c>
      <c r="C1388" t="s">
        <v>577</v>
      </c>
      <c r="D1388" t="str">
        <f>+IFERROR(VLOOKUP(C1388,Parametres!$A$3:$K$545,11,0),"")</f>
        <v>ABROAD MACHIGERE</v>
      </c>
      <c r="E1388" t="s">
        <v>907</v>
      </c>
      <c r="F1388">
        <v>6900</v>
      </c>
      <c r="G1388">
        <v>1000</v>
      </c>
      <c r="H1388">
        <v>200</v>
      </c>
      <c r="I1388">
        <v>0</v>
      </c>
      <c r="J1388">
        <v>0</v>
      </c>
      <c r="K1388" s="29">
        <f t="shared" si="89"/>
        <v>8100</v>
      </c>
      <c r="L1388">
        <v>600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tr">
        <f t="shared" si="86"/>
        <v>45824CHIVHU 2</v>
      </c>
      <c r="V1388" s="33">
        <f t="shared" si="87"/>
        <v>8700</v>
      </c>
      <c r="W1388" s="33">
        <f t="shared" si="88"/>
        <v>0</v>
      </c>
    </row>
    <row r="1389" spans="1:23" x14ac:dyDescent="0.25">
      <c r="A1389" s="27">
        <v>45824</v>
      </c>
      <c r="B1389" s="30" t="str">
        <f>+IFERROR(_xlfn.XLOOKUP(C1389,Parametres!A:A,Parametres!J:J,"",0),"")</f>
        <v>SOUTH-WEST 3</v>
      </c>
      <c r="C1389" t="s">
        <v>584</v>
      </c>
      <c r="D1389" t="str">
        <f>+IFERROR(VLOOKUP(C1389,Parametres!$A$3:$K$545,11,0),"")</f>
        <v>ABROAD MACHIGERE</v>
      </c>
      <c r="E1389" t="s">
        <v>860</v>
      </c>
      <c r="F1389">
        <v>1800</v>
      </c>
      <c r="G1389">
        <v>250</v>
      </c>
      <c r="H1389">
        <v>250</v>
      </c>
      <c r="I1389">
        <v>0</v>
      </c>
      <c r="J1389">
        <v>0</v>
      </c>
      <c r="K1389" s="29">
        <f t="shared" si="89"/>
        <v>2300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str">
        <f t="shared" si="86"/>
        <v>45824GLENNORAH 2</v>
      </c>
      <c r="V1389" s="33">
        <f t="shared" si="87"/>
        <v>2300</v>
      </c>
      <c r="W1389" s="33">
        <f t="shared" si="88"/>
        <v>0</v>
      </c>
    </row>
    <row r="1390" spans="1:23" x14ac:dyDescent="0.25">
      <c r="A1390" s="27">
        <v>45824</v>
      </c>
      <c r="B1390" s="30" t="str">
        <f>+IFERROR(_xlfn.XLOOKUP(C1390,Parametres!A:A,Parametres!J:J,"",0),"")</f>
        <v>SOUTH-WEST 3</v>
      </c>
      <c r="C1390" t="s">
        <v>578</v>
      </c>
      <c r="D1390" t="str">
        <f>+IFERROR(VLOOKUP(C1390,Parametres!$A$3:$K$545,11,0),"")</f>
        <v>ABROAD MACHIGERE</v>
      </c>
      <c r="E1390" t="s">
        <v>905</v>
      </c>
      <c r="F1390">
        <v>1800</v>
      </c>
      <c r="G1390">
        <v>200</v>
      </c>
      <c r="H1390">
        <v>100</v>
      </c>
      <c r="I1390">
        <v>0</v>
      </c>
      <c r="J1390">
        <v>0</v>
      </c>
      <c r="K1390" s="29">
        <f t="shared" si="89"/>
        <v>2100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 t="str">
        <f t="shared" si="86"/>
        <v>45824GLEN VIEW 1</v>
      </c>
      <c r="V1390" s="33">
        <f t="shared" si="87"/>
        <v>2100</v>
      </c>
      <c r="W1390" s="33">
        <f t="shared" si="88"/>
        <v>0</v>
      </c>
    </row>
    <row r="1391" spans="1:23" x14ac:dyDescent="0.25">
      <c r="A1391" s="27">
        <v>45824</v>
      </c>
      <c r="B1391" s="30" t="str">
        <f>+IFERROR(_xlfn.XLOOKUP(C1391,Parametres!A:A,Parametres!J:J,"",0),"")</f>
        <v>SOUTH-WEST 3</v>
      </c>
      <c r="C1391" t="s">
        <v>580</v>
      </c>
      <c r="D1391" t="str">
        <f>+IFERROR(VLOOKUP(C1391,Parametres!$A$3:$K$545,11,0),"")</f>
        <v>ABROAD MACHIGERE</v>
      </c>
      <c r="E1391" t="s">
        <v>852</v>
      </c>
      <c r="F1391">
        <v>1850</v>
      </c>
      <c r="G1391">
        <v>200</v>
      </c>
      <c r="H1391">
        <v>100</v>
      </c>
      <c r="I1391">
        <v>0</v>
      </c>
      <c r="J1391">
        <v>0</v>
      </c>
      <c r="K1391" s="29">
        <f t="shared" si="89"/>
        <v>2150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 t="str">
        <f t="shared" si="86"/>
        <v>45824GLEN VIEW 2</v>
      </c>
      <c r="V1391" s="33">
        <f t="shared" si="87"/>
        <v>2150</v>
      </c>
      <c r="W1391" s="33">
        <f t="shared" si="88"/>
        <v>0</v>
      </c>
    </row>
    <row r="1392" spans="1:23" x14ac:dyDescent="0.25">
      <c r="A1392" s="27">
        <v>45824</v>
      </c>
      <c r="B1392" s="30" t="str">
        <f>+IFERROR(_xlfn.XLOOKUP(C1392,Parametres!A:A,Parametres!J:J,"",0),"")</f>
        <v>SOUTH-WEST 3</v>
      </c>
      <c r="C1392" t="s">
        <v>624</v>
      </c>
      <c r="D1392" t="str">
        <f>+IFERROR(VLOOKUP(C1392,Parametres!$A$3:$K$545,11,0),"")</f>
        <v>ABROAD MACHIGERE</v>
      </c>
      <c r="E1392" t="s">
        <v>883</v>
      </c>
      <c r="F1392">
        <v>1500</v>
      </c>
      <c r="G1392">
        <v>100</v>
      </c>
      <c r="H1392">
        <v>100</v>
      </c>
      <c r="I1392">
        <v>0</v>
      </c>
      <c r="J1392">
        <v>0</v>
      </c>
      <c r="K1392" s="29">
        <f t="shared" si="89"/>
        <v>1700</v>
      </c>
      <c r="L1392">
        <v>0</v>
      </c>
      <c r="M1392">
        <v>0</v>
      </c>
      <c r="N1392">
        <v>0</v>
      </c>
      <c r="O1392">
        <v>0</v>
      </c>
      <c r="P1392">
        <v>100</v>
      </c>
      <c r="Q1392">
        <v>0</v>
      </c>
      <c r="R1392">
        <v>0</v>
      </c>
      <c r="S1392">
        <v>0</v>
      </c>
      <c r="T1392">
        <v>0</v>
      </c>
      <c r="U1392" t="str">
        <f t="shared" si="86"/>
        <v>45824GLEN VIEW 3</v>
      </c>
      <c r="V1392" s="33">
        <f t="shared" si="87"/>
        <v>1700</v>
      </c>
      <c r="W1392" s="33">
        <f t="shared" si="88"/>
        <v>100</v>
      </c>
    </row>
    <row r="1393" spans="1:23" x14ac:dyDescent="0.25">
      <c r="A1393" s="27">
        <v>45824</v>
      </c>
      <c r="B1393" s="30" t="str">
        <f>+IFERROR(_xlfn.XLOOKUP(C1393,Parametres!A:A,Parametres!J:J,"",0),"")</f>
        <v>SOUTH-WEST 3</v>
      </c>
      <c r="C1393" t="s">
        <v>575</v>
      </c>
      <c r="D1393" t="str">
        <f>+IFERROR(VLOOKUP(C1393,Parametres!$A$3:$K$545,11,0),"")</f>
        <v>ABROAD MACHIGERE</v>
      </c>
      <c r="E1393" t="s">
        <v>803</v>
      </c>
      <c r="F1393">
        <v>2600</v>
      </c>
      <c r="G1393">
        <v>300</v>
      </c>
      <c r="H1393">
        <v>250</v>
      </c>
      <c r="I1393">
        <v>0</v>
      </c>
      <c r="J1393">
        <v>0</v>
      </c>
      <c r="K1393" s="29">
        <f t="shared" si="89"/>
        <v>3150</v>
      </c>
      <c r="L1393">
        <v>0</v>
      </c>
      <c r="M1393">
        <v>0</v>
      </c>
      <c r="N1393">
        <v>0</v>
      </c>
      <c r="O1393">
        <v>0</v>
      </c>
      <c r="P1393">
        <v>100</v>
      </c>
      <c r="Q1393">
        <v>0</v>
      </c>
      <c r="R1393">
        <v>0</v>
      </c>
      <c r="S1393">
        <v>0</v>
      </c>
      <c r="T1393">
        <v>0</v>
      </c>
      <c r="U1393" t="str">
        <f t="shared" si="86"/>
        <v>45824CHIOTA</v>
      </c>
      <c r="V1393" s="33">
        <f t="shared" si="87"/>
        <v>3150</v>
      </c>
      <c r="W1393" s="33">
        <f t="shared" si="88"/>
        <v>100</v>
      </c>
    </row>
    <row r="1394" spans="1:23" x14ac:dyDescent="0.25">
      <c r="A1394" s="27">
        <v>45824</v>
      </c>
      <c r="B1394" s="30" t="str">
        <f>+IFERROR(_xlfn.XLOOKUP(C1394,Parametres!A:A,Parametres!J:J,"",0),"")</f>
        <v>SOUTH-WEST 3</v>
      </c>
      <c r="C1394" t="s">
        <v>602</v>
      </c>
      <c r="D1394" t="str">
        <f>+IFERROR(VLOOKUP(C1394,Parametres!$A$3:$K$545,11,0),"")</f>
        <v>ABROAD MACHIGERE</v>
      </c>
      <c r="E1394" t="s">
        <v>834</v>
      </c>
      <c r="F1394">
        <v>1750</v>
      </c>
      <c r="G1394">
        <v>200</v>
      </c>
      <c r="H1394">
        <v>100</v>
      </c>
      <c r="I1394">
        <v>0</v>
      </c>
      <c r="J1394">
        <v>0</v>
      </c>
      <c r="K1394" s="29">
        <f t="shared" si="89"/>
        <v>2050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 t="str">
        <f t="shared" si="86"/>
        <v>45824USHEWOKUNZE 2</v>
      </c>
      <c r="V1394" s="33">
        <f t="shared" si="87"/>
        <v>2050</v>
      </c>
      <c r="W1394" s="33">
        <f t="shared" si="88"/>
        <v>0</v>
      </c>
    </row>
    <row r="1395" spans="1:23" x14ac:dyDescent="0.25">
      <c r="A1395" s="27">
        <v>45824</v>
      </c>
      <c r="B1395" s="30" t="str">
        <f>+IFERROR(_xlfn.XLOOKUP(C1395,Parametres!A:A,Parametres!J:J,"",0),"")</f>
        <v>CHITUNGWIZA</v>
      </c>
      <c r="C1395" t="s">
        <v>195</v>
      </c>
      <c r="D1395" t="str">
        <f>+IFERROR(VLOOKUP(C1395,Parametres!$A$3:$K$545,11,0),"")</f>
        <v>NORMAN</v>
      </c>
      <c r="E1395" t="s">
        <v>845</v>
      </c>
      <c r="F1395">
        <v>2550</v>
      </c>
      <c r="G1395">
        <v>450</v>
      </c>
      <c r="H1395">
        <v>150</v>
      </c>
      <c r="I1395">
        <v>0</v>
      </c>
      <c r="J1395">
        <v>0</v>
      </c>
      <c r="K1395" s="29">
        <f t="shared" si="89"/>
        <v>3150</v>
      </c>
      <c r="L1395">
        <v>0</v>
      </c>
      <c r="M1395">
        <v>0</v>
      </c>
      <c r="N1395">
        <v>0</v>
      </c>
      <c r="O1395">
        <v>0</v>
      </c>
      <c r="P1395">
        <v>100</v>
      </c>
      <c r="Q1395">
        <v>0</v>
      </c>
      <c r="R1395">
        <v>0</v>
      </c>
      <c r="S1395">
        <v>0</v>
      </c>
      <c r="T1395">
        <v>0</v>
      </c>
      <c r="U1395" t="str">
        <f t="shared" si="86"/>
        <v>45824CHITUNGWIZA 1</v>
      </c>
      <c r="V1395" s="33">
        <f t="shared" si="87"/>
        <v>3150</v>
      </c>
      <c r="W1395" s="33">
        <f t="shared" si="88"/>
        <v>100</v>
      </c>
    </row>
    <row r="1396" spans="1:23" x14ac:dyDescent="0.25">
      <c r="A1396" s="27">
        <v>45824</v>
      </c>
      <c r="B1396" s="30" t="str">
        <f>+IFERROR(_xlfn.XLOOKUP(C1396,Parametres!A:A,Parametres!J:J,"",0),"")</f>
        <v>CHITUNGWIZA</v>
      </c>
      <c r="C1396" t="s">
        <v>199</v>
      </c>
      <c r="D1396" t="str">
        <f>+IFERROR(VLOOKUP(C1396,Parametres!$A$3:$K$545,11,0),"")</f>
        <v>NORMAN</v>
      </c>
      <c r="E1396" t="s">
        <v>863</v>
      </c>
      <c r="F1396">
        <v>1300</v>
      </c>
      <c r="G1396">
        <v>200</v>
      </c>
      <c r="H1396">
        <v>150</v>
      </c>
      <c r="I1396">
        <v>0</v>
      </c>
      <c r="J1396">
        <v>0</v>
      </c>
      <c r="K1396" s="29">
        <f t="shared" si="89"/>
        <v>1650</v>
      </c>
      <c r="L1396">
        <v>0</v>
      </c>
      <c r="M1396">
        <v>0</v>
      </c>
      <c r="N1396">
        <v>0</v>
      </c>
      <c r="O1396">
        <v>0</v>
      </c>
      <c r="P1396">
        <v>160</v>
      </c>
      <c r="Q1396">
        <v>0</v>
      </c>
      <c r="R1396">
        <v>0</v>
      </c>
      <c r="S1396">
        <v>0</v>
      </c>
      <c r="T1396">
        <v>0</v>
      </c>
      <c r="U1396" t="str">
        <f t="shared" si="86"/>
        <v>45824CHITUNGWIZA 2</v>
      </c>
      <c r="V1396" s="33">
        <f t="shared" si="87"/>
        <v>1650</v>
      </c>
      <c r="W1396" s="33">
        <f t="shared" si="88"/>
        <v>160</v>
      </c>
    </row>
    <row r="1397" spans="1:23" x14ac:dyDescent="0.25">
      <c r="A1397" s="27">
        <v>45824</v>
      </c>
      <c r="B1397" s="30" t="str">
        <f>+IFERROR(_xlfn.XLOOKUP(C1397,Parametres!A:A,Parametres!J:J,"",0),"")</f>
        <v>CHITUNGWIZA</v>
      </c>
      <c r="C1397" t="s">
        <v>201</v>
      </c>
      <c r="D1397" t="str">
        <f>+IFERROR(VLOOKUP(C1397,Parametres!$A$3:$K$545,11,0),"")</f>
        <v>NORMAN</v>
      </c>
      <c r="E1397" t="s">
        <v>891</v>
      </c>
      <c r="F1397">
        <v>1300</v>
      </c>
      <c r="G1397">
        <v>200</v>
      </c>
      <c r="H1397">
        <v>150</v>
      </c>
      <c r="I1397">
        <v>0</v>
      </c>
      <c r="J1397">
        <v>0</v>
      </c>
      <c r="K1397" s="29">
        <f t="shared" si="89"/>
        <v>1650</v>
      </c>
      <c r="L1397">
        <v>0</v>
      </c>
      <c r="M1397">
        <v>0</v>
      </c>
      <c r="N1397">
        <v>0</v>
      </c>
      <c r="O1397">
        <v>0</v>
      </c>
      <c r="P1397">
        <v>100</v>
      </c>
      <c r="Q1397">
        <v>0</v>
      </c>
      <c r="R1397">
        <v>0</v>
      </c>
      <c r="S1397">
        <v>0</v>
      </c>
      <c r="T1397">
        <v>0</v>
      </c>
      <c r="U1397" t="str">
        <f t="shared" si="86"/>
        <v>45824CHITUNGWIZA 3</v>
      </c>
      <c r="V1397" s="33">
        <f t="shared" si="87"/>
        <v>1650</v>
      </c>
      <c r="W1397" s="33">
        <f t="shared" si="88"/>
        <v>100</v>
      </c>
    </row>
    <row r="1398" spans="1:23" x14ac:dyDescent="0.25">
      <c r="A1398" s="27">
        <v>45824</v>
      </c>
      <c r="B1398" s="30" t="str">
        <f>+IFERROR(_xlfn.XLOOKUP(C1398,Parametres!A:A,Parametres!J:J,"",0),"")</f>
        <v>CHITUNGWIZA</v>
      </c>
      <c r="C1398" t="s">
        <v>203</v>
      </c>
      <c r="D1398" t="str">
        <f>+IFERROR(VLOOKUP(C1398,Parametres!$A$3:$K$545,11,0),"")</f>
        <v>NORMAN</v>
      </c>
      <c r="E1398" t="s">
        <v>806</v>
      </c>
      <c r="F1398">
        <v>1300</v>
      </c>
      <c r="G1398">
        <v>200</v>
      </c>
      <c r="H1398">
        <v>150</v>
      </c>
      <c r="I1398">
        <v>0</v>
      </c>
      <c r="J1398">
        <v>0</v>
      </c>
      <c r="K1398" s="29">
        <f t="shared" si="89"/>
        <v>1650</v>
      </c>
      <c r="L1398">
        <v>0</v>
      </c>
      <c r="M1398">
        <v>0</v>
      </c>
      <c r="N1398">
        <v>0</v>
      </c>
      <c r="O1398">
        <v>0</v>
      </c>
      <c r="P1398">
        <v>100</v>
      </c>
      <c r="Q1398">
        <v>0</v>
      </c>
      <c r="R1398">
        <v>0</v>
      </c>
      <c r="S1398">
        <v>0</v>
      </c>
      <c r="T1398">
        <v>0</v>
      </c>
      <c r="U1398" t="str">
        <f t="shared" si="86"/>
        <v>45824CHITUNGWIZA 4</v>
      </c>
      <c r="V1398" s="33">
        <f t="shared" si="87"/>
        <v>1650</v>
      </c>
      <c r="W1398" s="33">
        <f t="shared" si="88"/>
        <v>100</v>
      </c>
    </row>
    <row r="1399" spans="1:23" x14ac:dyDescent="0.25">
      <c r="A1399" s="27">
        <v>45824</v>
      </c>
      <c r="B1399" s="30" t="str">
        <f>+IFERROR(_xlfn.XLOOKUP(C1399,Parametres!A:A,Parametres!J:J,"",0),"")</f>
        <v>CHITUNGWIZA</v>
      </c>
      <c r="C1399" t="s">
        <v>205</v>
      </c>
      <c r="D1399" t="str">
        <f>+IFERROR(VLOOKUP(C1399,Parametres!$A$3:$K$545,11,0),"")</f>
        <v>NORMAN</v>
      </c>
      <c r="E1399" t="s">
        <v>805</v>
      </c>
      <c r="F1399">
        <v>2700</v>
      </c>
      <c r="G1399">
        <v>300</v>
      </c>
      <c r="H1399">
        <v>100</v>
      </c>
      <c r="I1399">
        <v>0</v>
      </c>
      <c r="J1399">
        <v>0</v>
      </c>
      <c r="K1399" s="29">
        <f t="shared" si="89"/>
        <v>3100</v>
      </c>
      <c r="L1399">
        <v>0</v>
      </c>
      <c r="M1399">
        <v>0</v>
      </c>
      <c r="N1399">
        <v>0</v>
      </c>
      <c r="O1399">
        <v>0</v>
      </c>
      <c r="P1399">
        <v>100</v>
      </c>
      <c r="Q1399">
        <v>0</v>
      </c>
      <c r="R1399">
        <v>0</v>
      </c>
      <c r="S1399">
        <v>0</v>
      </c>
      <c r="T1399">
        <v>0</v>
      </c>
      <c r="U1399" t="str">
        <f t="shared" si="86"/>
        <v>45824CHITUNGWIZA 5</v>
      </c>
      <c r="V1399" s="33">
        <f t="shared" si="87"/>
        <v>3100</v>
      </c>
      <c r="W1399" s="33">
        <f t="shared" si="88"/>
        <v>100</v>
      </c>
    </row>
    <row r="1400" spans="1:23" x14ac:dyDescent="0.25">
      <c r="A1400" s="27">
        <v>45824</v>
      </c>
      <c r="B1400" s="30" t="str">
        <f>+IFERROR(_xlfn.XLOOKUP(C1400,Parametres!A:A,Parametres!J:J,"",0),"")</f>
        <v>CHITUNGWIZA</v>
      </c>
      <c r="C1400" t="s">
        <v>207</v>
      </c>
      <c r="D1400" t="str">
        <f>+IFERROR(VLOOKUP(C1400,Parametres!$A$3:$K$545,11,0),"")</f>
        <v>NORMAN</v>
      </c>
      <c r="E1400" t="s">
        <v>820</v>
      </c>
      <c r="F1400">
        <v>2000</v>
      </c>
      <c r="G1400">
        <v>250</v>
      </c>
      <c r="H1400">
        <v>200</v>
      </c>
      <c r="I1400">
        <v>0</v>
      </c>
      <c r="J1400">
        <v>0</v>
      </c>
      <c r="K1400" s="29">
        <f t="shared" si="89"/>
        <v>2450</v>
      </c>
      <c r="L1400">
        <v>0</v>
      </c>
      <c r="M1400">
        <v>0</v>
      </c>
      <c r="N1400">
        <v>0</v>
      </c>
      <c r="O1400">
        <v>0</v>
      </c>
      <c r="P1400">
        <v>160</v>
      </c>
      <c r="Q1400">
        <v>0</v>
      </c>
      <c r="R1400">
        <v>0</v>
      </c>
      <c r="S1400">
        <v>0</v>
      </c>
      <c r="T1400">
        <v>0</v>
      </c>
      <c r="U1400" t="str">
        <f t="shared" si="86"/>
        <v>45824CHITUNGWIZA 6</v>
      </c>
      <c r="V1400" s="33">
        <f t="shared" si="87"/>
        <v>2450</v>
      </c>
      <c r="W1400" s="33">
        <f t="shared" si="88"/>
        <v>160</v>
      </c>
    </row>
    <row r="1401" spans="1:23" x14ac:dyDescent="0.25">
      <c r="A1401" s="27">
        <v>45824</v>
      </c>
      <c r="B1401" s="30" t="str">
        <f>+IFERROR(_xlfn.XLOOKUP(C1401,Parametres!A:A,Parametres!J:J,"",0),"")</f>
        <v>CHITUNGWIZA</v>
      </c>
      <c r="C1401" t="s">
        <v>209</v>
      </c>
      <c r="D1401" t="str">
        <f>+IFERROR(VLOOKUP(C1401,Parametres!$A$3:$K$545,11,0),"")</f>
        <v>NORMAN</v>
      </c>
      <c r="E1401" t="s">
        <v>919</v>
      </c>
      <c r="F1401">
        <v>2650</v>
      </c>
      <c r="G1401">
        <v>250</v>
      </c>
      <c r="H1401">
        <v>250</v>
      </c>
      <c r="I1401">
        <v>0</v>
      </c>
      <c r="J1401">
        <v>0</v>
      </c>
      <c r="K1401" s="29">
        <f t="shared" si="89"/>
        <v>3150</v>
      </c>
      <c r="L1401">
        <v>0</v>
      </c>
      <c r="M1401">
        <v>0</v>
      </c>
      <c r="N1401">
        <v>0</v>
      </c>
      <c r="O1401">
        <v>0</v>
      </c>
      <c r="P1401">
        <v>100</v>
      </c>
      <c r="Q1401">
        <v>0</v>
      </c>
      <c r="R1401">
        <v>0</v>
      </c>
      <c r="S1401">
        <v>0</v>
      </c>
      <c r="T1401">
        <v>0</v>
      </c>
      <c r="U1401" t="str">
        <f t="shared" si="86"/>
        <v>45824CHITUNGWIZA 8</v>
      </c>
      <c r="V1401" s="33">
        <f t="shared" si="87"/>
        <v>3150</v>
      </c>
      <c r="W1401" s="33">
        <f t="shared" si="88"/>
        <v>100</v>
      </c>
    </row>
    <row r="1402" spans="1:23" x14ac:dyDescent="0.25">
      <c r="A1402" s="27">
        <v>45824</v>
      </c>
      <c r="B1402" s="30" t="str">
        <f>+IFERROR(_xlfn.XLOOKUP(C1402,Parametres!A:A,Parametres!J:J,"",0),"")</f>
        <v>CHITUNGWIZA</v>
      </c>
      <c r="C1402" t="s">
        <v>211</v>
      </c>
      <c r="D1402" t="str">
        <f>+IFERROR(VLOOKUP(C1402,Parametres!$A$3:$K$545,11,0),"")</f>
        <v>NORMAN</v>
      </c>
      <c r="E1402" t="s">
        <v>819</v>
      </c>
      <c r="F1402">
        <v>2350</v>
      </c>
      <c r="G1402">
        <v>300</v>
      </c>
      <c r="H1402">
        <v>100</v>
      </c>
      <c r="I1402">
        <v>0</v>
      </c>
      <c r="J1402">
        <v>0</v>
      </c>
      <c r="K1402" s="29">
        <f t="shared" si="89"/>
        <v>2750</v>
      </c>
      <c r="L1402">
        <v>0</v>
      </c>
      <c r="M1402">
        <v>0</v>
      </c>
      <c r="N1402">
        <v>0</v>
      </c>
      <c r="O1402">
        <v>0</v>
      </c>
      <c r="P1402">
        <v>100</v>
      </c>
      <c r="Q1402">
        <v>0</v>
      </c>
      <c r="R1402">
        <v>0</v>
      </c>
      <c r="S1402">
        <v>0</v>
      </c>
      <c r="T1402">
        <v>0</v>
      </c>
      <c r="U1402" t="str">
        <f t="shared" si="86"/>
        <v>45824CHITUNGWIZA 9</v>
      </c>
      <c r="V1402" s="33">
        <f t="shared" si="87"/>
        <v>2750</v>
      </c>
      <c r="W1402" s="33">
        <f t="shared" si="88"/>
        <v>100</v>
      </c>
    </row>
    <row r="1403" spans="1:23" x14ac:dyDescent="0.25">
      <c r="A1403" s="27">
        <v>45824</v>
      </c>
      <c r="B1403" s="30" t="str">
        <f>+IFERROR(_xlfn.XLOOKUP(C1403,Parametres!A:A,Parametres!J:J,"",0),"")</f>
        <v>CHITUNGWIZA</v>
      </c>
      <c r="C1403" t="s">
        <v>231</v>
      </c>
      <c r="D1403" t="str">
        <f>+IFERROR(VLOOKUP(C1403,Parametres!$A$3:$K$545,11,0),"")</f>
        <v>NORMAN</v>
      </c>
      <c r="E1403" t="s">
        <v>853</v>
      </c>
      <c r="F1403">
        <v>1950</v>
      </c>
      <c r="G1403">
        <v>150</v>
      </c>
      <c r="H1403">
        <v>150</v>
      </c>
      <c r="I1403">
        <v>0</v>
      </c>
      <c r="J1403">
        <v>0</v>
      </c>
      <c r="K1403" s="29">
        <f t="shared" si="89"/>
        <v>2250</v>
      </c>
      <c r="L1403">
        <v>0</v>
      </c>
      <c r="M1403">
        <v>0</v>
      </c>
      <c r="N1403">
        <v>0</v>
      </c>
      <c r="O1403">
        <v>0</v>
      </c>
      <c r="P1403">
        <v>60</v>
      </c>
      <c r="Q1403">
        <v>0</v>
      </c>
      <c r="R1403">
        <v>0</v>
      </c>
      <c r="S1403">
        <v>0</v>
      </c>
      <c r="T1403">
        <v>0</v>
      </c>
      <c r="U1403" t="str">
        <f t="shared" si="86"/>
        <v>45824MANYAME</v>
      </c>
      <c r="V1403" s="33">
        <f t="shared" si="87"/>
        <v>2250</v>
      </c>
      <c r="W1403" s="33">
        <f t="shared" si="88"/>
        <v>60</v>
      </c>
    </row>
    <row r="1404" spans="1:23" x14ac:dyDescent="0.25">
      <c r="A1404" s="27">
        <v>45824</v>
      </c>
      <c r="B1404" s="30" t="str">
        <f>+IFERROR(_xlfn.XLOOKUP(C1404,Parametres!A:A,Parametres!J:J,"",0),"")</f>
        <v>CHITUNGWIZA</v>
      </c>
      <c r="C1404" t="s">
        <v>215</v>
      </c>
      <c r="D1404" t="str">
        <f>+IFERROR(VLOOKUP(C1404,Parametres!$A$3:$K$545,11,0),"")</f>
        <v>NORMAN</v>
      </c>
      <c r="E1404" t="s">
        <v>900</v>
      </c>
      <c r="F1404">
        <v>2000</v>
      </c>
      <c r="G1404">
        <v>250</v>
      </c>
      <c r="H1404">
        <v>200</v>
      </c>
      <c r="I1404">
        <v>0</v>
      </c>
      <c r="J1404">
        <v>0</v>
      </c>
      <c r="K1404" s="29">
        <f t="shared" si="89"/>
        <v>2450</v>
      </c>
      <c r="L1404">
        <v>0</v>
      </c>
      <c r="M1404">
        <v>0</v>
      </c>
      <c r="N1404">
        <v>0</v>
      </c>
      <c r="O1404">
        <v>0</v>
      </c>
      <c r="P1404">
        <v>140</v>
      </c>
      <c r="Q1404">
        <v>0</v>
      </c>
      <c r="R1404">
        <v>0</v>
      </c>
      <c r="S1404">
        <v>0</v>
      </c>
      <c r="T1404">
        <v>0</v>
      </c>
      <c r="U1404" t="str">
        <f t="shared" si="86"/>
        <v>45824DEMA 1</v>
      </c>
      <c r="V1404" s="33">
        <f t="shared" si="87"/>
        <v>2450</v>
      </c>
      <c r="W1404" s="33">
        <f t="shared" si="88"/>
        <v>140</v>
      </c>
    </row>
    <row r="1405" spans="1:23" x14ac:dyDescent="0.25">
      <c r="A1405" s="27">
        <v>45824</v>
      </c>
      <c r="B1405" s="30" t="str">
        <f>+IFERROR(_xlfn.XLOOKUP(C1405,Parametres!A:A,Parametres!J:J,"",0),"")</f>
        <v>CHITUNGWIZA</v>
      </c>
      <c r="C1405" t="s">
        <v>217</v>
      </c>
      <c r="D1405" t="str">
        <f>+IFERROR(VLOOKUP(C1405,Parametres!$A$3:$K$545,11,0),"")</f>
        <v>NORMAN</v>
      </c>
      <c r="E1405" t="s">
        <v>840</v>
      </c>
      <c r="F1405">
        <v>1750</v>
      </c>
      <c r="G1405">
        <v>300</v>
      </c>
      <c r="H1405">
        <v>150</v>
      </c>
      <c r="I1405">
        <v>0</v>
      </c>
      <c r="J1405">
        <v>0</v>
      </c>
      <c r="K1405" s="29">
        <f t="shared" si="89"/>
        <v>2200</v>
      </c>
      <c r="L1405">
        <v>0</v>
      </c>
      <c r="M1405">
        <v>0</v>
      </c>
      <c r="N1405">
        <v>0</v>
      </c>
      <c r="O1405">
        <v>0</v>
      </c>
      <c r="P1405">
        <v>100</v>
      </c>
      <c r="Q1405">
        <v>0</v>
      </c>
      <c r="R1405">
        <v>0</v>
      </c>
      <c r="S1405">
        <v>0</v>
      </c>
      <c r="T1405">
        <v>0</v>
      </c>
      <c r="U1405" t="str">
        <f t="shared" si="86"/>
        <v>45824DEMA 2</v>
      </c>
      <c r="V1405" s="33">
        <f t="shared" si="87"/>
        <v>2200</v>
      </c>
      <c r="W1405" s="33">
        <f t="shared" si="88"/>
        <v>100</v>
      </c>
    </row>
    <row r="1406" spans="1:23" x14ac:dyDescent="0.25">
      <c r="A1406" s="27">
        <v>45824</v>
      </c>
      <c r="B1406" s="30" t="str">
        <f>+IFERROR(_xlfn.XLOOKUP(C1406,Parametres!A:A,Parametres!J:J,"",0),"")</f>
        <v>CHITUNGWIZA</v>
      </c>
      <c r="C1406" t="s">
        <v>219</v>
      </c>
      <c r="D1406" t="str">
        <f>+IFERROR(VLOOKUP(C1406,Parametres!$A$3:$K$545,11,0),"")</f>
        <v>NORMAN</v>
      </c>
      <c r="E1406" t="s">
        <v>862</v>
      </c>
      <c r="F1406">
        <v>2150</v>
      </c>
      <c r="G1406">
        <v>200</v>
      </c>
      <c r="H1406">
        <v>200</v>
      </c>
      <c r="I1406">
        <v>0</v>
      </c>
      <c r="J1406">
        <v>0</v>
      </c>
      <c r="K1406" s="29">
        <f t="shared" si="89"/>
        <v>2550</v>
      </c>
      <c r="L1406">
        <v>0</v>
      </c>
      <c r="M1406">
        <v>0</v>
      </c>
      <c r="N1406">
        <v>0</v>
      </c>
      <c r="O1406">
        <v>0</v>
      </c>
      <c r="P1406">
        <v>100</v>
      </c>
      <c r="Q1406">
        <v>0</v>
      </c>
      <c r="R1406">
        <v>0</v>
      </c>
      <c r="S1406">
        <v>0</v>
      </c>
      <c r="T1406">
        <v>0</v>
      </c>
      <c r="U1406" t="str">
        <f t="shared" si="86"/>
        <v>45824DEMA 3</v>
      </c>
      <c r="V1406" s="33">
        <f t="shared" si="87"/>
        <v>2550</v>
      </c>
      <c r="W1406" s="33">
        <f t="shared" si="88"/>
        <v>100</v>
      </c>
    </row>
    <row r="1407" spans="1:23" x14ac:dyDescent="0.25">
      <c r="A1407" s="27">
        <v>45824</v>
      </c>
      <c r="B1407" s="30" t="str">
        <f>+IFERROR(_xlfn.XLOOKUP(C1407,Parametres!A:A,Parametres!J:J,"",0),"")</f>
        <v>CHITUNGWIZA</v>
      </c>
      <c r="C1407" t="s">
        <v>238</v>
      </c>
      <c r="D1407" t="str">
        <f>+IFERROR(VLOOKUP(C1407,Parametres!$A$3:$K$545,11,0),"")</f>
        <v>NORMAN</v>
      </c>
      <c r="E1407" t="s">
        <v>830</v>
      </c>
      <c r="F1407">
        <v>2200</v>
      </c>
      <c r="G1407">
        <v>250</v>
      </c>
      <c r="H1407">
        <v>100</v>
      </c>
      <c r="I1407">
        <v>0</v>
      </c>
      <c r="J1407">
        <v>0</v>
      </c>
      <c r="K1407" s="29">
        <f t="shared" si="89"/>
        <v>2550</v>
      </c>
      <c r="L1407">
        <v>0</v>
      </c>
      <c r="M1407">
        <v>0</v>
      </c>
      <c r="N1407">
        <v>0</v>
      </c>
      <c r="O1407">
        <v>0</v>
      </c>
      <c r="P1407">
        <v>100</v>
      </c>
      <c r="Q1407">
        <v>0</v>
      </c>
      <c r="R1407">
        <v>0</v>
      </c>
      <c r="S1407">
        <v>0</v>
      </c>
      <c r="T1407">
        <v>0</v>
      </c>
      <c r="U1407" t="str">
        <f t="shared" si="86"/>
        <v>45824ST MARYS</v>
      </c>
      <c r="V1407" s="33">
        <f t="shared" si="87"/>
        <v>2550</v>
      </c>
      <c r="W1407" s="33">
        <f t="shared" si="88"/>
        <v>100</v>
      </c>
    </row>
    <row r="1408" spans="1:23" x14ac:dyDescent="0.25">
      <c r="A1408" s="27">
        <v>45824</v>
      </c>
      <c r="B1408" s="30" t="str">
        <f>+IFERROR(_xlfn.XLOOKUP(C1408,Parametres!A:A,Parametres!J:J,"",0),"")</f>
        <v>CHITUNGWIZA</v>
      </c>
      <c r="C1408" t="s">
        <v>240</v>
      </c>
      <c r="D1408" t="str">
        <f>+IFERROR(VLOOKUP(C1408,Parametres!$A$3:$K$545,11,0),"")</f>
        <v>NORMAN</v>
      </c>
      <c r="E1408" t="s">
        <v>831</v>
      </c>
      <c r="F1408">
        <v>1950</v>
      </c>
      <c r="G1408">
        <v>250</v>
      </c>
      <c r="H1408">
        <v>150</v>
      </c>
      <c r="I1408">
        <v>0</v>
      </c>
      <c r="J1408">
        <v>0</v>
      </c>
      <c r="K1408" s="29">
        <f t="shared" si="89"/>
        <v>2350</v>
      </c>
      <c r="L1408">
        <v>0</v>
      </c>
      <c r="M1408">
        <v>0</v>
      </c>
      <c r="N1408">
        <v>0</v>
      </c>
      <c r="O1408">
        <v>0</v>
      </c>
      <c r="P1408">
        <v>160</v>
      </c>
      <c r="Q1408">
        <v>0</v>
      </c>
      <c r="R1408">
        <v>0</v>
      </c>
      <c r="S1408">
        <v>0</v>
      </c>
      <c r="T1408">
        <v>0</v>
      </c>
      <c r="U1408" t="str">
        <f t="shared" si="86"/>
        <v>45824ST MARYS 2</v>
      </c>
      <c r="V1408" s="33">
        <f t="shared" si="87"/>
        <v>2350</v>
      </c>
      <c r="W1408" s="33">
        <f t="shared" si="88"/>
        <v>160</v>
      </c>
    </row>
    <row r="1409" spans="1:23" x14ac:dyDescent="0.25">
      <c r="A1409" s="27">
        <v>45824</v>
      </c>
      <c r="B1409" s="30" t="str">
        <f>+IFERROR(_xlfn.XLOOKUP(C1409,Parametres!A:A,Parametres!J:J,"",0),"")</f>
        <v>CHITUNGWIZA</v>
      </c>
      <c r="C1409" t="s">
        <v>197</v>
      </c>
      <c r="D1409" t="str">
        <f>+IFERROR(VLOOKUP(C1409,Parametres!$A$3:$K$545,11,0),"")</f>
        <v>NORMAN</v>
      </c>
      <c r="E1409" t="s">
        <v>838</v>
      </c>
      <c r="F1409">
        <v>1000</v>
      </c>
      <c r="G1409">
        <v>200</v>
      </c>
      <c r="H1409">
        <v>100</v>
      </c>
      <c r="I1409">
        <v>0</v>
      </c>
      <c r="J1409">
        <v>0</v>
      </c>
      <c r="K1409" s="29">
        <f t="shared" si="89"/>
        <v>1300</v>
      </c>
      <c r="L1409">
        <v>0</v>
      </c>
      <c r="M1409">
        <v>0</v>
      </c>
      <c r="N1409">
        <v>0</v>
      </c>
      <c r="O1409">
        <v>0</v>
      </c>
      <c r="P1409">
        <v>200</v>
      </c>
      <c r="Q1409">
        <v>0</v>
      </c>
      <c r="R1409">
        <v>0</v>
      </c>
      <c r="S1409">
        <v>0</v>
      </c>
      <c r="T1409">
        <v>0</v>
      </c>
      <c r="U1409" t="str">
        <f t="shared" si="86"/>
        <v>45824CHITUNGWIZA 7</v>
      </c>
      <c r="V1409" s="33">
        <f t="shared" si="87"/>
        <v>1300</v>
      </c>
      <c r="W1409" s="33">
        <f t="shared" si="88"/>
        <v>200</v>
      </c>
    </row>
    <row r="1410" spans="1:23" x14ac:dyDescent="0.25">
      <c r="A1410" s="27">
        <v>45824</v>
      </c>
      <c r="B1410" s="30" t="str">
        <f>+IFERROR(_xlfn.XLOOKUP(C1410,Parametres!A:A,Parametres!J:J,"",0),"")</f>
        <v>CBD</v>
      </c>
      <c r="C1410" t="s">
        <v>797</v>
      </c>
      <c r="D1410" t="str">
        <f>+IFERROR(VLOOKUP(C1410,Parametres!$A$3:$K$545,11,0),"")</f>
        <v>MARTHA</v>
      </c>
      <c r="E1410" t="s">
        <v>809</v>
      </c>
      <c r="F1410">
        <v>1700</v>
      </c>
      <c r="G1410">
        <v>300</v>
      </c>
      <c r="H1410">
        <v>200</v>
      </c>
      <c r="I1410">
        <v>0</v>
      </c>
      <c r="J1410">
        <v>0</v>
      </c>
      <c r="K1410" s="29">
        <f t="shared" si="89"/>
        <v>2200</v>
      </c>
      <c r="L1410">
        <v>50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 t="str">
        <f t="shared" si="86"/>
        <v>45824Avenues</v>
      </c>
      <c r="V1410" s="33">
        <f t="shared" si="87"/>
        <v>2250</v>
      </c>
      <c r="W1410" s="33">
        <f t="shared" si="88"/>
        <v>0</v>
      </c>
    </row>
    <row r="1411" spans="1:23" x14ac:dyDescent="0.25">
      <c r="A1411" s="27">
        <v>45824</v>
      </c>
      <c r="B1411" s="30" t="str">
        <f>+IFERROR(_xlfn.XLOOKUP(C1411,Parametres!A:A,Parametres!J:J,"",0),"")</f>
        <v>CBD</v>
      </c>
      <c r="C1411" t="s">
        <v>798</v>
      </c>
      <c r="D1411" t="str">
        <f>+IFERROR(VLOOKUP(C1411,Parametres!$A$3:$K$545,11,0),"")</f>
        <v>MARTHA</v>
      </c>
      <c r="E1411" t="s">
        <v>801</v>
      </c>
      <c r="F1411">
        <v>1400</v>
      </c>
      <c r="G1411">
        <v>200</v>
      </c>
      <c r="H1411">
        <v>200</v>
      </c>
      <c r="I1411">
        <v>0</v>
      </c>
      <c r="J1411">
        <v>0</v>
      </c>
      <c r="K1411" s="29">
        <f t="shared" si="89"/>
        <v>1800</v>
      </c>
      <c r="L1411">
        <v>20</v>
      </c>
      <c r="M1411">
        <v>0</v>
      </c>
      <c r="N1411">
        <v>0</v>
      </c>
      <c r="O1411">
        <v>0</v>
      </c>
      <c r="P1411">
        <v>200</v>
      </c>
      <c r="Q1411">
        <v>0</v>
      </c>
      <c r="R1411">
        <v>0</v>
      </c>
      <c r="S1411">
        <v>0</v>
      </c>
      <c r="T1411">
        <v>0</v>
      </c>
      <c r="U1411" t="str">
        <f t="shared" ref="U1411:U1474" si="90">A1411&amp;C1411</f>
        <v>45824Bakers Inn 1</v>
      </c>
      <c r="V1411" s="33">
        <f t="shared" ref="V1411:V1474" si="91">SUM(L1411:O1411,F1411:I1411)</f>
        <v>1820</v>
      </c>
      <c r="W1411" s="33">
        <f t="shared" ref="W1411:W1474" si="92">SUM(P1411:T1411)</f>
        <v>200</v>
      </c>
    </row>
    <row r="1412" spans="1:23" x14ac:dyDescent="0.25">
      <c r="A1412" s="27">
        <v>45824</v>
      </c>
      <c r="B1412" s="30" t="str">
        <f>+IFERROR(_xlfn.XLOOKUP(C1412,Parametres!A:A,Parametres!J:J,"",0),"")</f>
        <v>CBD</v>
      </c>
      <c r="C1412" t="s">
        <v>799</v>
      </c>
      <c r="D1412" t="str">
        <f>+IFERROR(VLOOKUP(C1412,Parametres!$A$3:$K$545,11,0),"")</f>
        <v>MARTHA</v>
      </c>
      <c r="E1412" t="s">
        <v>892</v>
      </c>
      <c r="F1412">
        <v>1900</v>
      </c>
      <c r="G1412">
        <v>200</v>
      </c>
      <c r="H1412">
        <v>100</v>
      </c>
      <c r="I1412">
        <v>0</v>
      </c>
      <c r="J1412">
        <v>0</v>
      </c>
      <c r="K1412" s="29">
        <f t="shared" si="89"/>
        <v>2200</v>
      </c>
      <c r="L1412">
        <v>0</v>
      </c>
      <c r="M1412">
        <v>0</v>
      </c>
      <c r="N1412">
        <v>0</v>
      </c>
      <c r="O1412">
        <v>0</v>
      </c>
      <c r="P1412">
        <v>100</v>
      </c>
      <c r="Q1412">
        <v>0</v>
      </c>
      <c r="R1412">
        <v>0</v>
      </c>
      <c r="S1412">
        <v>0</v>
      </c>
      <c r="T1412">
        <v>0</v>
      </c>
      <c r="U1412" t="str">
        <f t="shared" si="90"/>
        <v>45824Bakers Inn 2</v>
      </c>
      <c r="V1412" s="33">
        <f t="shared" si="91"/>
        <v>2200</v>
      </c>
      <c r="W1412" s="33">
        <f t="shared" si="92"/>
        <v>100</v>
      </c>
    </row>
    <row r="1413" spans="1:23" x14ac:dyDescent="0.25">
      <c r="A1413" s="27">
        <v>45824</v>
      </c>
      <c r="B1413" s="30" t="str">
        <f>+IFERROR(_xlfn.XLOOKUP(C1413,Parametres!A:A,Parametres!J:J,"",0),"")</f>
        <v>CBD</v>
      </c>
      <c r="C1413" t="s">
        <v>800</v>
      </c>
      <c r="D1413" t="str">
        <f>+IFERROR(VLOOKUP(C1413,Parametres!$A$3:$K$545,11,0),"")</f>
        <v>MARTHA</v>
      </c>
      <c r="E1413" t="s">
        <v>855</v>
      </c>
      <c r="F1413">
        <v>1900</v>
      </c>
      <c r="G1413">
        <v>200</v>
      </c>
      <c r="H1413">
        <v>100</v>
      </c>
      <c r="I1413">
        <v>0</v>
      </c>
      <c r="J1413">
        <v>0</v>
      </c>
      <c r="K1413" s="29">
        <f t="shared" si="89"/>
        <v>2200</v>
      </c>
      <c r="L1413">
        <v>0</v>
      </c>
      <c r="M1413">
        <v>0</v>
      </c>
      <c r="N1413">
        <v>0</v>
      </c>
      <c r="O1413">
        <v>0</v>
      </c>
      <c r="P1413">
        <v>100</v>
      </c>
      <c r="Q1413">
        <v>0</v>
      </c>
      <c r="R1413">
        <v>0</v>
      </c>
      <c r="S1413">
        <v>0</v>
      </c>
      <c r="T1413">
        <v>0</v>
      </c>
      <c r="U1413" t="str">
        <f t="shared" si="90"/>
        <v>45824Bakers Inn 3</v>
      </c>
      <c r="V1413" s="33">
        <f t="shared" si="91"/>
        <v>2200</v>
      </c>
      <c r="W1413" s="33">
        <f t="shared" si="92"/>
        <v>100</v>
      </c>
    </row>
    <row r="1414" spans="1:23" x14ac:dyDescent="0.25">
      <c r="A1414" s="27">
        <v>45824</v>
      </c>
      <c r="B1414" s="30" t="str">
        <f>+IFERROR(_xlfn.XLOOKUP(C1414,Parametres!A:A,Parametres!J:J,"",0),"")</f>
        <v>MBARE EPWORTH</v>
      </c>
      <c r="C1414" t="s">
        <v>420</v>
      </c>
      <c r="D1414" t="str">
        <f>+IFERROR(VLOOKUP(C1414,Parametres!$A$3:$K$545,11,0),"")</f>
        <v>MELODY</v>
      </c>
      <c r="E1414" t="s">
        <v>870</v>
      </c>
      <c r="F1414">
        <v>2750</v>
      </c>
      <c r="G1414">
        <v>150</v>
      </c>
      <c r="H1414">
        <v>150</v>
      </c>
      <c r="I1414">
        <v>0</v>
      </c>
      <c r="J1414">
        <v>0</v>
      </c>
      <c r="K1414" s="29">
        <f t="shared" si="89"/>
        <v>3050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 t="str">
        <f t="shared" si="90"/>
        <v>45824EPWORTH 1</v>
      </c>
      <c r="V1414" s="33">
        <f t="shared" si="91"/>
        <v>3050</v>
      </c>
      <c r="W1414" s="33">
        <f t="shared" si="92"/>
        <v>0</v>
      </c>
    </row>
    <row r="1415" spans="1:23" x14ac:dyDescent="0.25">
      <c r="A1415" s="27">
        <v>45824</v>
      </c>
      <c r="B1415" s="30" t="str">
        <f>+IFERROR(_xlfn.XLOOKUP(C1415,Parametres!A:A,Parametres!J:J,"",0),"")</f>
        <v>MBARE EPWORTH</v>
      </c>
      <c r="C1415" t="s">
        <v>422</v>
      </c>
      <c r="D1415" t="str">
        <f>+IFERROR(VLOOKUP(C1415,Parametres!$A$3:$K$545,11,0),"")</f>
        <v>MELODY</v>
      </c>
      <c r="E1415" t="s">
        <v>906</v>
      </c>
      <c r="F1415">
        <v>1750</v>
      </c>
      <c r="G1415">
        <v>200</v>
      </c>
      <c r="H1415">
        <v>100</v>
      </c>
      <c r="I1415">
        <v>0</v>
      </c>
      <c r="J1415">
        <v>0</v>
      </c>
      <c r="K1415" s="29">
        <f t="shared" si="89"/>
        <v>2050</v>
      </c>
      <c r="L1415">
        <v>0</v>
      </c>
      <c r="M1415">
        <v>0</v>
      </c>
      <c r="N1415">
        <v>0</v>
      </c>
      <c r="O1415">
        <v>0</v>
      </c>
      <c r="P1415">
        <v>100</v>
      </c>
      <c r="Q1415">
        <v>0</v>
      </c>
      <c r="R1415">
        <v>0</v>
      </c>
      <c r="S1415">
        <v>0</v>
      </c>
      <c r="T1415">
        <v>0</v>
      </c>
      <c r="U1415" t="str">
        <f t="shared" si="90"/>
        <v>45824EPWORTH 2</v>
      </c>
      <c r="V1415" s="33">
        <f t="shared" si="91"/>
        <v>2050</v>
      </c>
      <c r="W1415" s="33">
        <f t="shared" si="92"/>
        <v>100</v>
      </c>
    </row>
    <row r="1416" spans="1:23" x14ac:dyDescent="0.25">
      <c r="A1416" s="27">
        <v>45824</v>
      </c>
      <c r="B1416" s="30" t="str">
        <f>+IFERROR(_xlfn.XLOOKUP(C1416,Parametres!A:A,Parametres!J:J,"",0),"")</f>
        <v>MBARE EPWORTH</v>
      </c>
      <c r="C1416" t="s">
        <v>424</v>
      </c>
      <c r="D1416" t="str">
        <f>+IFERROR(VLOOKUP(C1416,Parametres!$A$3:$K$545,11,0),"")</f>
        <v>MELODY</v>
      </c>
      <c r="E1416" t="s">
        <v>807</v>
      </c>
      <c r="F1416">
        <v>2750</v>
      </c>
      <c r="G1416">
        <v>200</v>
      </c>
      <c r="H1416">
        <v>100</v>
      </c>
      <c r="I1416">
        <v>0</v>
      </c>
      <c r="J1416">
        <v>0</v>
      </c>
      <c r="K1416" s="29">
        <f t="shared" si="89"/>
        <v>3050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 t="str">
        <f t="shared" si="90"/>
        <v>45824EPWORTH 3</v>
      </c>
      <c r="V1416" s="33">
        <f t="shared" si="91"/>
        <v>3050</v>
      </c>
      <c r="W1416" s="33">
        <f t="shared" si="92"/>
        <v>0</v>
      </c>
    </row>
    <row r="1417" spans="1:23" x14ac:dyDescent="0.25">
      <c r="A1417" s="27">
        <v>45824</v>
      </c>
      <c r="B1417" s="30" t="str">
        <f>+IFERROR(_xlfn.XLOOKUP(C1417,Parametres!A:A,Parametres!J:J,"",0),"")</f>
        <v>MBARE EPWORTH</v>
      </c>
      <c r="C1417" t="s">
        <v>426</v>
      </c>
      <c r="D1417" t="str">
        <f>+IFERROR(VLOOKUP(C1417,Parametres!$A$3:$K$545,11,0),"")</f>
        <v>MELODY</v>
      </c>
      <c r="E1417" t="s">
        <v>854</v>
      </c>
      <c r="F1417">
        <v>2250</v>
      </c>
      <c r="G1417">
        <v>300</v>
      </c>
      <c r="H1417">
        <v>100</v>
      </c>
      <c r="I1417">
        <v>0</v>
      </c>
      <c r="J1417">
        <v>0</v>
      </c>
      <c r="K1417" s="29">
        <f t="shared" si="89"/>
        <v>2650</v>
      </c>
      <c r="L1417">
        <v>0</v>
      </c>
      <c r="M1417">
        <v>0</v>
      </c>
      <c r="N1417">
        <v>0</v>
      </c>
      <c r="O1417">
        <v>0</v>
      </c>
      <c r="P1417">
        <v>520</v>
      </c>
      <c r="Q1417">
        <v>0</v>
      </c>
      <c r="R1417">
        <v>0</v>
      </c>
      <c r="S1417">
        <v>0</v>
      </c>
      <c r="T1417">
        <v>0</v>
      </c>
      <c r="U1417" t="str">
        <f t="shared" si="90"/>
        <v>45824EPWORTH 4</v>
      </c>
      <c r="V1417" s="33">
        <f t="shared" si="91"/>
        <v>2650</v>
      </c>
      <c r="W1417" s="33">
        <f t="shared" si="92"/>
        <v>520</v>
      </c>
    </row>
    <row r="1418" spans="1:23" x14ac:dyDescent="0.25">
      <c r="A1418" s="27">
        <v>45824</v>
      </c>
      <c r="B1418" s="30" t="str">
        <f>+IFERROR(_xlfn.XLOOKUP(C1418,Parametres!A:A,Parametres!J:J,"",0),"")</f>
        <v>MBARE EPWORTH</v>
      </c>
      <c r="C1418" t="s">
        <v>221</v>
      </c>
      <c r="D1418" t="str">
        <f>+IFERROR(VLOOKUP(C1418,Parametres!$A$3:$K$545,11,0),"")</f>
        <v>MELODY</v>
      </c>
      <c r="E1418" t="s">
        <v>859</v>
      </c>
      <c r="F1418">
        <v>3350</v>
      </c>
      <c r="G1418">
        <v>350</v>
      </c>
      <c r="H1418">
        <v>350</v>
      </c>
      <c r="I1418">
        <v>0</v>
      </c>
      <c r="J1418">
        <v>0</v>
      </c>
      <c r="K1418" s="29">
        <f t="shared" si="89"/>
        <v>4050</v>
      </c>
      <c r="L1418">
        <v>0</v>
      </c>
      <c r="M1418">
        <v>0</v>
      </c>
      <c r="N1418">
        <v>0</v>
      </c>
      <c r="O1418">
        <v>0</v>
      </c>
      <c r="P1418">
        <v>500</v>
      </c>
      <c r="Q1418">
        <v>0</v>
      </c>
      <c r="R1418">
        <v>0</v>
      </c>
      <c r="S1418">
        <v>0</v>
      </c>
      <c r="T1418">
        <v>0</v>
      </c>
      <c r="U1418" t="str">
        <f t="shared" si="90"/>
        <v>45824HOPELY 1</v>
      </c>
      <c r="V1418" s="33">
        <f t="shared" si="91"/>
        <v>4050</v>
      </c>
      <c r="W1418" s="33">
        <f t="shared" si="92"/>
        <v>500</v>
      </c>
    </row>
    <row r="1419" spans="1:23" x14ac:dyDescent="0.25">
      <c r="A1419" s="27">
        <v>45824</v>
      </c>
      <c r="B1419" s="30" t="str">
        <f>+IFERROR(_xlfn.XLOOKUP(C1419,Parametres!A:A,Parametres!J:J,"",0),"")</f>
        <v>MBARE EPWORTH</v>
      </c>
      <c r="C1419" t="s">
        <v>230</v>
      </c>
      <c r="D1419" t="str">
        <f>+IFERROR(VLOOKUP(C1419,Parametres!$A$3:$K$545,11,0),"")</f>
        <v>MELODY</v>
      </c>
      <c r="E1419" t="s">
        <v>826</v>
      </c>
      <c r="F1419">
        <v>2100</v>
      </c>
      <c r="G1419">
        <v>150</v>
      </c>
      <c r="H1419">
        <v>100</v>
      </c>
      <c r="I1419">
        <v>0</v>
      </c>
      <c r="J1419">
        <v>0</v>
      </c>
      <c r="K1419" s="29">
        <f t="shared" si="89"/>
        <v>2350</v>
      </c>
      <c r="L1419">
        <v>0</v>
      </c>
      <c r="M1419">
        <v>0</v>
      </c>
      <c r="N1419">
        <v>0</v>
      </c>
      <c r="O1419">
        <v>0</v>
      </c>
      <c r="P1419">
        <v>100</v>
      </c>
      <c r="Q1419">
        <v>0</v>
      </c>
      <c r="R1419">
        <v>0</v>
      </c>
      <c r="S1419">
        <v>0</v>
      </c>
      <c r="T1419">
        <v>0</v>
      </c>
      <c r="U1419" t="str">
        <f t="shared" si="90"/>
        <v>45824HOPELY 2</v>
      </c>
      <c r="V1419" s="33">
        <f t="shared" si="91"/>
        <v>2350</v>
      </c>
      <c r="W1419" s="33">
        <f t="shared" si="92"/>
        <v>100</v>
      </c>
    </row>
    <row r="1420" spans="1:23" x14ac:dyDescent="0.25">
      <c r="A1420" s="27">
        <v>45824</v>
      </c>
      <c r="B1420" s="30" t="str">
        <f>+IFERROR(_xlfn.XLOOKUP(C1420,Parametres!A:A,Parametres!J:J,"",0),"")</f>
        <v>MBARE EPWORTH</v>
      </c>
      <c r="C1420" t="s">
        <v>433</v>
      </c>
      <c r="D1420" t="str">
        <f>+IFERROR(VLOOKUP(C1420,Parametres!$A$3:$K$545,11,0),"")</f>
        <v>MELODY</v>
      </c>
      <c r="E1420" t="s">
        <v>844</v>
      </c>
      <c r="F1420">
        <v>1150</v>
      </c>
      <c r="G1420">
        <v>150</v>
      </c>
      <c r="H1420">
        <v>50</v>
      </c>
      <c r="I1420">
        <v>0</v>
      </c>
      <c r="J1420">
        <v>0</v>
      </c>
      <c r="K1420" s="29">
        <f t="shared" si="89"/>
        <v>1350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 t="str">
        <f t="shared" si="90"/>
        <v>45824MBARE 1</v>
      </c>
      <c r="V1420" s="33">
        <f t="shared" si="91"/>
        <v>1350</v>
      </c>
      <c r="W1420" s="33">
        <f t="shared" si="92"/>
        <v>0</v>
      </c>
    </row>
    <row r="1421" spans="1:23" x14ac:dyDescent="0.25">
      <c r="A1421" s="27">
        <v>45824</v>
      </c>
      <c r="B1421" s="30" t="str">
        <f>+IFERROR(_xlfn.XLOOKUP(C1421,Parametres!A:A,Parametres!J:J,"",0),"")</f>
        <v>MBARE EPWORTH</v>
      </c>
      <c r="C1421" t="s">
        <v>435</v>
      </c>
      <c r="D1421" t="str">
        <f>+IFERROR(VLOOKUP(C1421,Parametres!$A$3:$K$545,11,0),"")</f>
        <v>MELODY</v>
      </c>
      <c r="E1421" t="s">
        <v>842</v>
      </c>
      <c r="F1421">
        <v>1150</v>
      </c>
      <c r="G1421">
        <v>150</v>
      </c>
      <c r="H1421">
        <v>50</v>
      </c>
      <c r="I1421">
        <v>0</v>
      </c>
      <c r="J1421">
        <v>0</v>
      </c>
      <c r="K1421" s="29">
        <f t="shared" si="89"/>
        <v>1350</v>
      </c>
      <c r="L1421">
        <v>0</v>
      </c>
      <c r="M1421">
        <v>0</v>
      </c>
      <c r="N1421">
        <v>0</v>
      </c>
      <c r="O1421">
        <v>0</v>
      </c>
      <c r="P1421">
        <v>200</v>
      </c>
      <c r="Q1421">
        <v>0</v>
      </c>
      <c r="R1421">
        <v>0</v>
      </c>
      <c r="S1421">
        <v>0</v>
      </c>
      <c r="T1421">
        <v>0</v>
      </c>
      <c r="U1421" t="str">
        <f t="shared" si="90"/>
        <v>45824MBARE 2</v>
      </c>
      <c r="V1421" s="33">
        <f t="shared" si="91"/>
        <v>1350</v>
      </c>
      <c r="W1421" s="33">
        <f t="shared" si="92"/>
        <v>200</v>
      </c>
    </row>
    <row r="1422" spans="1:23" x14ac:dyDescent="0.25">
      <c r="A1422" s="27">
        <v>45824</v>
      </c>
      <c r="B1422" s="30" t="str">
        <f>+IFERROR(_xlfn.XLOOKUP(C1422,Parametres!A:A,Parametres!J:J,"",0),"")</f>
        <v>MBARE EPWORTH</v>
      </c>
      <c r="C1422" t="s">
        <v>437</v>
      </c>
      <c r="D1422" t="str">
        <f>+IFERROR(VLOOKUP(C1422,Parametres!$A$3:$K$545,11,0),"")</f>
        <v>MELODY</v>
      </c>
      <c r="E1422" t="s">
        <v>896</v>
      </c>
      <c r="F1422">
        <v>2100</v>
      </c>
      <c r="G1422">
        <v>150</v>
      </c>
      <c r="H1422">
        <v>100</v>
      </c>
      <c r="I1422">
        <v>0</v>
      </c>
      <c r="J1422">
        <v>0</v>
      </c>
      <c r="K1422" s="29">
        <f t="shared" si="89"/>
        <v>2350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str">
        <f t="shared" si="90"/>
        <v>45824MBARE 3</v>
      </c>
      <c r="V1422" s="33">
        <f t="shared" si="91"/>
        <v>2350</v>
      </c>
      <c r="W1422" s="33">
        <f t="shared" si="92"/>
        <v>0</v>
      </c>
    </row>
    <row r="1423" spans="1:23" x14ac:dyDescent="0.25">
      <c r="A1423" s="27">
        <v>45824</v>
      </c>
      <c r="B1423" s="30" t="str">
        <f>+IFERROR(_xlfn.XLOOKUP(C1423,Parametres!A:A,Parametres!J:J,"",0),"")</f>
        <v>MBARE EPWORTH</v>
      </c>
      <c r="C1423" t="s">
        <v>439</v>
      </c>
      <c r="D1423" t="str">
        <f>+IFERROR(VLOOKUP(C1423,Parametres!$A$3:$K$545,11,0),"")</f>
        <v>MELODY</v>
      </c>
      <c r="E1423" t="s">
        <v>827</v>
      </c>
      <c r="F1423">
        <v>1090</v>
      </c>
      <c r="G1423">
        <v>80</v>
      </c>
      <c r="H1423">
        <v>80</v>
      </c>
      <c r="I1423">
        <v>0</v>
      </c>
      <c r="J1423">
        <v>0</v>
      </c>
      <c r="K1423" s="29">
        <f t="shared" si="89"/>
        <v>1250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 t="str">
        <f t="shared" si="90"/>
        <v>45824MBARE 4</v>
      </c>
      <c r="V1423" s="33">
        <f t="shared" si="91"/>
        <v>1250</v>
      </c>
      <c r="W1423" s="33">
        <f t="shared" si="92"/>
        <v>0</v>
      </c>
    </row>
    <row r="1424" spans="1:23" x14ac:dyDescent="0.25">
      <c r="A1424" s="27">
        <v>45824</v>
      </c>
      <c r="B1424" s="30" t="str">
        <f>+IFERROR(_xlfn.XLOOKUP(C1424,Parametres!A:A,Parametres!J:J,"",0),"")</f>
        <v>MBARE EPWORTH</v>
      </c>
      <c r="C1424" t="s">
        <v>450</v>
      </c>
      <c r="D1424" t="str">
        <f>+IFERROR(VLOOKUP(C1424,Parametres!$A$3:$K$545,11,0),"")</f>
        <v>MELODY</v>
      </c>
      <c r="E1424" t="s">
        <v>848</v>
      </c>
      <c r="F1424">
        <v>1800</v>
      </c>
      <c r="G1424">
        <v>200</v>
      </c>
      <c r="H1424">
        <v>100</v>
      </c>
      <c r="I1424">
        <v>0</v>
      </c>
      <c r="J1424">
        <v>0</v>
      </c>
      <c r="K1424" s="29">
        <f t="shared" si="89"/>
        <v>2100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 t="str">
        <f t="shared" si="90"/>
        <v>45824WATERFALLS 1</v>
      </c>
      <c r="V1424" s="33">
        <f t="shared" si="91"/>
        <v>2100</v>
      </c>
      <c r="W1424" s="33">
        <f t="shared" si="92"/>
        <v>0</v>
      </c>
    </row>
    <row r="1425" spans="1:23" x14ac:dyDescent="0.25">
      <c r="A1425" s="27">
        <v>45824</v>
      </c>
      <c r="B1425" s="30" t="str">
        <f>+IFERROR(_xlfn.XLOOKUP(C1425,Parametres!A:A,Parametres!J:J,"",0),"")</f>
        <v>MBARE EPWORTH</v>
      </c>
      <c r="C1425" t="s">
        <v>241</v>
      </c>
      <c r="D1425" t="str">
        <f>+IFERROR(VLOOKUP(C1425,Parametres!$A$3:$K$545,11,0),"")</f>
        <v>MELODY</v>
      </c>
      <c r="E1425" t="s">
        <v>839</v>
      </c>
      <c r="F1425">
        <v>2650</v>
      </c>
      <c r="G1425">
        <v>200</v>
      </c>
      <c r="H1425">
        <v>200</v>
      </c>
      <c r="I1425">
        <v>0</v>
      </c>
      <c r="J1425">
        <v>0</v>
      </c>
      <c r="K1425" s="29">
        <f t="shared" si="89"/>
        <v>3050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 t="str">
        <f t="shared" si="90"/>
        <v>45824WATERFALLS 2</v>
      </c>
      <c r="V1425" s="33">
        <f t="shared" si="91"/>
        <v>3050</v>
      </c>
      <c r="W1425" s="33">
        <f t="shared" si="92"/>
        <v>0</v>
      </c>
    </row>
    <row r="1426" spans="1:23" x14ac:dyDescent="0.25">
      <c r="A1426" s="27">
        <v>45824</v>
      </c>
      <c r="B1426" s="30" t="str">
        <f>+IFERROR(_xlfn.XLOOKUP(C1426,Parametres!A:A,Parametres!J:J,"",0),"")</f>
        <v>MBARE EPWORTH</v>
      </c>
      <c r="C1426" t="s">
        <v>243</v>
      </c>
      <c r="D1426" t="str">
        <f>+IFERROR(VLOOKUP(C1426,Parametres!$A$3:$K$545,11,0),"")</f>
        <v>MELODY</v>
      </c>
      <c r="E1426" t="s">
        <v>899</v>
      </c>
      <c r="F1426">
        <v>2000</v>
      </c>
      <c r="G1426">
        <v>250</v>
      </c>
      <c r="H1426">
        <v>150</v>
      </c>
      <c r="I1426">
        <v>0</v>
      </c>
      <c r="J1426">
        <v>0</v>
      </c>
      <c r="K1426" s="29">
        <f t="shared" si="89"/>
        <v>2400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 t="str">
        <f t="shared" si="90"/>
        <v>45824WATERFALLS 3</v>
      </c>
      <c r="V1426" s="33">
        <f t="shared" si="91"/>
        <v>2400</v>
      </c>
      <c r="W1426" s="33">
        <f t="shared" si="92"/>
        <v>0</v>
      </c>
    </row>
    <row r="1427" spans="1:23" x14ac:dyDescent="0.25">
      <c r="A1427" s="27">
        <v>45824</v>
      </c>
      <c r="B1427" s="30" t="str">
        <f>+IFERROR(_xlfn.XLOOKUP(C1427,Parametres!A:A,Parametres!J:J,"",0),"")</f>
        <v>MBARE EPWORTH</v>
      </c>
      <c r="C1427" t="s">
        <v>245</v>
      </c>
      <c r="D1427" t="str">
        <f>+IFERROR(VLOOKUP(C1427,Parametres!$A$3:$K$545,11,0),"")</f>
        <v>MELODY</v>
      </c>
      <c r="E1427" t="s">
        <v>878</v>
      </c>
      <c r="F1427">
        <v>2300</v>
      </c>
      <c r="G1427">
        <v>150</v>
      </c>
      <c r="H1427">
        <v>150</v>
      </c>
      <c r="I1427">
        <v>0</v>
      </c>
      <c r="J1427">
        <v>0</v>
      </c>
      <c r="K1427" s="29">
        <f t="shared" si="89"/>
        <v>2600</v>
      </c>
      <c r="L1427">
        <v>0</v>
      </c>
      <c r="M1427">
        <v>0</v>
      </c>
      <c r="N1427">
        <v>0</v>
      </c>
      <c r="O1427">
        <v>0</v>
      </c>
      <c r="P1427">
        <v>200</v>
      </c>
      <c r="Q1427">
        <v>0</v>
      </c>
      <c r="R1427">
        <v>0</v>
      </c>
      <c r="S1427">
        <v>0</v>
      </c>
      <c r="T1427">
        <v>0</v>
      </c>
      <c r="U1427" t="str">
        <f t="shared" si="90"/>
        <v>45824WATERFALLS 4</v>
      </c>
      <c r="V1427" s="33">
        <f t="shared" si="91"/>
        <v>2600</v>
      </c>
      <c r="W1427" s="33">
        <f t="shared" si="92"/>
        <v>200</v>
      </c>
    </row>
    <row r="1428" spans="1:23" x14ac:dyDescent="0.25">
      <c r="A1428" s="27">
        <v>45824</v>
      </c>
      <c r="B1428" s="30" t="str">
        <f>+IFERROR(_xlfn.XLOOKUP(C1428,Parametres!A:A,Parametres!J:J,"",0),"")</f>
        <v>MBARE EPWORTH</v>
      </c>
      <c r="C1428" t="s">
        <v>247</v>
      </c>
      <c r="D1428" t="str">
        <f>+IFERROR(VLOOKUP(C1428,Parametres!$A$3:$K$545,11,0),"")</f>
        <v>MELODY</v>
      </c>
      <c r="E1428" t="s">
        <v>816</v>
      </c>
      <c r="F1428">
        <v>2250</v>
      </c>
      <c r="G1428">
        <v>150</v>
      </c>
      <c r="H1428">
        <v>100</v>
      </c>
      <c r="I1428">
        <v>0</v>
      </c>
      <c r="J1428">
        <v>0</v>
      </c>
      <c r="K1428" s="29">
        <f t="shared" si="89"/>
        <v>2500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 t="str">
        <f t="shared" si="90"/>
        <v>45824WATERFALLS 5</v>
      </c>
      <c r="V1428" s="33">
        <f t="shared" si="91"/>
        <v>2500</v>
      </c>
      <c r="W1428" s="33">
        <f t="shared" si="92"/>
        <v>0</v>
      </c>
    </row>
    <row r="1429" spans="1:23" x14ac:dyDescent="0.25">
      <c r="A1429" s="27">
        <v>45824</v>
      </c>
      <c r="B1429" s="30" t="str">
        <f>+IFERROR(_xlfn.XLOOKUP(C1429,Parametres!A:A,Parametres!J:J,"",0),"")</f>
        <v>MR C (AREA 1)</v>
      </c>
      <c r="C1429" t="s">
        <v>569</v>
      </c>
      <c r="D1429" t="str">
        <f>+IFERROR(VLOOKUP(C1429,Parametres!$A$3:$K$545,11,0),"")</f>
        <v>TONGAI MASIYE</v>
      </c>
      <c r="E1429" t="s">
        <v>910</v>
      </c>
      <c r="F1429">
        <v>0</v>
      </c>
      <c r="G1429">
        <v>0</v>
      </c>
      <c r="H1429">
        <v>0</v>
      </c>
      <c r="I1429">
        <v>0</v>
      </c>
      <c r="J1429">
        <v>0</v>
      </c>
      <c r="K1429" s="29">
        <f t="shared" si="89"/>
        <v>0</v>
      </c>
      <c r="L1429">
        <v>1850</v>
      </c>
      <c r="M1429">
        <v>200</v>
      </c>
      <c r="N1429">
        <v>100</v>
      </c>
      <c r="O1429">
        <v>0</v>
      </c>
      <c r="P1429">
        <v>100</v>
      </c>
      <c r="Q1429">
        <v>0</v>
      </c>
      <c r="R1429">
        <v>0</v>
      </c>
      <c r="S1429">
        <v>0</v>
      </c>
      <c r="T1429">
        <v>0</v>
      </c>
      <c r="U1429" t="str">
        <f t="shared" si="90"/>
        <v>45824CHI- GLENVIEW 1</v>
      </c>
      <c r="V1429" s="33">
        <f t="shared" si="91"/>
        <v>2150</v>
      </c>
      <c r="W1429" s="33">
        <f t="shared" si="92"/>
        <v>100</v>
      </c>
    </row>
    <row r="1430" spans="1:23" x14ac:dyDescent="0.25">
      <c r="A1430" s="27">
        <v>45824</v>
      </c>
      <c r="B1430" s="30" t="str">
        <f>+IFERROR(_xlfn.XLOOKUP(C1430,Parametres!A:A,Parametres!J:J,"",0),"")</f>
        <v>MR C (AREA 1)</v>
      </c>
      <c r="C1430" t="s">
        <v>574</v>
      </c>
      <c r="D1430" t="str">
        <f>+IFERROR(VLOOKUP(C1430,Parametres!$A$3:$K$545,11,0),"")</f>
        <v>TONGAI MASIYE</v>
      </c>
      <c r="E1430" t="s">
        <v>872</v>
      </c>
      <c r="F1430">
        <v>0</v>
      </c>
      <c r="G1430">
        <v>0</v>
      </c>
      <c r="H1430">
        <v>0</v>
      </c>
      <c r="I1430">
        <v>0</v>
      </c>
      <c r="J1430">
        <v>0</v>
      </c>
      <c r="K1430" s="29">
        <f t="shared" si="89"/>
        <v>0</v>
      </c>
      <c r="L1430">
        <v>1800</v>
      </c>
      <c r="M1430">
        <v>150</v>
      </c>
      <c r="N1430">
        <v>100</v>
      </c>
      <c r="O1430">
        <v>0</v>
      </c>
      <c r="P1430">
        <v>200</v>
      </c>
      <c r="Q1430">
        <v>0</v>
      </c>
      <c r="R1430">
        <v>0</v>
      </c>
      <c r="S1430">
        <v>0</v>
      </c>
      <c r="T1430">
        <v>0</v>
      </c>
      <c r="U1430" t="str">
        <f t="shared" si="90"/>
        <v>45824CHI- WARREN PARK 1</v>
      </c>
      <c r="V1430" s="33">
        <f t="shared" si="91"/>
        <v>2050</v>
      </c>
      <c r="W1430" s="33">
        <f t="shared" si="92"/>
        <v>200</v>
      </c>
    </row>
    <row r="1431" spans="1:23" x14ac:dyDescent="0.25">
      <c r="A1431" s="27">
        <v>45824</v>
      </c>
      <c r="B1431" s="30" t="str">
        <f>+IFERROR(_xlfn.XLOOKUP(C1431,Parametres!A:A,Parametres!J:J,"",0),"")</f>
        <v>MR C (AREA 1)</v>
      </c>
      <c r="C1431" t="s">
        <v>568</v>
      </c>
      <c r="D1431" t="str">
        <f>+IFERROR(VLOOKUP(C1431,Parametres!$A$3:$K$545,11,0),"")</f>
        <v>TONGAI MASIYE</v>
      </c>
      <c r="E1431" t="s">
        <v>861</v>
      </c>
      <c r="F1431">
        <v>0</v>
      </c>
      <c r="G1431">
        <v>0</v>
      </c>
      <c r="H1431">
        <v>0</v>
      </c>
      <c r="I1431">
        <v>0</v>
      </c>
      <c r="J1431">
        <v>0</v>
      </c>
      <c r="K1431" s="29">
        <f t="shared" si="89"/>
        <v>0</v>
      </c>
      <c r="L1431">
        <v>1650</v>
      </c>
      <c r="M1431">
        <v>150</v>
      </c>
      <c r="N1431">
        <v>150</v>
      </c>
      <c r="O1431">
        <v>0</v>
      </c>
      <c r="P1431">
        <v>200</v>
      </c>
      <c r="Q1431">
        <v>0</v>
      </c>
      <c r="R1431">
        <v>0</v>
      </c>
      <c r="S1431">
        <v>0</v>
      </c>
      <c r="T1431">
        <v>0</v>
      </c>
      <c r="U1431" t="str">
        <f t="shared" si="90"/>
        <v>45824CHI- BUDIRIRO 1</v>
      </c>
      <c r="V1431" s="33">
        <f t="shared" si="91"/>
        <v>1950</v>
      </c>
      <c r="W1431" s="33">
        <f t="shared" si="92"/>
        <v>200</v>
      </c>
    </row>
    <row r="1432" spans="1:23" x14ac:dyDescent="0.25">
      <c r="A1432" s="27">
        <v>45824</v>
      </c>
      <c r="B1432" s="30" t="str">
        <f>+IFERROR(_xlfn.XLOOKUP(C1432,Parametres!A:A,Parametres!J:J,"",0),"")</f>
        <v>MR C (AREA 1)</v>
      </c>
      <c r="C1432" t="s">
        <v>573</v>
      </c>
      <c r="D1432" t="str">
        <f>+IFERROR(VLOOKUP(C1432,Parametres!$A$3:$K$545,11,0),"")</f>
        <v>TONGAI MASIYE</v>
      </c>
      <c r="E1432" t="s">
        <v>880</v>
      </c>
      <c r="F1432">
        <v>0</v>
      </c>
      <c r="G1432">
        <v>0</v>
      </c>
      <c r="H1432">
        <v>0</v>
      </c>
      <c r="I1432">
        <v>0</v>
      </c>
      <c r="J1432">
        <v>0</v>
      </c>
      <c r="K1432" s="29">
        <f t="shared" si="89"/>
        <v>0</v>
      </c>
      <c r="L1432">
        <v>1650</v>
      </c>
      <c r="M1432">
        <v>150</v>
      </c>
      <c r="N1432">
        <v>100</v>
      </c>
      <c r="O1432">
        <v>0</v>
      </c>
      <c r="P1432">
        <v>100</v>
      </c>
      <c r="Q1432">
        <v>0</v>
      </c>
      <c r="R1432">
        <v>0</v>
      </c>
      <c r="S1432">
        <v>0</v>
      </c>
      <c r="T1432">
        <v>0</v>
      </c>
      <c r="U1432" t="str">
        <f t="shared" si="90"/>
        <v>45824CHI- MUFAKOSE 1</v>
      </c>
      <c r="V1432" s="33">
        <f t="shared" si="91"/>
        <v>1900</v>
      </c>
      <c r="W1432" s="33">
        <f t="shared" si="92"/>
        <v>100</v>
      </c>
    </row>
    <row r="1433" spans="1:23" x14ac:dyDescent="0.25">
      <c r="A1433" s="27">
        <v>45824</v>
      </c>
      <c r="B1433" s="30" t="str">
        <f>+IFERROR(_xlfn.XLOOKUP(C1433,Parametres!A:A,Parametres!J:J,"",0),"")</f>
        <v>MR C (AREA 1)</v>
      </c>
      <c r="C1433" t="s">
        <v>570</v>
      </c>
      <c r="D1433" t="str">
        <f>+IFERROR(VLOOKUP(C1433,Parametres!$A$3:$K$545,11,0),"")</f>
        <v>TONGAI MASIYE</v>
      </c>
      <c r="E1433" t="s">
        <v>857</v>
      </c>
      <c r="F1433">
        <v>0</v>
      </c>
      <c r="G1433">
        <v>0</v>
      </c>
      <c r="H1433">
        <v>0</v>
      </c>
      <c r="I1433">
        <v>0</v>
      </c>
      <c r="J1433">
        <v>0</v>
      </c>
      <c r="K1433" s="29">
        <f t="shared" si="89"/>
        <v>0</v>
      </c>
      <c r="L1433">
        <v>1750</v>
      </c>
      <c r="M1433">
        <v>200</v>
      </c>
      <c r="N1433">
        <v>100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 t="str">
        <f t="shared" si="90"/>
        <v>45824CHI- HIGHFIELD</v>
      </c>
      <c r="V1433" s="33">
        <f t="shared" si="91"/>
        <v>2050</v>
      </c>
      <c r="W1433" s="33">
        <f t="shared" si="92"/>
        <v>0</v>
      </c>
    </row>
    <row r="1434" spans="1:23" x14ac:dyDescent="0.25">
      <c r="A1434" s="27">
        <v>45824</v>
      </c>
      <c r="B1434" s="30" t="str">
        <f>+IFERROR(_xlfn.XLOOKUP(C1434,Parametres!A:A,Parametres!J:J,"",0),"")</f>
        <v>MR C (AREA 1)</v>
      </c>
      <c r="C1434" t="s">
        <v>530</v>
      </c>
      <c r="D1434" t="str">
        <f>+IFERROR(VLOOKUP(C1434,Parametres!$A$3:$K$545,11,0),"")</f>
        <v>TONGAI MASIYE</v>
      </c>
      <c r="E1434" t="s">
        <v>884</v>
      </c>
      <c r="F1434">
        <v>0</v>
      </c>
      <c r="G1434">
        <v>0</v>
      </c>
      <c r="H1434">
        <v>0</v>
      </c>
      <c r="I1434">
        <v>0</v>
      </c>
      <c r="J1434">
        <v>0</v>
      </c>
      <c r="K1434" s="29">
        <f t="shared" si="89"/>
        <v>0</v>
      </c>
      <c r="L1434">
        <v>1750</v>
      </c>
      <c r="M1434">
        <v>250</v>
      </c>
      <c r="N1434">
        <v>50</v>
      </c>
      <c r="O1434">
        <v>0</v>
      </c>
      <c r="P1434">
        <v>100</v>
      </c>
      <c r="Q1434">
        <v>0</v>
      </c>
      <c r="R1434">
        <v>0</v>
      </c>
      <c r="S1434">
        <v>0</v>
      </c>
      <c r="T1434">
        <v>0</v>
      </c>
      <c r="U1434" t="str">
        <f t="shared" si="90"/>
        <v>45824CHI- DZIVARASEKWA 1</v>
      </c>
      <c r="V1434" s="33">
        <f t="shared" si="91"/>
        <v>2050</v>
      </c>
      <c r="W1434" s="33">
        <f t="shared" si="92"/>
        <v>100</v>
      </c>
    </row>
    <row r="1435" spans="1:23" x14ac:dyDescent="0.25">
      <c r="A1435" s="27">
        <v>45824</v>
      </c>
      <c r="B1435" s="30" t="str">
        <f>+IFERROR(_xlfn.XLOOKUP(C1435,Parametres!A:A,Parametres!J:J,"",0),"")</f>
        <v>MR C (AREA 1)</v>
      </c>
      <c r="C1435" t="s">
        <v>567</v>
      </c>
      <c r="D1435" t="str">
        <f>+IFERROR(VLOOKUP(C1435,Parametres!$A$3:$K$545,11,0),"")</f>
        <v>TONGAI MASIYE</v>
      </c>
      <c r="E1435" t="s">
        <v>902</v>
      </c>
      <c r="F1435">
        <v>0</v>
      </c>
      <c r="G1435">
        <v>0</v>
      </c>
      <c r="H1435">
        <v>0</v>
      </c>
      <c r="I1435">
        <v>0</v>
      </c>
      <c r="J1435">
        <v>0</v>
      </c>
      <c r="K1435" s="29">
        <f t="shared" si="89"/>
        <v>0</v>
      </c>
      <c r="L1435">
        <v>1700</v>
      </c>
      <c r="M1435">
        <v>200</v>
      </c>
      <c r="N1435">
        <v>150</v>
      </c>
      <c r="O1435">
        <v>0</v>
      </c>
      <c r="P1435">
        <v>100</v>
      </c>
      <c r="Q1435">
        <v>0</v>
      </c>
      <c r="R1435">
        <v>0</v>
      </c>
      <c r="S1435">
        <v>0</v>
      </c>
      <c r="T1435">
        <v>0</v>
      </c>
      <c r="U1435" t="str">
        <f t="shared" si="90"/>
        <v>45824CHI- USHEWEKUNZE </v>
      </c>
      <c r="V1435" s="33">
        <f t="shared" si="91"/>
        <v>2050</v>
      </c>
      <c r="W1435" s="33">
        <f t="shared" si="92"/>
        <v>100</v>
      </c>
    </row>
    <row r="1436" spans="1:23" x14ac:dyDescent="0.25">
      <c r="A1436" s="27">
        <v>45824</v>
      </c>
      <c r="B1436" s="30" t="str">
        <f>+IFERROR(_xlfn.XLOOKUP(C1436,Parametres!A:A,Parametres!J:J,"",0),"")</f>
        <v>MR C (AREA 1)</v>
      </c>
      <c r="C1436" t="s">
        <v>620</v>
      </c>
      <c r="D1436" t="str">
        <f>+IFERROR(VLOOKUP(C1436,Parametres!$A$3:$K$545,11,0),"")</f>
        <v>TONGAI MASIYE</v>
      </c>
      <c r="E1436" t="s">
        <v>888</v>
      </c>
      <c r="F1436">
        <v>0</v>
      </c>
      <c r="G1436">
        <v>0</v>
      </c>
      <c r="H1436">
        <v>0</v>
      </c>
      <c r="I1436">
        <v>0</v>
      </c>
      <c r="J1436">
        <v>0</v>
      </c>
      <c r="K1436" s="29">
        <f t="shared" si="89"/>
        <v>0</v>
      </c>
      <c r="L1436">
        <v>1400</v>
      </c>
      <c r="M1436">
        <v>100</v>
      </c>
      <c r="N1436">
        <v>100</v>
      </c>
      <c r="O1436">
        <v>0</v>
      </c>
      <c r="P1436">
        <v>100</v>
      </c>
      <c r="Q1436">
        <v>0</v>
      </c>
      <c r="R1436">
        <v>0</v>
      </c>
      <c r="S1436">
        <v>0</v>
      </c>
      <c r="T1436">
        <v>0</v>
      </c>
      <c r="U1436" t="str">
        <f t="shared" si="90"/>
        <v>45824CHI- KUWADZANA</v>
      </c>
      <c r="V1436" s="33">
        <f t="shared" si="91"/>
        <v>1600</v>
      </c>
      <c r="W1436" s="33">
        <f t="shared" si="92"/>
        <v>100</v>
      </c>
    </row>
    <row r="1437" spans="1:23" x14ac:dyDescent="0.25">
      <c r="A1437" s="27">
        <v>45824</v>
      </c>
      <c r="B1437" s="30" t="str">
        <f>+IFERROR(_xlfn.XLOOKUP(C1437,Parametres!A:A,Parametres!J:J,"",0),"")</f>
        <v>MR C (AREA 1)</v>
      </c>
      <c r="C1437" t="s">
        <v>619</v>
      </c>
      <c r="D1437" t="str">
        <f>+IFERROR(VLOOKUP(C1437,Parametres!$A$3:$K$545,11,0),"")</f>
        <v>TONGAI MASIYE</v>
      </c>
      <c r="E1437" t="s">
        <v>886</v>
      </c>
      <c r="F1437">
        <v>0</v>
      </c>
      <c r="G1437">
        <v>0</v>
      </c>
      <c r="H1437">
        <v>0</v>
      </c>
      <c r="I1437">
        <v>0</v>
      </c>
      <c r="J1437">
        <v>0</v>
      </c>
      <c r="K1437" s="29">
        <f t="shared" si="89"/>
        <v>0</v>
      </c>
      <c r="L1437">
        <v>1350</v>
      </c>
      <c r="M1437">
        <v>150</v>
      </c>
      <c r="N1437">
        <v>100</v>
      </c>
      <c r="O1437">
        <v>0</v>
      </c>
      <c r="P1437">
        <v>100</v>
      </c>
      <c r="Q1437">
        <v>0</v>
      </c>
      <c r="R1437">
        <v>0</v>
      </c>
      <c r="S1437">
        <v>0</v>
      </c>
      <c r="T1437">
        <v>0</v>
      </c>
      <c r="U1437" t="str">
        <f t="shared" si="90"/>
        <v>45824CHI- GLENNORAH</v>
      </c>
      <c r="V1437" s="33">
        <f t="shared" si="91"/>
        <v>1600</v>
      </c>
      <c r="W1437" s="33">
        <f t="shared" si="92"/>
        <v>100</v>
      </c>
    </row>
    <row r="1438" spans="1:23" x14ac:dyDescent="0.25">
      <c r="A1438" s="27">
        <v>45824</v>
      </c>
      <c r="B1438" s="30" t="str">
        <f>+IFERROR(_xlfn.XLOOKUP(C1438,Parametres!A:A,Parametres!J:J,"",0),"")</f>
        <v>MR C (AREA 2)</v>
      </c>
      <c r="C1438" t="s">
        <v>417</v>
      </c>
      <c r="D1438" t="str">
        <f>+IFERROR(VLOOKUP(C1438,Parametres!$A$3:$K$545,11,0),"")</f>
        <v>TONGAI MASIYE</v>
      </c>
      <c r="E1438" t="s">
        <v>856</v>
      </c>
      <c r="F1438">
        <v>0</v>
      </c>
      <c r="G1438">
        <v>0</v>
      </c>
      <c r="H1438">
        <v>0</v>
      </c>
      <c r="I1438">
        <v>0</v>
      </c>
      <c r="J1438">
        <v>0</v>
      </c>
      <c r="K1438" s="29">
        <f t="shared" si="89"/>
        <v>0</v>
      </c>
      <c r="L1438">
        <v>1650</v>
      </c>
      <c r="M1438">
        <v>50</v>
      </c>
      <c r="N1438">
        <v>0</v>
      </c>
      <c r="O1438">
        <v>0</v>
      </c>
      <c r="P1438">
        <v>100</v>
      </c>
      <c r="Q1438">
        <v>0</v>
      </c>
      <c r="R1438">
        <v>0</v>
      </c>
      <c r="S1438">
        <v>0</v>
      </c>
      <c r="T1438">
        <v>0</v>
      </c>
      <c r="U1438" t="str">
        <f t="shared" si="90"/>
        <v>45824CHI- MBARE 3</v>
      </c>
      <c r="V1438" s="33">
        <f t="shared" si="91"/>
        <v>1700</v>
      </c>
      <c r="W1438" s="33">
        <f t="shared" si="92"/>
        <v>100</v>
      </c>
    </row>
    <row r="1439" spans="1:23" x14ac:dyDescent="0.25">
      <c r="A1439" s="27">
        <v>45824</v>
      </c>
      <c r="B1439" s="30" t="str">
        <f>+IFERROR(_xlfn.XLOOKUP(C1439,Parametres!A:A,Parametres!J:J,"",0),"")</f>
        <v>MR C (AREA 2)</v>
      </c>
      <c r="C1439" t="s">
        <v>185</v>
      </c>
      <c r="D1439" t="str">
        <f>+IFERROR(VLOOKUP(C1439,Parametres!$A$3:$K$545,11,0),"")</f>
        <v>CECILIA SIPAPATE</v>
      </c>
      <c r="E1439" t="s">
        <v>869</v>
      </c>
      <c r="F1439">
        <v>0</v>
      </c>
      <c r="G1439">
        <v>0</v>
      </c>
      <c r="H1439">
        <v>0</v>
      </c>
      <c r="I1439">
        <v>0</v>
      </c>
      <c r="J1439">
        <v>0</v>
      </c>
      <c r="K1439" s="29">
        <f t="shared" si="89"/>
        <v>0</v>
      </c>
      <c r="L1439">
        <v>1600</v>
      </c>
      <c r="M1439">
        <v>250</v>
      </c>
      <c r="N1439">
        <v>50</v>
      </c>
      <c r="O1439">
        <v>0</v>
      </c>
      <c r="P1439">
        <v>140</v>
      </c>
      <c r="Q1439">
        <v>0</v>
      </c>
      <c r="R1439">
        <v>0</v>
      </c>
      <c r="S1439">
        <v>0</v>
      </c>
      <c r="T1439">
        <v>0</v>
      </c>
      <c r="U1439" t="str">
        <f t="shared" si="90"/>
        <v>45824CHI- CHITUNGWIZA 2</v>
      </c>
      <c r="V1439" s="33">
        <f t="shared" si="91"/>
        <v>1900</v>
      </c>
      <c r="W1439" s="33">
        <f t="shared" si="92"/>
        <v>140</v>
      </c>
    </row>
    <row r="1440" spans="1:23" x14ac:dyDescent="0.25">
      <c r="A1440" s="27">
        <v>45824</v>
      </c>
      <c r="B1440" s="30" t="str">
        <f>+IFERROR(_xlfn.XLOOKUP(C1440,Parametres!A:A,Parametres!J:J,"",0),"")</f>
        <v>MR C (AREA 2)</v>
      </c>
      <c r="C1440" t="s">
        <v>187</v>
      </c>
      <c r="D1440" t="str">
        <f>+IFERROR(VLOOKUP(C1440,Parametres!$A$3:$K$545,11,0),"")</f>
        <v>CECILIA SIPAPATE</v>
      </c>
      <c r="E1440" t="s">
        <v>887</v>
      </c>
      <c r="F1440">
        <v>0</v>
      </c>
      <c r="G1440">
        <v>0</v>
      </c>
      <c r="H1440">
        <v>0</v>
      </c>
      <c r="I1440">
        <v>0</v>
      </c>
      <c r="J1440">
        <v>0</v>
      </c>
      <c r="K1440" s="29">
        <f t="shared" si="89"/>
        <v>0</v>
      </c>
      <c r="L1440">
        <v>1600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str">
        <f t="shared" si="90"/>
        <v>45824CHI- CHITUNGWIZA 3</v>
      </c>
      <c r="V1440" s="33">
        <f t="shared" si="91"/>
        <v>1600</v>
      </c>
      <c r="W1440" s="33">
        <f t="shared" si="92"/>
        <v>0</v>
      </c>
    </row>
    <row r="1441" spans="1:23" x14ac:dyDescent="0.25">
      <c r="A1441" s="27">
        <v>45824</v>
      </c>
      <c r="B1441" s="30" t="str">
        <f>+IFERROR(_xlfn.XLOOKUP(C1441,Parametres!A:A,Parametres!J:J,"",0),"")</f>
        <v>MR C (AREA 2)</v>
      </c>
      <c r="C1441" t="s">
        <v>192</v>
      </c>
      <c r="D1441" t="str">
        <f>+IFERROR(VLOOKUP(C1441,Parametres!$A$3:$K$545,11,0),"")</f>
        <v>CECILIA SIPAPATE</v>
      </c>
      <c r="E1441" t="s">
        <v>873</v>
      </c>
      <c r="F1441">
        <v>0</v>
      </c>
      <c r="G1441">
        <v>0</v>
      </c>
      <c r="H1441">
        <v>0</v>
      </c>
      <c r="I1441">
        <v>0</v>
      </c>
      <c r="J1441">
        <v>0</v>
      </c>
      <c r="K1441" s="29">
        <f t="shared" si="89"/>
        <v>0</v>
      </c>
      <c r="L1441">
        <v>1700</v>
      </c>
      <c r="M1441">
        <v>100</v>
      </c>
      <c r="N1441">
        <v>100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 t="str">
        <f t="shared" si="90"/>
        <v>45824CHI- CHITUNGWIZA 9</v>
      </c>
      <c r="V1441" s="33">
        <f t="shared" si="91"/>
        <v>1900</v>
      </c>
      <c r="W1441" s="33">
        <f t="shared" si="92"/>
        <v>0</v>
      </c>
    </row>
    <row r="1442" spans="1:23" x14ac:dyDescent="0.25">
      <c r="A1442" s="27">
        <v>45824</v>
      </c>
      <c r="B1442" s="30" t="str">
        <f>+IFERROR(_xlfn.XLOOKUP(C1442,Parametres!A:A,Parametres!J:J,"",0),"")</f>
        <v>MR C (AREA 2)</v>
      </c>
      <c r="C1442" t="s">
        <v>413</v>
      </c>
      <c r="D1442" t="str">
        <f>+IFERROR(VLOOKUP(C1442,Parametres!$A$3:$K$545,11,0),"")</f>
        <v>CECILIA SIPAPATE</v>
      </c>
      <c r="E1442" t="s">
        <v>851</v>
      </c>
      <c r="F1442">
        <v>0</v>
      </c>
      <c r="G1442">
        <v>0</v>
      </c>
      <c r="H1442">
        <v>0</v>
      </c>
      <c r="I1442">
        <v>0</v>
      </c>
      <c r="J1442">
        <v>0</v>
      </c>
      <c r="K1442" s="29">
        <f t="shared" si="89"/>
        <v>0</v>
      </c>
      <c r="L1442">
        <v>1700</v>
      </c>
      <c r="M1442">
        <v>100</v>
      </c>
      <c r="N1442">
        <v>100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 t="str">
        <f t="shared" si="90"/>
        <v>45824CHI- EPWORTH 2</v>
      </c>
      <c r="V1442" s="33">
        <f t="shared" si="91"/>
        <v>1900</v>
      </c>
      <c r="W1442" s="33">
        <f t="shared" si="92"/>
        <v>0</v>
      </c>
    </row>
    <row r="1443" spans="1:23" x14ac:dyDescent="0.25">
      <c r="A1443" s="27">
        <v>45824</v>
      </c>
      <c r="B1443" s="30" t="str">
        <f>+IFERROR(_xlfn.XLOOKUP(C1443,Parametres!A:A,Parametres!J:J,"",0),"")</f>
        <v>MR C (AREA 2)</v>
      </c>
      <c r="C1443" t="s">
        <v>415</v>
      </c>
      <c r="D1443" t="str">
        <f>+IFERROR(VLOOKUP(C1443,Parametres!$A$3:$K$545,11,0),"")</f>
        <v>CECILIA SIPAPATE</v>
      </c>
      <c r="E1443" t="s">
        <v>889</v>
      </c>
      <c r="F1443">
        <v>0</v>
      </c>
      <c r="G1443">
        <v>0</v>
      </c>
      <c r="H1443">
        <v>0</v>
      </c>
      <c r="I1443">
        <v>0</v>
      </c>
      <c r="J1443">
        <v>0</v>
      </c>
      <c r="K1443" s="29">
        <f t="shared" si="89"/>
        <v>0</v>
      </c>
      <c r="L1443">
        <v>1600</v>
      </c>
      <c r="M1443">
        <v>100</v>
      </c>
      <c r="N1443">
        <v>100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 t="str">
        <f t="shared" si="90"/>
        <v>45824CHI- MBARE 1</v>
      </c>
      <c r="V1443" s="33">
        <f t="shared" si="91"/>
        <v>1800</v>
      </c>
      <c r="W1443" s="33">
        <f t="shared" si="92"/>
        <v>0</v>
      </c>
    </row>
    <row r="1444" spans="1:23" x14ac:dyDescent="0.25">
      <c r="A1444" s="27">
        <v>45824</v>
      </c>
      <c r="B1444" s="30" t="str">
        <f>+IFERROR(_xlfn.XLOOKUP(C1444,Parametres!A:A,Parametres!J:J,"",0),"")</f>
        <v>MR C (AREA 2)</v>
      </c>
      <c r="C1444" t="s">
        <v>419</v>
      </c>
      <c r="D1444" t="str">
        <f>+IFERROR(VLOOKUP(C1444,Parametres!$A$3:$K$545,11,0),"")</f>
        <v>CECILIA SIPAPATE</v>
      </c>
      <c r="E1444" t="s">
        <v>836</v>
      </c>
      <c r="F1444">
        <v>0</v>
      </c>
      <c r="G1444">
        <v>0</v>
      </c>
      <c r="H1444">
        <v>0</v>
      </c>
      <c r="I1444">
        <v>0</v>
      </c>
      <c r="J1444">
        <v>0</v>
      </c>
      <c r="K1444" s="29">
        <f t="shared" si="89"/>
        <v>0</v>
      </c>
      <c r="L1444">
        <v>1700</v>
      </c>
      <c r="M1444">
        <v>100</v>
      </c>
      <c r="N1444">
        <v>100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 t="str">
        <f t="shared" si="90"/>
        <v>45824CHI- WATERFALLS 1</v>
      </c>
      <c r="V1444" s="33">
        <f t="shared" si="91"/>
        <v>1900</v>
      </c>
      <c r="W1444" s="33">
        <f t="shared" si="92"/>
        <v>0</v>
      </c>
    </row>
    <row r="1445" spans="1:23" x14ac:dyDescent="0.25">
      <c r="A1445" s="27">
        <v>45824</v>
      </c>
      <c r="B1445" s="30" t="str">
        <f>+IFERROR(_xlfn.XLOOKUP(C1445,Parametres!A:A,Parametres!J:J,"",0),"")</f>
        <v>MR C (AREA 2)</v>
      </c>
      <c r="C1445" t="s">
        <v>418</v>
      </c>
      <c r="D1445" t="str">
        <f>+IFERROR(VLOOKUP(C1445,Parametres!$A$3:$K$545,11,0),"")</f>
        <v>CECILIA SIPAPATE</v>
      </c>
      <c r="E1445" t="s">
        <v>864</v>
      </c>
      <c r="F1445">
        <v>0</v>
      </c>
      <c r="G1445">
        <v>0</v>
      </c>
      <c r="H1445">
        <v>0</v>
      </c>
      <c r="I1445">
        <v>0</v>
      </c>
      <c r="J1445">
        <v>0</v>
      </c>
      <c r="K1445" s="29">
        <f t="shared" si="89"/>
        <v>0</v>
      </c>
      <c r="L1445">
        <v>1700</v>
      </c>
      <c r="M1445">
        <v>100</v>
      </c>
      <c r="N1445">
        <v>100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 t="str">
        <f t="shared" si="90"/>
        <v>45824CHI- SUNNINGDALE 1</v>
      </c>
      <c r="V1445" s="33">
        <f t="shared" si="91"/>
        <v>1900</v>
      </c>
      <c r="W1445" s="33">
        <f t="shared" si="92"/>
        <v>0</v>
      </c>
    </row>
    <row r="1446" spans="1:23" x14ac:dyDescent="0.25">
      <c r="A1446" s="27">
        <v>45824</v>
      </c>
      <c r="B1446" s="30" t="str">
        <f>+IFERROR(_xlfn.XLOOKUP(C1446,Parametres!A:A,Parametres!J:J,"",0),"")</f>
        <v>MR C (AREA 2)</v>
      </c>
      <c r="C1446" t="s">
        <v>623</v>
      </c>
      <c r="D1446" t="str">
        <f>+IFERROR(VLOOKUP(C1446,Parametres!$A$3:$K$545,11,0),"")</f>
        <v>CECILIA SIPAPATE</v>
      </c>
      <c r="E1446" t="s">
        <v>876</v>
      </c>
      <c r="F1446">
        <v>0</v>
      </c>
      <c r="G1446">
        <v>0</v>
      </c>
      <c r="H1446">
        <v>0</v>
      </c>
      <c r="I1446">
        <v>0</v>
      </c>
      <c r="J1446">
        <v>0</v>
      </c>
      <c r="K1446" s="29">
        <f t="shared" si="89"/>
        <v>0</v>
      </c>
      <c r="L1446">
        <v>1600</v>
      </c>
      <c r="M1446">
        <v>100</v>
      </c>
      <c r="N1446">
        <v>100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 t="str">
        <f t="shared" si="90"/>
        <v>45824CHI- MABVUKU</v>
      </c>
      <c r="V1446" s="33">
        <f t="shared" si="91"/>
        <v>1800</v>
      </c>
      <c r="W1446" s="33">
        <f t="shared" si="92"/>
        <v>0</v>
      </c>
    </row>
    <row r="1447" spans="1:23" x14ac:dyDescent="0.25">
      <c r="A1447" s="27">
        <v>45824</v>
      </c>
      <c r="B1447" s="30" t="str">
        <f>+IFERROR(_xlfn.XLOOKUP(C1447,Parametres!A:A,Parametres!J:J,"",0),"")</f>
        <v>MR C (AREA 2)</v>
      </c>
      <c r="C1447" t="s">
        <v>621</v>
      </c>
      <c r="D1447" t="str">
        <f>+IFERROR(VLOOKUP(C1447,Parametres!$A$3:$K$545,11,0),"")</f>
        <v>CECILIA SIPAPATE</v>
      </c>
      <c r="E1447" t="s">
        <v>835</v>
      </c>
      <c r="F1447">
        <v>0</v>
      </c>
      <c r="G1447">
        <v>0</v>
      </c>
      <c r="H1447">
        <v>0</v>
      </c>
      <c r="I1447">
        <v>0</v>
      </c>
      <c r="J1447">
        <v>0</v>
      </c>
      <c r="K1447" s="29">
        <f t="shared" si="89"/>
        <v>0</v>
      </c>
      <c r="L1447">
        <v>1500</v>
      </c>
      <c r="M1447">
        <v>150</v>
      </c>
      <c r="N1447">
        <v>100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 t="str">
        <f t="shared" si="90"/>
        <v>45824CHI- SUNNINGDALE 2</v>
      </c>
      <c r="V1447" s="33">
        <f t="shared" si="91"/>
        <v>1750</v>
      </c>
      <c r="W1447" s="33">
        <f t="shared" si="92"/>
        <v>0</v>
      </c>
    </row>
    <row r="1448" spans="1:23" x14ac:dyDescent="0.25">
      <c r="A1448" s="27">
        <v>45824</v>
      </c>
      <c r="B1448" s="30" t="str">
        <f>+IFERROR(_xlfn.XLOOKUP(C1448,Parametres!A:A,Parametres!J:J,"",0),"")</f>
        <v>MR C (AREA 2)</v>
      </c>
      <c r="C1448" t="s">
        <v>412</v>
      </c>
      <c r="D1448" t="str">
        <f>+IFERROR(VLOOKUP(C1448,Parametres!$A$3:$K$545,11,0),"")</f>
        <v>CECILIA SIPAPATE</v>
      </c>
      <c r="E1448" t="s">
        <v>909</v>
      </c>
      <c r="F1448">
        <v>0</v>
      </c>
      <c r="G1448">
        <v>0</v>
      </c>
      <c r="H1448">
        <v>0</v>
      </c>
      <c r="I1448">
        <v>0</v>
      </c>
      <c r="J1448">
        <v>0</v>
      </c>
      <c r="K1448" s="29">
        <f t="shared" si="89"/>
        <v>0</v>
      </c>
      <c r="L1448">
        <v>1700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 t="str">
        <f t="shared" si="90"/>
        <v>45824CHI- EPWORTH 1</v>
      </c>
      <c r="V1448" s="33">
        <f t="shared" si="91"/>
        <v>1700</v>
      </c>
      <c r="W1448" s="33">
        <f t="shared" si="92"/>
        <v>0</v>
      </c>
    </row>
    <row r="1449" spans="1:23" x14ac:dyDescent="0.25">
      <c r="A1449" s="27">
        <v>45825</v>
      </c>
      <c r="B1449" s="30" t="str">
        <f>+IFERROR(_xlfn.XLOOKUP(C1449,Parametres!A:A,Parametres!J:J,"",0),"")</f>
        <v>DZ-NORTON</v>
      </c>
      <c r="C1449" t="s">
        <v>258</v>
      </c>
      <c r="D1449" t="str">
        <f>+IFERROR(VLOOKUP(C1449,Parametres!$A$3:$K$545,11,0),"")</f>
        <v>RUMBIDZAI KUNAKA</v>
      </c>
      <c r="E1449" t="s">
        <v>898</v>
      </c>
      <c r="F1449">
        <v>2400</v>
      </c>
      <c r="G1449">
        <v>400</v>
      </c>
      <c r="H1449">
        <v>100</v>
      </c>
      <c r="I1449">
        <v>0</v>
      </c>
      <c r="J1449">
        <v>0</v>
      </c>
      <c r="K1449" s="29">
        <f t="shared" si="89"/>
        <v>2900</v>
      </c>
      <c r="L1449">
        <v>0</v>
      </c>
      <c r="M1449">
        <v>0</v>
      </c>
      <c r="N1449">
        <v>0</v>
      </c>
      <c r="O1449">
        <v>0</v>
      </c>
      <c r="P1449">
        <v>40</v>
      </c>
      <c r="Q1449">
        <v>0</v>
      </c>
      <c r="R1449">
        <v>0</v>
      </c>
      <c r="S1449">
        <v>0</v>
      </c>
      <c r="T1449">
        <v>0</v>
      </c>
      <c r="U1449" t="str">
        <f t="shared" si="90"/>
        <v>45825DZIVARASEKWA 1</v>
      </c>
      <c r="V1449" s="33">
        <f t="shared" si="91"/>
        <v>2900</v>
      </c>
      <c r="W1449" s="33">
        <f t="shared" si="92"/>
        <v>40</v>
      </c>
    </row>
    <row r="1450" spans="1:23" x14ac:dyDescent="0.25">
      <c r="A1450" s="27">
        <v>45825</v>
      </c>
      <c r="B1450" s="30" t="str">
        <f>+IFERROR(_xlfn.XLOOKUP(C1450,Parametres!A:A,Parametres!J:J,"",0),"")</f>
        <v>DZ-NORTON</v>
      </c>
      <c r="C1450" t="s">
        <v>260</v>
      </c>
      <c r="D1450" t="str">
        <f>+IFERROR(VLOOKUP(C1450,Parametres!$A$3:$K$545,11,0),"")</f>
        <v>RUMBIDZAI KUNAKA</v>
      </c>
      <c r="E1450" t="s">
        <v>901</v>
      </c>
      <c r="F1450">
        <v>1800</v>
      </c>
      <c r="G1450">
        <v>200</v>
      </c>
      <c r="H1450">
        <v>200</v>
      </c>
      <c r="I1450">
        <v>0</v>
      </c>
      <c r="J1450">
        <v>0</v>
      </c>
      <c r="K1450" s="29">
        <f t="shared" ref="K1450:K1512" si="93">+SUM(F1450:J1450)</f>
        <v>2200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 t="str">
        <f t="shared" si="90"/>
        <v>45825DZIVARASEKWA 2</v>
      </c>
      <c r="V1450" s="33">
        <f t="shared" si="91"/>
        <v>2200</v>
      </c>
      <c r="W1450" s="33">
        <f t="shared" si="92"/>
        <v>0</v>
      </c>
    </row>
    <row r="1451" spans="1:23" x14ac:dyDescent="0.25">
      <c r="A1451" s="27">
        <v>45825</v>
      </c>
      <c r="B1451" s="30" t="str">
        <f>+IFERROR(_xlfn.XLOOKUP(C1451,Parametres!A:A,Parametres!J:J,"",0),"")</f>
        <v>DZ-NORTON</v>
      </c>
      <c r="C1451" t="s">
        <v>261</v>
      </c>
      <c r="D1451" t="str">
        <f>+IFERROR(VLOOKUP(C1451,Parametres!$A$3:$K$545,11,0),"")</f>
        <v>RUMBIDZAI KUNAKA</v>
      </c>
      <c r="E1451" t="s">
        <v>868</v>
      </c>
      <c r="F1451">
        <v>2000</v>
      </c>
      <c r="G1451">
        <v>300</v>
      </c>
      <c r="H1451">
        <v>100</v>
      </c>
      <c r="I1451">
        <v>0</v>
      </c>
      <c r="J1451">
        <v>0</v>
      </c>
      <c r="K1451" s="29">
        <f t="shared" si="93"/>
        <v>2400</v>
      </c>
      <c r="L1451">
        <v>0</v>
      </c>
      <c r="M1451">
        <v>0</v>
      </c>
      <c r="N1451">
        <v>0</v>
      </c>
      <c r="O1451">
        <v>0</v>
      </c>
      <c r="P1451">
        <v>200</v>
      </c>
      <c r="Q1451">
        <v>0</v>
      </c>
      <c r="R1451">
        <v>0</v>
      </c>
      <c r="S1451">
        <v>0</v>
      </c>
      <c r="T1451">
        <v>0</v>
      </c>
      <c r="U1451" t="str">
        <f t="shared" si="90"/>
        <v>45825DZIVARASEKWA 3</v>
      </c>
      <c r="V1451" s="33">
        <f t="shared" si="91"/>
        <v>2400</v>
      </c>
      <c r="W1451" s="33">
        <f t="shared" si="92"/>
        <v>200</v>
      </c>
    </row>
    <row r="1452" spans="1:23" x14ac:dyDescent="0.25">
      <c r="A1452" s="27">
        <v>45825</v>
      </c>
      <c r="B1452" s="30" t="str">
        <f>+IFERROR(_xlfn.XLOOKUP(C1452,Parametres!A:A,Parametres!J:J,"",0),"")</f>
        <v>DZ-NORTON</v>
      </c>
      <c r="C1452" t="s">
        <v>279</v>
      </c>
      <c r="D1452" t="str">
        <f>+IFERROR(VLOOKUP(C1452,Parametres!$A$3:$K$545,11,0),"")</f>
        <v>RUMBIDZAI KUNAKA</v>
      </c>
      <c r="E1452" t="s">
        <v>823</v>
      </c>
      <c r="F1452">
        <v>1950</v>
      </c>
      <c r="G1452">
        <v>200</v>
      </c>
      <c r="H1452">
        <v>100</v>
      </c>
      <c r="I1452">
        <v>0</v>
      </c>
      <c r="J1452">
        <v>0</v>
      </c>
      <c r="K1452" s="29">
        <f t="shared" si="93"/>
        <v>2250</v>
      </c>
      <c r="L1452">
        <v>0</v>
      </c>
      <c r="M1452">
        <v>0</v>
      </c>
      <c r="N1452">
        <v>0</v>
      </c>
      <c r="O1452">
        <v>0</v>
      </c>
      <c r="P1452">
        <v>50</v>
      </c>
      <c r="Q1452">
        <v>0</v>
      </c>
      <c r="R1452">
        <v>0</v>
      </c>
      <c r="S1452">
        <v>0</v>
      </c>
      <c r="T1452">
        <v>0</v>
      </c>
      <c r="U1452" t="str">
        <f t="shared" si="90"/>
        <v>45825NORTON 1</v>
      </c>
      <c r="V1452" s="33">
        <f t="shared" si="91"/>
        <v>2250</v>
      </c>
      <c r="W1452" s="33">
        <f t="shared" si="92"/>
        <v>50</v>
      </c>
    </row>
    <row r="1453" spans="1:23" x14ac:dyDescent="0.25">
      <c r="A1453" s="27">
        <v>45825</v>
      </c>
      <c r="B1453" s="30" t="str">
        <f>+IFERROR(_xlfn.XLOOKUP(C1453,Parametres!A:A,Parametres!J:J,"",0),"")</f>
        <v>DZ-NORTON</v>
      </c>
      <c r="C1453" t="s">
        <v>281</v>
      </c>
      <c r="D1453" t="str">
        <f>+IFERROR(VLOOKUP(C1453,Parametres!$A$3:$K$545,11,0),"")</f>
        <v>RUMBIDZAI KUNAKA</v>
      </c>
      <c r="E1453" t="s">
        <v>908</v>
      </c>
      <c r="F1453">
        <v>2100</v>
      </c>
      <c r="G1453">
        <v>300</v>
      </c>
      <c r="H1453">
        <v>200</v>
      </c>
      <c r="I1453">
        <v>0</v>
      </c>
      <c r="J1453">
        <v>0</v>
      </c>
      <c r="K1453" s="29">
        <f t="shared" si="93"/>
        <v>2600</v>
      </c>
      <c r="L1453">
        <v>100</v>
      </c>
      <c r="M1453">
        <v>0</v>
      </c>
      <c r="N1453">
        <v>0</v>
      </c>
      <c r="O1453">
        <v>0</v>
      </c>
      <c r="P1453">
        <v>40</v>
      </c>
      <c r="Q1453">
        <v>0</v>
      </c>
      <c r="R1453">
        <v>0</v>
      </c>
      <c r="S1453">
        <v>0</v>
      </c>
      <c r="T1453">
        <v>0</v>
      </c>
      <c r="U1453" t="str">
        <f t="shared" si="90"/>
        <v>45825NORTON 2</v>
      </c>
      <c r="V1453" s="33">
        <f t="shared" si="91"/>
        <v>2700</v>
      </c>
      <c r="W1453" s="33">
        <f t="shared" si="92"/>
        <v>40</v>
      </c>
    </row>
    <row r="1454" spans="1:23" x14ac:dyDescent="0.25">
      <c r="A1454" s="27">
        <v>45825</v>
      </c>
      <c r="B1454" s="30" t="str">
        <f>+IFERROR(_xlfn.XLOOKUP(C1454,Parametres!A:A,Parametres!J:J,"",0),"")</f>
        <v>DZ-NORTON</v>
      </c>
      <c r="C1454" t="s">
        <v>273</v>
      </c>
      <c r="D1454" t="str">
        <f>+IFERROR(VLOOKUP(C1454,Parametres!$A$3:$K$545,11,0),"")</f>
        <v>RUMBIDZAI KUNAKA</v>
      </c>
      <c r="E1454" t="s">
        <v>881</v>
      </c>
      <c r="F1454">
        <v>2000</v>
      </c>
      <c r="G1454">
        <v>400</v>
      </c>
      <c r="H1454">
        <v>100</v>
      </c>
      <c r="I1454">
        <v>0</v>
      </c>
      <c r="J1454">
        <v>0</v>
      </c>
      <c r="K1454" s="29">
        <f t="shared" si="93"/>
        <v>2500</v>
      </c>
      <c r="L1454">
        <v>0</v>
      </c>
      <c r="M1454">
        <v>0</v>
      </c>
      <c r="N1454">
        <v>0</v>
      </c>
      <c r="O1454">
        <v>0</v>
      </c>
      <c r="P1454">
        <v>200</v>
      </c>
      <c r="Q1454">
        <v>0</v>
      </c>
      <c r="R1454">
        <v>0</v>
      </c>
      <c r="S1454">
        <v>0</v>
      </c>
      <c r="T1454">
        <v>0</v>
      </c>
      <c r="U1454" t="str">
        <f t="shared" si="90"/>
        <v>45825KUWADZANA EXT</v>
      </c>
      <c r="V1454" s="33">
        <f t="shared" si="91"/>
        <v>2500</v>
      </c>
      <c r="W1454" s="33">
        <f t="shared" si="92"/>
        <v>200</v>
      </c>
    </row>
    <row r="1455" spans="1:23" x14ac:dyDescent="0.25">
      <c r="A1455" s="27">
        <v>45825</v>
      </c>
      <c r="B1455" s="30" t="str">
        <f>+IFERROR(_xlfn.XLOOKUP(C1455,Parametres!A:A,Parametres!J:J,"",0),"")</f>
        <v>DZ-NORTON</v>
      </c>
      <c r="C1455" t="s">
        <v>263</v>
      </c>
      <c r="D1455" t="str">
        <f>+IFERROR(VLOOKUP(C1455,Parametres!$A$3:$K$545,11,0),"")</f>
        <v>RUMBIDZAI KUNAKA</v>
      </c>
      <c r="E1455" t="s">
        <v>866</v>
      </c>
      <c r="F1455">
        <v>1700</v>
      </c>
      <c r="G1455">
        <v>200</v>
      </c>
      <c r="H1455">
        <v>200</v>
      </c>
      <c r="I1455">
        <v>0</v>
      </c>
      <c r="J1455">
        <v>0</v>
      </c>
      <c r="K1455" s="29">
        <f t="shared" si="93"/>
        <v>2100</v>
      </c>
      <c r="L1455">
        <v>0</v>
      </c>
      <c r="M1455">
        <v>0</v>
      </c>
      <c r="N1455">
        <v>0</v>
      </c>
      <c r="O1455">
        <v>0</v>
      </c>
      <c r="P1455">
        <v>160</v>
      </c>
      <c r="Q1455">
        <v>0</v>
      </c>
      <c r="R1455">
        <v>0</v>
      </c>
      <c r="S1455">
        <v>0</v>
      </c>
      <c r="T1455">
        <v>0</v>
      </c>
      <c r="U1455" t="str">
        <f t="shared" si="90"/>
        <v>45825GRANARY</v>
      </c>
      <c r="V1455" s="33">
        <f t="shared" si="91"/>
        <v>2100</v>
      </c>
      <c r="W1455" s="33">
        <f t="shared" si="92"/>
        <v>160</v>
      </c>
    </row>
    <row r="1456" spans="1:23" x14ac:dyDescent="0.25">
      <c r="A1456" s="27">
        <v>45825</v>
      </c>
      <c r="B1456" s="30" t="str">
        <f>+IFERROR(_xlfn.XLOOKUP(C1456,Parametres!A:A,Parametres!J:J,"",0),"")</f>
        <v>DZ-NORTON</v>
      </c>
      <c r="C1456" t="s">
        <v>277</v>
      </c>
      <c r="D1456" t="str">
        <f>+IFERROR(VLOOKUP(C1456,Parametres!$A$3:$K$545,11,0),"")</f>
        <v>RUMBIDZAI KUNAKA</v>
      </c>
      <c r="E1456" t="s">
        <v>829</v>
      </c>
      <c r="F1456">
        <v>4400</v>
      </c>
      <c r="G1456">
        <v>100</v>
      </c>
      <c r="H1456">
        <v>100</v>
      </c>
      <c r="I1456">
        <v>0</v>
      </c>
      <c r="J1456">
        <v>0</v>
      </c>
      <c r="K1456" s="29">
        <f t="shared" si="93"/>
        <v>4600</v>
      </c>
      <c r="L1456">
        <v>0</v>
      </c>
      <c r="M1456">
        <v>0</v>
      </c>
      <c r="N1456">
        <v>0</v>
      </c>
      <c r="O1456">
        <v>0</v>
      </c>
      <c r="P1456">
        <v>200</v>
      </c>
      <c r="Q1456">
        <v>0</v>
      </c>
      <c r="R1456">
        <v>0</v>
      </c>
      <c r="S1456">
        <v>0</v>
      </c>
      <c r="T1456">
        <v>0</v>
      </c>
      <c r="U1456" t="str">
        <f t="shared" si="90"/>
        <v>45825MAZOWE</v>
      </c>
      <c r="V1456" s="33">
        <f t="shared" si="91"/>
        <v>4600</v>
      </c>
      <c r="W1456" s="33">
        <f t="shared" si="92"/>
        <v>200</v>
      </c>
    </row>
    <row r="1457" spans="1:23" x14ac:dyDescent="0.25">
      <c r="A1457" s="27">
        <v>45825</v>
      </c>
      <c r="B1457" s="30" t="str">
        <f>+IFERROR(_xlfn.XLOOKUP(C1457,Parametres!A:A,Parametres!J:J,"",0),"")</f>
        <v>DZ-NORTON</v>
      </c>
      <c r="C1457" t="s">
        <v>255</v>
      </c>
      <c r="D1457" t="str">
        <f>+IFERROR(VLOOKUP(C1457,Parametres!$A$3:$K$545,11,0),"")</f>
        <v>RUMBIDZAI KUNAKA</v>
      </c>
      <c r="E1457" t="s">
        <v>871</v>
      </c>
      <c r="F1457">
        <v>2450</v>
      </c>
      <c r="G1457">
        <v>250</v>
      </c>
      <c r="H1457">
        <v>200</v>
      </c>
      <c r="I1457">
        <v>0</v>
      </c>
      <c r="J1457">
        <v>0</v>
      </c>
      <c r="K1457" s="29">
        <f t="shared" si="93"/>
        <v>2900</v>
      </c>
      <c r="L1457">
        <v>0</v>
      </c>
      <c r="M1457">
        <v>0</v>
      </c>
      <c r="N1457">
        <v>0</v>
      </c>
      <c r="O1457">
        <v>0</v>
      </c>
      <c r="P1457">
        <v>300</v>
      </c>
      <c r="Q1457">
        <v>0</v>
      </c>
      <c r="R1457">
        <v>0</v>
      </c>
      <c r="S1457">
        <v>0</v>
      </c>
      <c r="T1457">
        <v>0</v>
      </c>
      <c r="U1457" t="str">
        <f t="shared" si="90"/>
        <v>45825DARWENDALE</v>
      </c>
      <c r="V1457" s="33">
        <f t="shared" si="91"/>
        <v>2900</v>
      </c>
      <c r="W1457" s="33">
        <f t="shared" si="92"/>
        <v>300</v>
      </c>
    </row>
    <row r="1458" spans="1:23" x14ac:dyDescent="0.25">
      <c r="A1458" s="27">
        <v>45825</v>
      </c>
      <c r="B1458" s="30" t="str">
        <f>+IFERROR(_xlfn.XLOOKUP(C1458,Parametres!A:A,Parametres!J:J,"",0),"")</f>
        <v>DZ-NORTON</v>
      </c>
      <c r="C1458" t="s">
        <v>275</v>
      </c>
      <c r="D1458" t="str">
        <f>+IFERROR(VLOOKUP(C1458,Parametres!$A$3:$K$545,11,0),"")</f>
        <v>RUMBIDZAI KUNAKA</v>
      </c>
      <c r="E1458" t="s">
        <v>802</v>
      </c>
      <c r="F1458">
        <v>1700</v>
      </c>
      <c r="G1458">
        <v>200</v>
      </c>
      <c r="H1458">
        <v>100</v>
      </c>
      <c r="I1458">
        <v>0</v>
      </c>
      <c r="J1458">
        <v>0</v>
      </c>
      <c r="K1458" s="29">
        <f t="shared" si="93"/>
        <v>2000</v>
      </c>
      <c r="L1458">
        <v>0</v>
      </c>
      <c r="M1458">
        <v>0</v>
      </c>
      <c r="N1458">
        <v>0</v>
      </c>
      <c r="O1458">
        <v>0</v>
      </c>
      <c r="P1458">
        <v>100</v>
      </c>
      <c r="Q1458">
        <v>0</v>
      </c>
      <c r="R1458">
        <v>0</v>
      </c>
      <c r="S1458">
        <v>0</v>
      </c>
      <c r="T1458">
        <v>0</v>
      </c>
      <c r="U1458" t="str">
        <f t="shared" si="90"/>
        <v>45825MABLEREIGN</v>
      </c>
      <c r="V1458" s="33">
        <f t="shared" si="91"/>
        <v>2000</v>
      </c>
      <c r="W1458" s="33">
        <f t="shared" si="92"/>
        <v>100</v>
      </c>
    </row>
    <row r="1459" spans="1:23" x14ac:dyDescent="0.25">
      <c r="A1459" s="27">
        <v>45825</v>
      </c>
      <c r="B1459" s="30" t="str">
        <f>+IFERROR(_xlfn.XLOOKUP(C1459,Parametres!A:A,Parametres!J:J,"",0),"")</f>
        <v>DZ-NORTON</v>
      </c>
      <c r="C1459" t="s">
        <v>288</v>
      </c>
      <c r="D1459" t="str">
        <f>+IFERROR(VLOOKUP(C1459,Parametres!$A$3:$K$545,11,0),"")</f>
        <v>RUMBIDZAI KUNAKA</v>
      </c>
      <c r="E1459" t="s">
        <v>894</v>
      </c>
      <c r="F1459">
        <v>1650</v>
      </c>
      <c r="G1459">
        <v>150</v>
      </c>
      <c r="H1459">
        <v>100</v>
      </c>
      <c r="I1459">
        <v>0</v>
      </c>
      <c r="J1459">
        <v>0</v>
      </c>
      <c r="K1459" s="29">
        <f t="shared" si="93"/>
        <v>1900</v>
      </c>
      <c r="L1459">
        <v>60</v>
      </c>
      <c r="M1459">
        <v>20</v>
      </c>
      <c r="N1459">
        <v>20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 t="str">
        <f t="shared" si="90"/>
        <v>45825WESTGATE</v>
      </c>
      <c r="V1459" s="33">
        <f t="shared" si="91"/>
        <v>2000</v>
      </c>
      <c r="W1459" s="33">
        <f t="shared" si="92"/>
        <v>0</v>
      </c>
    </row>
    <row r="1460" spans="1:23" x14ac:dyDescent="0.25">
      <c r="A1460" s="27">
        <v>45825</v>
      </c>
      <c r="B1460" s="30" t="str">
        <f>+IFERROR(_xlfn.XLOOKUP(C1460,Parametres!A:A,Parametres!J:J,"",0),"")</f>
        <v>DZ-NORTON</v>
      </c>
      <c r="C1460" t="s">
        <v>290</v>
      </c>
      <c r="D1460" t="str">
        <f>+IFERROR(VLOOKUP(C1460,Parametres!$A$3:$K$545,11,0),"")</f>
        <v>RUMBIDZAI KUNAKA</v>
      </c>
      <c r="E1460" t="s">
        <v>882</v>
      </c>
      <c r="F1460">
        <v>1700</v>
      </c>
      <c r="G1460">
        <v>200</v>
      </c>
      <c r="H1460">
        <v>100</v>
      </c>
      <c r="I1460">
        <v>0</v>
      </c>
      <c r="J1460">
        <v>0</v>
      </c>
      <c r="K1460" s="29">
        <f t="shared" si="93"/>
        <v>2000</v>
      </c>
      <c r="L1460">
        <v>0</v>
      </c>
      <c r="M1460">
        <v>0</v>
      </c>
      <c r="N1460">
        <v>0</v>
      </c>
      <c r="O1460">
        <v>0</v>
      </c>
      <c r="P1460">
        <v>200</v>
      </c>
      <c r="Q1460">
        <v>0</v>
      </c>
      <c r="R1460">
        <v>0</v>
      </c>
      <c r="S1460">
        <v>0</v>
      </c>
      <c r="T1460">
        <v>0</v>
      </c>
      <c r="U1460" t="str">
        <f t="shared" si="90"/>
        <v>45825WESTGATE 2</v>
      </c>
      <c r="V1460" s="33">
        <f t="shared" si="91"/>
        <v>2000</v>
      </c>
      <c r="W1460" s="33">
        <f t="shared" si="92"/>
        <v>200</v>
      </c>
    </row>
    <row r="1461" spans="1:23" x14ac:dyDescent="0.25">
      <c r="A1461" s="27">
        <v>45825</v>
      </c>
      <c r="B1461" s="30" t="str">
        <f>+IFERROR(_xlfn.XLOOKUP(C1461,Parametres!A:A,Parametres!J:J,"",0),"")</f>
        <v>DZ-NORTON</v>
      </c>
      <c r="C1461" t="s">
        <v>292</v>
      </c>
      <c r="D1461" t="str">
        <f>+IFERROR(VLOOKUP(C1461,Parametres!$A$3:$K$545,11,0),"")</f>
        <v>RUMBIDZAI KUNAKA</v>
      </c>
      <c r="E1461" t="s">
        <v>811</v>
      </c>
      <c r="F1461">
        <v>1750</v>
      </c>
      <c r="G1461">
        <v>150</v>
      </c>
      <c r="H1461">
        <v>100</v>
      </c>
      <c r="I1461">
        <v>0</v>
      </c>
      <c r="J1461">
        <v>0</v>
      </c>
      <c r="K1461" s="29">
        <f t="shared" si="93"/>
        <v>2000</v>
      </c>
      <c r="L1461">
        <v>0</v>
      </c>
      <c r="M1461">
        <v>0</v>
      </c>
      <c r="N1461">
        <v>0</v>
      </c>
      <c r="O1461">
        <v>0</v>
      </c>
      <c r="P1461">
        <v>100</v>
      </c>
      <c r="Q1461">
        <v>0</v>
      </c>
      <c r="R1461">
        <v>0</v>
      </c>
      <c r="S1461">
        <v>0</v>
      </c>
      <c r="T1461">
        <v>0</v>
      </c>
      <c r="U1461" t="str">
        <f t="shared" si="90"/>
        <v>45825WHITECLIFF</v>
      </c>
      <c r="V1461" s="33">
        <f t="shared" si="91"/>
        <v>2000</v>
      </c>
      <c r="W1461" s="33">
        <f t="shared" si="92"/>
        <v>100</v>
      </c>
    </row>
    <row r="1462" spans="1:23" x14ac:dyDescent="0.25">
      <c r="A1462" s="27">
        <v>45825</v>
      </c>
      <c r="B1462" s="30" t="str">
        <f>+IFERROR(_xlfn.XLOOKUP(C1462,Parametres!A:A,Parametres!J:J,"",0),"")</f>
        <v>KUWADZANA</v>
      </c>
      <c r="C1462" t="s">
        <v>265</v>
      </c>
      <c r="D1462" t="str">
        <f>+IFERROR(VLOOKUP(C1462,Parametres!$A$3:$K$545,11,0),"")</f>
        <v>PAUL GOWANYIKA</v>
      </c>
      <c r="E1462" t="s">
        <v>814</v>
      </c>
      <c r="F1462">
        <v>2000</v>
      </c>
      <c r="G1462">
        <v>200</v>
      </c>
      <c r="H1462">
        <v>200</v>
      </c>
      <c r="I1462">
        <v>0</v>
      </c>
      <c r="J1462">
        <v>0</v>
      </c>
      <c r="K1462" s="29">
        <f t="shared" si="93"/>
        <v>2400</v>
      </c>
      <c r="L1462">
        <v>0</v>
      </c>
      <c r="M1462">
        <v>0</v>
      </c>
      <c r="N1462">
        <v>0</v>
      </c>
      <c r="O1462">
        <v>0</v>
      </c>
      <c r="P1462">
        <v>100</v>
      </c>
      <c r="Q1462">
        <v>0</v>
      </c>
      <c r="R1462">
        <v>0</v>
      </c>
      <c r="S1462">
        <v>0</v>
      </c>
      <c r="T1462">
        <v>0</v>
      </c>
      <c r="U1462" t="str">
        <f t="shared" si="90"/>
        <v>45825KAMBUZUMA</v>
      </c>
      <c r="V1462" s="33">
        <f t="shared" si="91"/>
        <v>2400</v>
      </c>
      <c r="W1462" s="33">
        <f t="shared" si="92"/>
        <v>100</v>
      </c>
    </row>
    <row r="1463" spans="1:23" x14ac:dyDescent="0.25">
      <c r="A1463" s="27">
        <v>45825</v>
      </c>
      <c r="B1463" s="30" t="str">
        <f>+IFERROR(_xlfn.XLOOKUP(C1463,Parametres!A:A,Parametres!J:J,"",0),"")</f>
        <v>KUWADZANA</v>
      </c>
      <c r="C1463" t="s">
        <v>284</v>
      </c>
      <c r="D1463" t="str">
        <f>+IFERROR(VLOOKUP(C1463,Parametres!$A$3:$K$545,11,0),"")</f>
        <v>PAUL GOWANYIKA</v>
      </c>
      <c r="E1463" t="s">
        <v>841</v>
      </c>
      <c r="F1463">
        <v>1800</v>
      </c>
      <c r="G1463">
        <v>300</v>
      </c>
      <c r="H1463">
        <v>100</v>
      </c>
      <c r="I1463">
        <v>0</v>
      </c>
      <c r="J1463">
        <v>0</v>
      </c>
      <c r="K1463" s="29">
        <f t="shared" si="93"/>
        <v>2200</v>
      </c>
      <c r="L1463">
        <v>0</v>
      </c>
      <c r="M1463">
        <v>0</v>
      </c>
      <c r="N1463">
        <v>0</v>
      </c>
      <c r="O1463">
        <v>0</v>
      </c>
      <c r="P1463">
        <v>60</v>
      </c>
      <c r="Q1463">
        <v>0</v>
      </c>
      <c r="R1463">
        <v>0</v>
      </c>
      <c r="S1463">
        <v>0</v>
      </c>
      <c r="T1463">
        <v>0</v>
      </c>
      <c r="U1463" t="str">
        <f t="shared" si="90"/>
        <v>45825WARREN PARK 1</v>
      </c>
      <c r="V1463" s="33">
        <f t="shared" si="91"/>
        <v>2200</v>
      </c>
      <c r="W1463" s="33">
        <f t="shared" si="92"/>
        <v>60</v>
      </c>
    </row>
    <row r="1464" spans="1:23" x14ac:dyDescent="0.25">
      <c r="A1464" s="27">
        <v>45825</v>
      </c>
      <c r="B1464" s="30" t="str">
        <f>+IFERROR(_xlfn.XLOOKUP(C1464,Parametres!A:A,Parametres!J:J,"",0),"")</f>
        <v>KUWADZANA</v>
      </c>
      <c r="C1464" t="s">
        <v>286</v>
      </c>
      <c r="D1464" t="str">
        <f>+IFERROR(VLOOKUP(C1464,Parametres!$A$3:$K$545,11,0),"")</f>
        <v>PAUL GOWANYIKA</v>
      </c>
      <c r="E1464" t="s">
        <v>815</v>
      </c>
      <c r="F1464">
        <v>1900</v>
      </c>
      <c r="G1464">
        <v>300</v>
      </c>
      <c r="H1464">
        <v>100</v>
      </c>
      <c r="I1464">
        <v>0</v>
      </c>
      <c r="J1464">
        <v>0</v>
      </c>
      <c r="K1464" s="29">
        <f t="shared" si="93"/>
        <v>2300</v>
      </c>
      <c r="L1464">
        <v>0</v>
      </c>
      <c r="M1464">
        <v>0</v>
      </c>
      <c r="N1464">
        <v>0</v>
      </c>
      <c r="O1464">
        <v>0</v>
      </c>
      <c r="P1464">
        <v>200</v>
      </c>
      <c r="Q1464">
        <v>0</v>
      </c>
      <c r="R1464">
        <v>0</v>
      </c>
      <c r="S1464">
        <v>0</v>
      </c>
      <c r="T1464">
        <v>0</v>
      </c>
      <c r="U1464" t="str">
        <f t="shared" si="90"/>
        <v>45825WARREN PARK 2</v>
      </c>
      <c r="V1464" s="33">
        <f t="shared" si="91"/>
        <v>2300</v>
      </c>
      <c r="W1464" s="33">
        <f t="shared" si="92"/>
        <v>200</v>
      </c>
    </row>
    <row r="1465" spans="1:23" x14ac:dyDescent="0.25">
      <c r="A1465" s="27">
        <v>45825</v>
      </c>
      <c r="B1465" s="30" t="str">
        <f>+IFERROR(_xlfn.XLOOKUP(C1465,Parametres!A:A,Parametres!J:J,"",0),"")</f>
        <v>KUWADZANA</v>
      </c>
      <c r="C1465" t="s">
        <v>269</v>
      </c>
      <c r="D1465" t="str">
        <f>+IFERROR(VLOOKUP(C1465,Parametres!$A$3:$K$545,11,0),"")</f>
        <v>PAUL GOWANYIKA</v>
      </c>
      <c r="E1465" t="s">
        <v>821</v>
      </c>
      <c r="F1465">
        <v>2700</v>
      </c>
      <c r="G1465">
        <v>400</v>
      </c>
      <c r="H1465">
        <v>150</v>
      </c>
      <c r="I1465">
        <v>0</v>
      </c>
      <c r="J1465">
        <v>0</v>
      </c>
      <c r="K1465" s="29">
        <f t="shared" si="93"/>
        <v>3250</v>
      </c>
      <c r="L1465">
        <v>0</v>
      </c>
      <c r="M1465">
        <v>0</v>
      </c>
      <c r="N1465">
        <v>0</v>
      </c>
      <c r="O1465">
        <v>0</v>
      </c>
      <c r="P1465">
        <v>100</v>
      </c>
      <c r="Q1465">
        <v>0</v>
      </c>
      <c r="R1465">
        <v>0</v>
      </c>
      <c r="S1465">
        <v>0</v>
      </c>
      <c r="T1465">
        <v>0</v>
      </c>
      <c r="U1465" t="str">
        <f t="shared" si="90"/>
        <v>45825KUWADZANA 1</v>
      </c>
      <c r="V1465" s="33">
        <f t="shared" si="91"/>
        <v>3250</v>
      </c>
      <c r="W1465" s="33">
        <f t="shared" si="92"/>
        <v>100</v>
      </c>
    </row>
    <row r="1466" spans="1:23" x14ac:dyDescent="0.25">
      <c r="A1466" s="27">
        <v>45825</v>
      </c>
      <c r="B1466" s="30" t="str">
        <f>+IFERROR(_xlfn.XLOOKUP(C1466,Parametres!A:A,Parametres!J:J,"",0),"")</f>
        <v>KUWADZANA</v>
      </c>
      <c r="C1466" t="s">
        <v>271</v>
      </c>
      <c r="D1466" t="str">
        <f>+IFERROR(VLOOKUP(C1466,Parametres!$A$3:$K$545,11,0),"")</f>
        <v>PAUL GOWANYIKA</v>
      </c>
      <c r="E1466" t="s">
        <v>893</v>
      </c>
      <c r="F1466">
        <v>2700</v>
      </c>
      <c r="G1466">
        <v>400</v>
      </c>
      <c r="H1466">
        <v>100</v>
      </c>
      <c r="I1466">
        <v>0</v>
      </c>
      <c r="J1466">
        <v>0</v>
      </c>
      <c r="K1466" s="29">
        <f t="shared" si="93"/>
        <v>3200</v>
      </c>
      <c r="L1466">
        <v>0</v>
      </c>
      <c r="M1466">
        <v>0</v>
      </c>
      <c r="N1466">
        <v>0</v>
      </c>
      <c r="O1466">
        <v>0</v>
      </c>
      <c r="P1466">
        <v>100</v>
      </c>
      <c r="Q1466">
        <v>0</v>
      </c>
      <c r="R1466">
        <v>0</v>
      </c>
      <c r="S1466">
        <v>0</v>
      </c>
      <c r="T1466">
        <v>0</v>
      </c>
      <c r="U1466" t="str">
        <f t="shared" si="90"/>
        <v>45825KUWADZANA 2</v>
      </c>
      <c r="V1466" s="33">
        <f t="shared" si="91"/>
        <v>3200</v>
      </c>
      <c r="W1466" s="33">
        <f t="shared" si="92"/>
        <v>100</v>
      </c>
    </row>
    <row r="1467" spans="1:23" x14ac:dyDescent="0.25">
      <c r="A1467" s="27">
        <v>45825</v>
      </c>
      <c r="B1467" s="30" t="str">
        <f>+IFERROR(_xlfn.XLOOKUP(C1467,Parametres!A:A,Parametres!J:J,"",0),"")</f>
        <v>KUWADZANA</v>
      </c>
      <c r="C1467" t="s">
        <v>559</v>
      </c>
      <c r="D1467" t="str">
        <f>+IFERROR(VLOOKUP(C1467,Parametres!$A$3:$K$545,11,0),"")</f>
        <v>PAUL GOWANYIKA</v>
      </c>
      <c r="E1467" t="s">
        <v>885</v>
      </c>
      <c r="F1467">
        <v>1500</v>
      </c>
      <c r="G1467">
        <v>200</v>
      </c>
      <c r="H1467">
        <v>100</v>
      </c>
      <c r="I1467">
        <v>0</v>
      </c>
      <c r="J1467">
        <v>0</v>
      </c>
      <c r="K1467" s="29">
        <f t="shared" si="93"/>
        <v>1800</v>
      </c>
      <c r="L1467">
        <v>0</v>
      </c>
      <c r="M1467">
        <v>0</v>
      </c>
      <c r="N1467">
        <v>0</v>
      </c>
      <c r="O1467">
        <v>0</v>
      </c>
      <c r="P1467">
        <v>60</v>
      </c>
      <c r="Q1467">
        <v>0</v>
      </c>
      <c r="R1467">
        <v>0</v>
      </c>
      <c r="S1467">
        <v>0</v>
      </c>
      <c r="T1467">
        <v>0</v>
      </c>
      <c r="U1467" t="str">
        <f t="shared" si="90"/>
        <v>45825BUDIRIRO 1</v>
      </c>
      <c r="V1467" s="33">
        <f t="shared" si="91"/>
        <v>1800</v>
      </c>
      <c r="W1467" s="33">
        <f t="shared" si="92"/>
        <v>60</v>
      </c>
    </row>
    <row r="1468" spans="1:23" x14ac:dyDescent="0.25">
      <c r="A1468" s="27">
        <v>45825</v>
      </c>
      <c r="B1468" s="30" t="str">
        <f>+IFERROR(_xlfn.XLOOKUP(C1468,Parametres!A:A,Parametres!J:J,"",0),"")</f>
        <v>KUWADZANA</v>
      </c>
      <c r="C1468" t="s">
        <v>561</v>
      </c>
      <c r="D1468" t="str">
        <f>+IFERROR(VLOOKUP(C1468,Parametres!$A$3:$K$545,11,0),"")</f>
        <v>PAUL GOWANYIKA</v>
      </c>
      <c r="E1468" t="s">
        <v>879</v>
      </c>
      <c r="F1468">
        <v>2100</v>
      </c>
      <c r="G1468">
        <v>200</v>
      </c>
      <c r="H1468">
        <v>100</v>
      </c>
      <c r="I1468">
        <v>0</v>
      </c>
      <c r="J1468">
        <v>0</v>
      </c>
      <c r="K1468" s="29">
        <f t="shared" si="93"/>
        <v>2400</v>
      </c>
      <c r="L1468">
        <v>0</v>
      </c>
      <c r="M1468">
        <v>0</v>
      </c>
      <c r="N1468">
        <v>0</v>
      </c>
      <c r="O1468">
        <v>0</v>
      </c>
      <c r="P1468">
        <v>100</v>
      </c>
      <c r="Q1468">
        <v>0</v>
      </c>
      <c r="R1468">
        <v>0</v>
      </c>
      <c r="S1468">
        <v>0</v>
      </c>
      <c r="T1468">
        <v>0</v>
      </c>
      <c r="U1468" t="str">
        <f t="shared" si="90"/>
        <v>45825BUDIRIRO 2</v>
      </c>
      <c r="V1468" s="33">
        <f t="shared" si="91"/>
        <v>2400</v>
      </c>
      <c r="W1468" s="33">
        <f t="shared" si="92"/>
        <v>100</v>
      </c>
    </row>
    <row r="1469" spans="1:23" x14ac:dyDescent="0.25">
      <c r="A1469" s="27">
        <v>45825</v>
      </c>
      <c r="B1469" s="30" t="str">
        <f>+IFERROR(_xlfn.XLOOKUP(C1469,Parametres!A:A,Parametres!J:J,"",0),"")</f>
        <v>KUWADZANA</v>
      </c>
      <c r="C1469" t="s">
        <v>563</v>
      </c>
      <c r="D1469" t="str">
        <f>+IFERROR(VLOOKUP(C1469,Parametres!$A$3:$K$545,11,0),"")</f>
        <v>PAUL GOWANYIKA</v>
      </c>
      <c r="E1469" t="s">
        <v>843</v>
      </c>
      <c r="F1469">
        <v>2100</v>
      </c>
      <c r="G1469">
        <v>300</v>
      </c>
      <c r="H1469">
        <v>100</v>
      </c>
      <c r="I1469">
        <v>0</v>
      </c>
      <c r="J1469">
        <v>0</v>
      </c>
      <c r="K1469" s="29">
        <f t="shared" si="93"/>
        <v>2500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 t="str">
        <f t="shared" si="90"/>
        <v>45825BUDIRIRO 3</v>
      </c>
      <c r="V1469" s="33">
        <f t="shared" si="91"/>
        <v>2500</v>
      </c>
      <c r="W1469" s="33">
        <f t="shared" si="92"/>
        <v>0</v>
      </c>
    </row>
    <row r="1470" spans="1:23" x14ac:dyDescent="0.25">
      <c r="A1470" s="27">
        <v>45825</v>
      </c>
      <c r="B1470" s="30" t="str">
        <f>+IFERROR(_xlfn.XLOOKUP(C1470,Parametres!A:A,Parametres!J:J,"",0),"")</f>
        <v>KUWADZANA</v>
      </c>
      <c r="C1470" t="s">
        <v>565</v>
      </c>
      <c r="D1470" t="str">
        <f>+IFERROR(VLOOKUP(C1470,Parametres!$A$3:$K$545,11,0),"")</f>
        <v>PAUL GOWANYIKA</v>
      </c>
      <c r="E1470" t="s">
        <v>817</v>
      </c>
      <c r="F1470">
        <v>1800</v>
      </c>
      <c r="G1470">
        <v>200</v>
      </c>
      <c r="H1470">
        <v>200</v>
      </c>
      <c r="I1470">
        <v>0</v>
      </c>
      <c r="J1470">
        <v>0</v>
      </c>
      <c r="K1470" s="29">
        <f t="shared" si="93"/>
        <v>2200</v>
      </c>
      <c r="L1470">
        <v>0</v>
      </c>
      <c r="M1470">
        <v>0</v>
      </c>
      <c r="N1470">
        <v>0</v>
      </c>
      <c r="O1470">
        <v>0</v>
      </c>
      <c r="P1470">
        <v>100</v>
      </c>
      <c r="Q1470">
        <v>0</v>
      </c>
      <c r="R1470">
        <v>0</v>
      </c>
      <c r="S1470">
        <v>0</v>
      </c>
      <c r="T1470">
        <v>0</v>
      </c>
      <c r="U1470" t="str">
        <f t="shared" si="90"/>
        <v>45825BUDIRIRO 4</v>
      </c>
      <c r="V1470" s="33">
        <f t="shared" si="91"/>
        <v>2200</v>
      </c>
      <c r="W1470" s="33">
        <f t="shared" si="92"/>
        <v>100</v>
      </c>
    </row>
    <row r="1471" spans="1:23" x14ac:dyDescent="0.25">
      <c r="A1471" s="27">
        <v>45825</v>
      </c>
      <c r="B1471" s="30" t="str">
        <f>+IFERROR(_xlfn.XLOOKUP(C1471,Parametres!A:A,Parametres!J:J,"",0),"")</f>
        <v>KUWADZANA</v>
      </c>
      <c r="C1471" t="s">
        <v>596</v>
      </c>
      <c r="D1471" t="str">
        <f>+IFERROR(VLOOKUP(C1471,Parametres!$A$3:$K$545,11,0),"")</f>
        <v>PAUL GOWANYIKA</v>
      </c>
      <c r="E1471" t="s">
        <v>897</v>
      </c>
      <c r="F1471">
        <v>1400</v>
      </c>
      <c r="G1471">
        <v>100</v>
      </c>
      <c r="H1471">
        <v>100</v>
      </c>
      <c r="I1471">
        <v>0</v>
      </c>
      <c r="J1471">
        <v>0</v>
      </c>
      <c r="K1471" s="29">
        <f t="shared" si="93"/>
        <v>1600</v>
      </c>
      <c r="L1471">
        <v>0</v>
      </c>
      <c r="M1471">
        <v>0</v>
      </c>
      <c r="N1471">
        <v>0</v>
      </c>
      <c r="O1471">
        <v>0</v>
      </c>
      <c r="P1471">
        <v>100</v>
      </c>
      <c r="Q1471">
        <v>0</v>
      </c>
      <c r="R1471">
        <v>0</v>
      </c>
      <c r="S1471">
        <v>0</v>
      </c>
      <c r="T1471">
        <v>0</v>
      </c>
      <c r="U1471" t="str">
        <f t="shared" si="90"/>
        <v>45825MUFAKOSE 1</v>
      </c>
      <c r="V1471" s="33">
        <f t="shared" si="91"/>
        <v>1600</v>
      </c>
      <c r="W1471" s="33">
        <f t="shared" si="92"/>
        <v>100</v>
      </c>
    </row>
    <row r="1472" spans="1:23" x14ac:dyDescent="0.25">
      <c r="A1472" s="27">
        <v>45825</v>
      </c>
      <c r="B1472" s="30" t="str">
        <f>+IFERROR(_xlfn.XLOOKUP(C1472,Parametres!A:A,Parametres!J:J,"",0),"")</f>
        <v>KUWADZANA</v>
      </c>
      <c r="C1472" t="s">
        <v>598</v>
      </c>
      <c r="D1472" t="str">
        <f>+IFERROR(VLOOKUP(C1472,Parametres!$A$3:$K$545,11,0),"")</f>
        <v>PAUL GOWANYIKA</v>
      </c>
      <c r="E1472" t="s">
        <v>875</v>
      </c>
      <c r="F1472">
        <v>1500</v>
      </c>
      <c r="G1472">
        <v>200</v>
      </c>
      <c r="H1472">
        <v>100</v>
      </c>
      <c r="I1472">
        <v>0</v>
      </c>
      <c r="J1472">
        <v>0</v>
      </c>
      <c r="K1472" s="29">
        <f t="shared" si="93"/>
        <v>1800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 t="str">
        <f t="shared" si="90"/>
        <v>45825MUFAKOSE 2</v>
      </c>
      <c r="V1472" s="33">
        <f t="shared" si="91"/>
        <v>1800</v>
      </c>
      <c r="W1472" s="33">
        <f t="shared" si="92"/>
        <v>0</v>
      </c>
    </row>
    <row r="1473" spans="1:23" x14ac:dyDescent="0.25">
      <c r="A1473" s="27">
        <v>45825</v>
      </c>
      <c r="B1473" s="30" t="str">
        <f>+IFERROR(_xlfn.XLOOKUP(C1473,Parametres!A:A,Parametres!J:J,"",0),"")</f>
        <v>SOUTH-WEST 3</v>
      </c>
      <c r="C1473" t="s">
        <v>586</v>
      </c>
      <c r="D1473" t="str">
        <f>+IFERROR(VLOOKUP(C1473,Parametres!$A$3:$K$545,11,0),"")</f>
        <v>ABROAD MACHIGERE</v>
      </c>
      <c r="E1473" t="s">
        <v>813</v>
      </c>
      <c r="F1473">
        <v>1550</v>
      </c>
      <c r="G1473">
        <v>200</v>
      </c>
      <c r="H1473">
        <v>100</v>
      </c>
      <c r="I1473">
        <v>0</v>
      </c>
      <c r="J1473">
        <v>0</v>
      </c>
      <c r="K1473" s="29">
        <f t="shared" si="93"/>
        <v>1850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 t="str">
        <f t="shared" si="90"/>
        <v>45825HIGHFIELDS 1</v>
      </c>
      <c r="V1473" s="33">
        <f t="shared" si="91"/>
        <v>1850</v>
      </c>
      <c r="W1473" s="33">
        <f t="shared" si="92"/>
        <v>0</v>
      </c>
    </row>
    <row r="1474" spans="1:23" x14ac:dyDescent="0.25">
      <c r="A1474" s="27">
        <v>45825</v>
      </c>
      <c r="B1474" s="30" t="str">
        <f>+IFERROR(_xlfn.XLOOKUP(C1474,Parametres!A:A,Parametres!J:J,"",0),"")</f>
        <v>SOUTH-WEST 3</v>
      </c>
      <c r="C1474" t="s">
        <v>588</v>
      </c>
      <c r="D1474" t="str">
        <f>+IFERROR(VLOOKUP(C1474,Parametres!$A$3:$K$545,11,0),"")</f>
        <v>ABROAD MACHIGERE</v>
      </c>
      <c r="E1474" t="s">
        <v>828</v>
      </c>
      <c r="F1474">
        <v>1400</v>
      </c>
      <c r="G1474">
        <v>200</v>
      </c>
      <c r="H1474">
        <v>150</v>
      </c>
      <c r="I1474">
        <v>0</v>
      </c>
      <c r="J1474">
        <v>0</v>
      </c>
      <c r="K1474" s="29">
        <f t="shared" si="93"/>
        <v>1750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 t="str">
        <f t="shared" si="90"/>
        <v>45825HIGHFIELDS 2</v>
      </c>
      <c r="V1474" s="33">
        <f t="shared" si="91"/>
        <v>1750</v>
      </c>
      <c r="W1474" s="33">
        <f t="shared" si="92"/>
        <v>0</v>
      </c>
    </row>
    <row r="1475" spans="1:23" x14ac:dyDescent="0.25">
      <c r="A1475" s="27">
        <v>45825</v>
      </c>
      <c r="B1475" s="30" t="str">
        <f>+IFERROR(_xlfn.XLOOKUP(C1475,Parametres!A:A,Parametres!J:J,"",0),"")</f>
        <v>SOUTH-WEST 3</v>
      </c>
      <c r="C1475" t="s">
        <v>590</v>
      </c>
      <c r="D1475" t="str">
        <f>+IFERROR(VLOOKUP(C1475,Parametres!$A$3:$K$545,11,0),"")</f>
        <v>ABROAD MACHIGERE</v>
      </c>
      <c r="E1475" t="s">
        <v>895</v>
      </c>
      <c r="F1475">
        <v>1600</v>
      </c>
      <c r="G1475">
        <v>300</v>
      </c>
      <c r="H1475">
        <v>200</v>
      </c>
      <c r="I1475">
        <v>0</v>
      </c>
      <c r="J1475">
        <v>0</v>
      </c>
      <c r="K1475" s="29">
        <f t="shared" si="93"/>
        <v>2100</v>
      </c>
      <c r="L1475">
        <v>0</v>
      </c>
      <c r="M1475">
        <v>0</v>
      </c>
      <c r="N1475">
        <v>0</v>
      </c>
      <c r="O1475">
        <v>0</v>
      </c>
      <c r="P1475">
        <v>200</v>
      </c>
      <c r="Q1475">
        <v>0</v>
      </c>
      <c r="R1475">
        <v>0</v>
      </c>
      <c r="S1475">
        <v>0</v>
      </c>
      <c r="T1475">
        <v>0</v>
      </c>
      <c r="U1475" t="str">
        <f t="shared" ref="U1475:U1538" si="94">A1475&amp;C1475</f>
        <v>45825HIGHFIELDS 3</v>
      </c>
      <c r="V1475" s="33">
        <f t="shared" ref="V1475:V1538" si="95">SUM(L1475:O1475,F1475:I1475)</f>
        <v>2100</v>
      </c>
      <c r="W1475" s="33">
        <f t="shared" ref="W1475:W1538" si="96">SUM(P1475:T1475)</f>
        <v>200</v>
      </c>
    </row>
    <row r="1476" spans="1:23" x14ac:dyDescent="0.25">
      <c r="A1476" s="27">
        <v>45825</v>
      </c>
      <c r="B1476" s="30" t="str">
        <f>+IFERROR(_xlfn.XLOOKUP(C1476,Parametres!A:A,Parametres!J:J,"",0),"")</f>
        <v>SOUTH-WEST 3</v>
      </c>
      <c r="C1476" t="s">
        <v>592</v>
      </c>
      <c r="D1476" t="str">
        <f>+IFERROR(VLOOKUP(C1476,Parametres!$A$3:$K$545,11,0),"")</f>
        <v>ABROAD MACHIGERE</v>
      </c>
      <c r="E1476" t="s">
        <v>858</v>
      </c>
      <c r="F1476">
        <v>1350</v>
      </c>
      <c r="G1476">
        <v>200</v>
      </c>
      <c r="H1476">
        <v>150</v>
      </c>
      <c r="I1476">
        <v>0</v>
      </c>
      <c r="J1476">
        <v>0</v>
      </c>
      <c r="K1476" s="29">
        <f t="shared" si="93"/>
        <v>1700</v>
      </c>
      <c r="L1476">
        <v>0</v>
      </c>
      <c r="M1476">
        <v>0</v>
      </c>
      <c r="N1476">
        <v>0</v>
      </c>
      <c r="O1476">
        <v>0</v>
      </c>
      <c r="P1476">
        <v>100</v>
      </c>
      <c r="Q1476">
        <v>0</v>
      </c>
      <c r="R1476">
        <v>0</v>
      </c>
      <c r="S1476">
        <v>0</v>
      </c>
      <c r="T1476">
        <v>0</v>
      </c>
      <c r="U1476" t="str">
        <f t="shared" si="94"/>
        <v>45825HIGHFIELDS 4</v>
      </c>
      <c r="V1476" s="33">
        <f t="shared" si="95"/>
        <v>1700</v>
      </c>
      <c r="W1476" s="33">
        <f t="shared" si="96"/>
        <v>100</v>
      </c>
    </row>
    <row r="1477" spans="1:23" x14ac:dyDescent="0.25">
      <c r="A1477" s="27">
        <v>45825</v>
      </c>
      <c r="B1477" s="30" t="str">
        <f>+IFERROR(_xlfn.XLOOKUP(C1477,Parametres!A:A,Parametres!J:J,"",0),"")</f>
        <v>SOUTH-WEST 3</v>
      </c>
      <c r="C1477" t="s">
        <v>594</v>
      </c>
      <c r="D1477" t="str">
        <f>+IFERROR(VLOOKUP(C1477,Parametres!$A$3:$K$545,11,0),"")</f>
        <v>ABROAD MACHIGERE</v>
      </c>
      <c r="E1477" t="s">
        <v>825</v>
      </c>
      <c r="F1477">
        <v>3300</v>
      </c>
      <c r="G1477">
        <v>400</v>
      </c>
      <c r="H1477">
        <v>200</v>
      </c>
      <c r="I1477">
        <v>0</v>
      </c>
      <c r="J1477">
        <v>0</v>
      </c>
      <c r="K1477" s="29">
        <f t="shared" si="93"/>
        <v>3900</v>
      </c>
      <c r="L1477">
        <v>100</v>
      </c>
      <c r="M1477">
        <v>30</v>
      </c>
      <c r="N1477">
        <v>20</v>
      </c>
      <c r="O1477">
        <v>0</v>
      </c>
      <c r="P1477">
        <v>200</v>
      </c>
      <c r="Q1477">
        <v>0</v>
      </c>
      <c r="R1477">
        <v>0</v>
      </c>
      <c r="S1477">
        <v>0</v>
      </c>
      <c r="T1477">
        <v>0</v>
      </c>
      <c r="U1477" t="str">
        <f t="shared" si="94"/>
        <v>45825MHONDORO</v>
      </c>
      <c r="V1477" s="33">
        <f t="shared" si="95"/>
        <v>4050</v>
      </c>
      <c r="W1477" s="33">
        <f t="shared" si="96"/>
        <v>200</v>
      </c>
    </row>
    <row r="1478" spans="1:23" x14ac:dyDescent="0.25">
      <c r="A1478" s="27">
        <v>45825</v>
      </c>
      <c r="B1478" s="30" t="str">
        <f>+IFERROR(_xlfn.XLOOKUP(C1478,Parametres!A:A,Parametres!J:J,"",0),"")</f>
        <v>SOUTH-WEST 3</v>
      </c>
      <c r="C1478" t="s">
        <v>556</v>
      </c>
      <c r="D1478" t="str">
        <f>+IFERROR(VLOOKUP(C1478,Parametres!$A$3:$K$545,11,0),"")</f>
        <v>ABROAD MACHIGERE</v>
      </c>
      <c r="E1478" t="s">
        <v>837</v>
      </c>
      <c r="F1478">
        <v>4550</v>
      </c>
      <c r="G1478">
        <v>1000</v>
      </c>
      <c r="H1478">
        <v>200</v>
      </c>
      <c r="I1478">
        <v>0</v>
      </c>
      <c r="J1478">
        <v>0</v>
      </c>
      <c r="K1478" s="29">
        <f t="shared" si="93"/>
        <v>5750</v>
      </c>
      <c r="L1478">
        <v>100</v>
      </c>
      <c r="M1478">
        <v>30</v>
      </c>
      <c r="N1478">
        <v>20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 t="str">
        <f t="shared" si="94"/>
        <v>45825BEATRICE</v>
      </c>
      <c r="V1478" s="33">
        <f t="shared" si="95"/>
        <v>5900</v>
      </c>
      <c r="W1478" s="33">
        <f t="shared" si="96"/>
        <v>0</v>
      </c>
    </row>
    <row r="1479" spans="1:23" x14ac:dyDescent="0.25">
      <c r="A1479" s="27">
        <v>45825</v>
      </c>
      <c r="B1479" s="30" t="str">
        <f>+IFERROR(_xlfn.XLOOKUP(C1479,Parametres!A:A,Parametres!J:J,"",0),"")</f>
        <v>SOUTH-WEST 3</v>
      </c>
      <c r="C1479" t="s">
        <v>600</v>
      </c>
      <c r="D1479" t="str">
        <f>+IFERROR(VLOOKUP(C1479,Parametres!$A$3:$K$545,11,0),"")</f>
        <v>ABROAD MACHIGERE</v>
      </c>
      <c r="E1479" t="s">
        <v>832</v>
      </c>
      <c r="F1479">
        <v>1550</v>
      </c>
      <c r="G1479">
        <v>150</v>
      </c>
      <c r="H1479">
        <v>100</v>
      </c>
      <c r="I1479">
        <v>0</v>
      </c>
      <c r="J1479">
        <v>0</v>
      </c>
      <c r="K1479" s="29">
        <f t="shared" si="93"/>
        <v>1800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 t="str">
        <f t="shared" si="94"/>
        <v>45825USHEWOKUNZE</v>
      </c>
      <c r="V1479" s="33">
        <f t="shared" si="95"/>
        <v>1800</v>
      </c>
      <c r="W1479" s="33">
        <f t="shared" si="96"/>
        <v>0</v>
      </c>
    </row>
    <row r="1480" spans="1:23" x14ac:dyDescent="0.25">
      <c r="A1480" s="27">
        <v>45825</v>
      </c>
      <c r="B1480" s="30" t="str">
        <f>+IFERROR(_xlfn.XLOOKUP(C1480,Parametres!A:A,Parametres!J:J,"",0),"")</f>
        <v>SOUTH-WEST 3</v>
      </c>
      <c r="C1480" t="s">
        <v>584</v>
      </c>
      <c r="D1480" t="str">
        <f>+IFERROR(VLOOKUP(C1480,Parametres!$A$3:$K$545,11,0),"")</f>
        <v>ABROAD MACHIGERE</v>
      </c>
      <c r="E1480" t="s">
        <v>860</v>
      </c>
      <c r="F1480">
        <v>1700</v>
      </c>
      <c r="G1480">
        <v>250</v>
      </c>
      <c r="H1480">
        <v>250</v>
      </c>
      <c r="I1480">
        <v>0</v>
      </c>
      <c r="J1480">
        <v>0</v>
      </c>
      <c r="K1480" s="29">
        <f t="shared" si="93"/>
        <v>2200</v>
      </c>
      <c r="L1480">
        <v>0</v>
      </c>
      <c r="M1480">
        <v>0</v>
      </c>
      <c r="N1480">
        <v>0</v>
      </c>
      <c r="O1480">
        <v>0</v>
      </c>
      <c r="P1480">
        <v>100</v>
      </c>
      <c r="Q1480">
        <v>0</v>
      </c>
      <c r="R1480">
        <v>0</v>
      </c>
      <c r="S1480">
        <v>0</v>
      </c>
      <c r="T1480">
        <v>0</v>
      </c>
      <c r="U1480" t="str">
        <f t="shared" si="94"/>
        <v>45825GLENNORAH 2</v>
      </c>
      <c r="V1480" s="33">
        <f t="shared" si="95"/>
        <v>2200</v>
      </c>
      <c r="W1480" s="33">
        <f t="shared" si="96"/>
        <v>100</v>
      </c>
    </row>
    <row r="1481" spans="1:23" x14ac:dyDescent="0.25">
      <c r="A1481" s="27">
        <v>45825</v>
      </c>
      <c r="B1481" s="30" t="str">
        <f>+IFERROR(_xlfn.XLOOKUP(C1481,Parametres!A:A,Parametres!J:J,"",0),"")</f>
        <v>SOUTH-WEST 3</v>
      </c>
      <c r="C1481" t="s">
        <v>578</v>
      </c>
      <c r="D1481" t="str">
        <f>+IFERROR(VLOOKUP(C1481,Parametres!$A$3:$K$545,11,0),"")</f>
        <v>ABROAD MACHIGERE</v>
      </c>
      <c r="E1481" t="s">
        <v>903</v>
      </c>
      <c r="F1481">
        <v>1550</v>
      </c>
      <c r="G1481">
        <v>200</v>
      </c>
      <c r="H1481">
        <v>100</v>
      </c>
      <c r="I1481">
        <v>0</v>
      </c>
      <c r="J1481">
        <v>0</v>
      </c>
      <c r="K1481" s="29">
        <f t="shared" si="93"/>
        <v>1850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 t="str">
        <f t="shared" si="94"/>
        <v>45825GLEN VIEW 1</v>
      </c>
      <c r="V1481" s="33">
        <f t="shared" si="95"/>
        <v>1850</v>
      </c>
      <c r="W1481" s="33">
        <f t="shared" si="96"/>
        <v>0</v>
      </c>
    </row>
    <row r="1482" spans="1:23" x14ac:dyDescent="0.25">
      <c r="A1482" s="27">
        <v>45825</v>
      </c>
      <c r="B1482" s="30" t="str">
        <f>+IFERROR(_xlfn.XLOOKUP(C1482,Parametres!A:A,Parametres!J:J,"",0),"")</f>
        <v>SOUTH-WEST 3</v>
      </c>
      <c r="C1482" t="s">
        <v>580</v>
      </c>
      <c r="D1482" t="str">
        <f>+IFERROR(VLOOKUP(C1482,Parametres!$A$3:$K$545,11,0),"")</f>
        <v>ABROAD MACHIGERE</v>
      </c>
      <c r="E1482" t="s">
        <v>852</v>
      </c>
      <c r="F1482">
        <v>1500</v>
      </c>
      <c r="G1482">
        <v>250</v>
      </c>
      <c r="H1482">
        <v>100</v>
      </c>
      <c r="I1482">
        <v>0</v>
      </c>
      <c r="J1482">
        <v>0</v>
      </c>
      <c r="K1482" s="29">
        <f t="shared" si="93"/>
        <v>1850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 t="str">
        <f t="shared" si="94"/>
        <v>45825GLEN VIEW 2</v>
      </c>
      <c r="V1482" s="33">
        <f t="shared" si="95"/>
        <v>1850</v>
      </c>
      <c r="W1482" s="33">
        <f t="shared" si="96"/>
        <v>0</v>
      </c>
    </row>
    <row r="1483" spans="1:23" x14ac:dyDescent="0.25">
      <c r="A1483" s="27">
        <v>45825</v>
      </c>
      <c r="B1483" s="30" t="str">
        <f>+IFERROR(_xlfn.XLOOKUP(C1483,Parametres!A:A,Parametres!J:J,"",0),"")</f>
        <v>SOUTH-WEST 3</v>
      </c>
      <c r="C1483" t="s">
        <v>624</v>
      </c>
      <c r="D1483" t="str">
        <f>+IFERROR(VLOOKUP(C1483,Parametres!$A$3:$K$545,11,0),"")</f>
        <v>ABROAD MACHIGERE</v>
      </c>
      <c r="E1483" t="s">
        <v>883</v>
      </c>
      <c r="F1483">
        <v>1500</v>
      </c>
      <c r="G1483">
        <v>100</v>
      </c>
      <c r="H1483">
        <v>100</v>
      </c>
      <c r="I1483">
        <v>0</v>
      </c>
      <c r="J1483">
        <v>0</v>
      </c>
      <c r="K1483" s="29">
        <f t="shared" si="93"/>
        <v>1700</v>
      </c>
      <c r="L1483">
        <v>0</v>
      </c>
      <c r="M1483">
        <v>0</v>
      </c>
      <c r="N1483">
        <v>0</v>
      </c>
      <c r="O1483">
        <v>0</v>
      </c>
      <c r="P1483">
        <v>200</v>
      </c>
      <c r="Q1483">
        <v>0</v>
      </c>
      <c r="R1483">
        <v>0</v>
      </c>
      <c r="S1483">
        <v>0</v>
      </c>
      <c r="T1483">
        <v>0</v>
      </c>
      <c r="U1483" t="str">
        <f t="shared" si="94"/>
        <v>45825GLEN VIEW 3</v>
      </c>
      <c r="V1483" s="33">
        <f t="shared" si="95"/>
        <v>1700</v>
      </c>
      <c r="W1483" s="33">
        <f t="shared" si="96"/>
        <v>200</v>
      </c>
    </row>
    <row r="1484" spans="1:23" x14ac:dyDescent="0.25">
      <c r="A1484" s="27">
        <v>45825</v>
      </c>
      <c r="B1484" s="30" t="str">
        <f>+IFERROR(_xlfn.XLOOKUP(C1484,Parametres!A:A,Parametres!J:J,"",0),"")</f>
        <v>SOUTH-WEST 3</v>
      </c>
      <c r="C1484" t="s">
        <v>575</v>
      </c>
      <c r="D1484" t="str">
        <f>+IFERROR(VLOOKUP(C1484,Parametres!$A$3:$K$545,11,0),"")</f>
        <v>ABROAD MACHIGERE</v>
      </c>
      <c r="E1484" t="s">
        <v>823</v>
      </c>
      <c r="F1484">
        <v>2500</v>
      </c>
      <c r="G1484">
        <v>300</v>
      </c>
      <c r="H1484">
        <v>250</v>
      </c>
      <c r="I1484">
        <v>0</v>
      </c>
      <c r="J1484">
        <v>0</v>
      </c>
      <c r="K1484" s="29">
        <f t="shared" si="93"/>
        <v>3050</v>
      </c>
      <c r="L1484">
        <v>0</v>
      </c>
      <c r="M1484">
        <v>0</v>
      </c>
      <c r="N1484">
        <v>0</v>
      </c>
      <c r="O1484">
        <v>0</v>
      </c>
      <c r="P1484">
        <v>200</v>
      </c>
      <c r="Q1484">
        <v>0</v>
      </c>
      <c r="R1484">
        <v>0</v>
      </c>
      <c r="S1484">
        <v>0</v>
      </c>
      <c r="T1484">
        <v>0</v>
      </c>
      <c r="U1484" t="str">
        <f t="shared" si="94"/>
        <v>45825CHIOTA</v>
      </c>
      <c r="V1484" s="33">
        <f t="shared" si="95"/>
        <v>3050</v>
      </c>
      <c r="W1484" s="33">
        <f t="shared" si="96"/>
        <v>200</v>
      </c>
    </row>
    <row r="1485" spans="1:23" x14ac:dyDescent="0.25">
      <c r="A1485" s="27">
        <v>45825</v>
      </c>
      <c r="B1485" s="30" t="str">
        <f>+IFERROR(_xlfn.XLOOKUP(C1485,Parametres!A:A,Parametres!J:J,"",0),"")</f>
        <v>SOUTH-WEST 3</v>
      </c>
      <c r="C1485" t="s">
        <v>602</v>
      </c>
      <c r="D1485" t="str">
        <f>+IFERROR(VLOOKUP(C1485,Parametres!$A$3:$K$545,11,0),"")</f>
        <v>ABROAD MACHIGERE</v>
      </c>
      <c r="E1485" t="s">
        <v>834</v>
      </c>
      <c r="F1485">
        <v>1550</v>
      </c>
      <c r="G1485">
        <v>200</v>
      </c>
      <c r="H1485">
        <v>100</v>
      </c>
      <c r="I1485">
        <v>0</v>
      </c>
      <c r="J1485">
        <v>0</v>
      </c>
      <c r="K1485" s="29">
        <f t="shared" si="93"/>
        <v>1850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 t="str">
        <f t="shared" si="94"/>
        <v>45825USHEWOKUNZE 2</v>
      </c>
      <c r="V1485" s="33">
        <f t="shared" si="95"/>
        <v>1850</v>
      </c>
      <c r="W1485" s="33">
        <f t="shared" si="96"/>
        <v>0</v>
      </c>
    </row>
    <row r="1486" spans="1:23" x14ac:dyDescent="0.25">
      <c r="A1486" s="27">
        <v>45825</v>
      </c>
      <c r="B1486" s="30" t="str">
        <f>+IFERROR(_xlfn.XLOOKUP(C1486,Parametres!A:A,Parametres!J:J,"",0),"")</f>
        <v>CHITUNGWIZA</v>
      </c>
      <c r="C1486" t="s">
        <v>195</v>
      </c>
      <c r="D1486" t="str">
        <f>+IFERROR(VLOOKUP(C1486,Parametres!$A$3:$K$545,11,0),"")</f>
        <v>NORMAN</v>
      </c>
      <c r="E1486" t="s">
        <v>845</v>
      </c>
      <c r="F1486">
        <v>2600</v>
      </c>
      <c r="G1486">
        <v>400</v>
      </c>
      <c r="H1486">
        <v>200</v>
      </c>
      <c r="I1486">
        <v>0</v>
      </c>
      <c r="J1486">
        <v>0</v>
      </c>
      <c r="K1486" s="29">
        <f t="shared" si="93"/>
        <v>3200</v>
      </c>
      <c r="L1486">
        <v>0</v>
      </c>
      <c r="M1486">
        <v>0</v>
      </c>
      <c r="N1486">
        <v>0</v>
      </c>
      <c r="O1486">
        <v>0</v>
      </c>
      <c r="P1486">
        <v>100</v>
      </c>
      <c r="Q1486">
        <v>0</v>
      </c>
      <c r="R1486">
        <v>0</v>
      </c>
      <c r="S1486">
        <v>0</v>
      </c>
      <c r="T1486">
        <v>0</v>
      </c>
      <c r="U1486" t="str">
        <f t="shared" si="94"/>
        <v>45825CHITUNGWIZA 1</v>
      </c>
      <c r="V1486" s="33">
        <f t="shared" si="95"/>
        <v>3200</v>
      </c>
      <c r="W1486" s="33">
        <f t="shared" si="96"/>
        <v>100</v>
      </c>
    </row>
    <row r="1487" spans="1:23" x14ac:dyDescent="0.25">
      <c r="A1487" s="27">
        <v>45825</v>
      </c>
      <c r="B1487" s="30" t="str">
        <f>+IFERROR(_xlfn.XLOOKUP(C1487,Parametres!A:A,Parametres!J:J,"",0),"")</f>
        <v>CHITUNGWIZA</v>
      </c>
      <c r="C1487" t="s">
        <v>199</v>
      </c>
      <c r="D1487" t="str">
        <f>+IFERROR(VLOOKUP(C1487,Parametres!$A$3:$K$545,11,0),"")</f>
        <v>NORMAN</v>
      </c>
      <c r="E1487" t="s">
        <v>891</v>
      </c>
      <c r="F1487">
        <v>1350</v>
      </c>
      <c r="G1487">
        <v>250</v>
      </c>
      <c r="H1487">
        <v>100</v>
      </c>
      <c r="I1487">
        <v>0</v>
      </c>
      <c r="J1487">
        <v>0</v>
      </c>
      <c r="K1487" s="29">
        <f t="shared" si="93"/>
        <v>1700</v>
      </c>
      <c r="L1487">
        <v>0</v>
      </c>
      <c r="M1487">
        <v>0</v>
      </c>
      <c r="N1487">
        <v>0</v>
      </c>
      <c r="O1487">
        <v>0</v>
      </c>
      <c r="P1487">
        <v>160</v>
      </c>
      <c r="Q1487">
        <v>0</v>
      </c>
      <c r="R1487">
        <v>0</v>
      </c>
      <c r="S1487">
        <v>0</v>
      </c>
      <c r="T1487">
        <v>0</v>
      </c>
      <c r="U1487" t="str">
        <f t="shared" si="94"/>
        <v>45825CHITUNGWIZA 2</v>
      </c>
      <c r="V1487" s="33">
        <f t="shared" si="95"/>
        <v>1700</v>
      </c>
      <c r="W1487" s="33">
        <f t="shared" si="96"/>
        <v>160</v>
      </c>
    </row>
    <row r="1488" spans="1:23" x14ac:dyDescent="0.25">
      <c r="A1488" s="27">
        <v>45825</v>
      </c>
      <c r="B1488" s="30" t="str">
        <f>+IFERROR(_xlfn.XLOOKUP(C1488,Parametres!A:A,Parametres!J:J,"",0),"")</f>
        <v>CHITUNGWIZA</v>
      </c>
      <c r="C1488" t="s">
        <v>201</v>
      </c>
      <c r="D1488" t="str">
        <f>+IFERROR(VLOOKUP(C1488,Parametres!$A$3:$K$545,11,0),"")</f>
        <v>NORMAN</v>
      </c>
      <c r="E1488" t="s">
        <v>874</v>
      </c>
      <c r="F1488">
        <v>1450</v>
      </c>
      <c r="G1488">
        <v>200</v>
      </c>
      <c r="H1488">
        <v>50</v>
      </c>
      <c r="I1488">
        <v>0</v>
      </c>
      <c r="J1488">
        <v>0</v>
      </c>
      <c r="K1488" s="29">
        <f t="shared" si="93"/>
        <v>1700</v>
      </c>
      <c r="L1488">
        <v>0</v>
      </c>
      <c r="M1488">
        <v>0</v>
      </c>
      <c r="N1488">
        <v>0</v>
      </c>
      <c r="O1488">
        <v>0</v>
      </c>
      <c r="P1488">
        <v>100</v>
      </c>
      <c r="Q1488">
        <v>0</v>
      </c>
      <c r="R1488">
        <v>0</v>
      </c>
      <c r="S1488">
        <v>0</v>
      </c>
      <c r="T1488">
        <v>0</v>
      </c>
      <c r="U1488" t="str">
        <f t="shared" si="94"/>
        <v>45825CHITUNGWIZA 3</v>
      </c>
      <c r="V1488" s="33">
        <f t="shared" si="95"/>
        <v>1700</v>
      </c>
      <c r="W1488" s="33">
        <f t="shared" si="96"/>
        <v>100</v>
      </c>
    </row>
    <row r="1489" spans="1:23" x14ac:dyDescent="0.25">
      <c r="A1489" s="27">
        <v>45825</v>
      </c>
      <c r="B1489" s="30" t="str">
        <f>+IFERROR(_xlfn.XLOOKUP(C1489,Parametres!A:A,Parametres!J:J,"",0),"")</f>
        <v>CHITUNGWIZA</v>
      </c>
      <c r="C1489" t="s">
        <v>203</v>
      </c>
      <c r="D1489" t="str">
        <f>+IFERROR(VLOOKUP(C1489,Parametres!$A$3:$K$545,11,0),"")</f>
        <v>NORMAN</v>
      </c>
      <c r="E1489" t="s">
        <v>806</v>
      </c>
      <c r="F1489">
        <v>1300</v>
      </c>
      <c r="G1489">
        <v>250</v>
      </c>
      <c r="H1489">
        <v>150</v>
      </c>
      <c r="I1489">
        <v>0</v>
      </c>
      <c r="J1489">
        <v>0</v>
      </c>
      <c r="K1489" s="29">
        <f t="shared" si="93"/>
        <v>1700</v>
      </c>
      <c r="L1489">
        <v>0</v>
      </c>
      <c r="M1489">
        <v>0</v>
      </c>
      <c r="N1489">
        <v>0</v>
      </c>
      <c r="O1489">
        <v>0</v>
      </c>
      <c r="P1489">
        <v>100</v>
      </c>
      <c r="Q1489">
        <v>0</v>
      </c>
      <c r="R1489">
        <v>0</v>
      </c>
      <c r="S1489">
        <v>0</v>
      </c>
      <c r="T1489">
        <v>0</v>
      </c>
      <c r="U1489" t="str">
        <f t="shared" si="94"/>
        <v>45825CHITUNGWIZA 4</v>
      </c>
      <c r="V1489" s="33">
        <f t="shared" si="95"/>
        <v>1700</v>
      </c>
      <c r="W1489" s="33">
        <f t="shared" si="96"/>
        <v>100</v>
      </c>
    </row>
    <row r="1490" spans="1:23" x14ac:dyDescent="0.25">
      <c r="A1490" s="27">
        <v>45825</v>
      </c>
      <c r="B1490" s="30" t="str">
        <f>+IFERROR(_xlfn.XLOOKUP(C1490,Parametres!A:A,Parametres!J:J,"",0),"")</f>
        <v>CHITUNGWIZA</v>
      </c>
      <c r="C1490" t="s">
        <v>205</v>
      </c>
      <c r="D1490" t="str">
        <f>+IFERROR(VLOOKUP(C1490,Parametres!$A$3:$K$545,11,0),"")</f>
        <v>NORMAN</v>
      </c>
      <c r="E1490" t="s">
        <v>805</v>
      </c>
      <c r="F1490">
        <v>2800</v>
      </c>
      <c r="G1490">
        <v>300</v>
      </c>
      <c r="H1490">
        <v>100</v>
      </c>
      <c r="I1490">
        <v>0</v>
      </c>
      <c r="J1490">
        <v>0</v>
      </c>
      <c r="K1490" s="29">
        <f t="shared" si="93"/>
        <v>3200</v>
      </c>
      <c r="L1490">
        <v>0</v>
      </c>
      <c r="M1490">
        <v>0</v>
      </c>
      <c r="N1490">
        <v>0</v>
      </c>
      <c r="O1490">
        <v>0</v>
      </c>
      <c r="P1490">
        <v>100</v>
      </c>
      <c r="Q1490">
        <v>0</v>
      </c>
      <c r="R1490">
        <v>0</v>
      </c>
      <c r="S1490">
        <v>0</v>
      </c>
      <c r="T1490">
        <v>0</v>
      </c>
      <c r="U1490" t="str">
        <f t="shared" si="94"/>
        <v>45825CHITUNGWIZA 5</v>
      </c>
      <c r="V1490" s="33">
        <f t="shared" si="95"/>
        <v>3200</v>
      </c>
      <c r="W1490" s="33">
        <f t="shared" si="96"/>
        <v>100</v>
      </c>
    </row>
    <row r="1491" spans="1:23" x14ac:dyDescent="0.25">
      <c r="A1491" s="27">
        <v>45825</v>
      </c>
      <c r="B1491" s="30" t="str">
        <f>+IFERROR(_xlfn.XLOOKUP(C1491,Parametres!A:A,Parametres!J:J,"",0),"")</f>
        <v>CHITUNGWIZA</v>
      </c>
      <c r="C1491" t="s">
        <v>207</v>
      </c>
      <c r="D1491" t="str">
        <f>+IFERROR(VLOOKUP(C1491,Parametres!$A$3:$K$545,11,0),"")</f>
        <v>NORMAN</v>
      </c>
      <c r="E1491" t="s">
        <v>820</v>
      </c>
      <c r="F1491">
        <v>2100</v>
      </c>
      <c r="G1491">
        <v>200</v>
      </c>
      <c r="H1491">
        <v>200</v>
      </c>
      <c r="I1491">
        <v>0</v>
      </c>
      <c r="J1491">
        <v>0</v>
      </c>
      <c r="K1491" s="29">
        <f t="shared" si="93"/>
        <v>2500</v>
      </c>
      <c r="L1491">
        <v>0</v>
      </c>
      <c r="M1491">
        <v>0</v>
      </c>
      <c r="N1491">
        <v>0</v>
      </c>
      <c r="O1491">
        <v>0</v>
      </c>
      <c r="P1491">
        <v>160</v>
      </c>
      <c r="Q1491">
        <v>0</v>
      </c>
      <c r="R1491">
        <v>0</v>
      </c>
      <c r="S1491">
        <v>0</v>
      </c>
      <c r="T1491">
        <v>0</v>
      </c>
      <c r="U1491" t="str">
        <f t="shared" si="94"/>
        <v>45825CHITUNGWIZA 6</v>
      </c>
      <c r="V1491" s="33">
        <f t="shared" si="95"/>
        <v>2500</v>
      </c>
      <c r="W1491" s="33">
        <f t="shared" si="96"/>
        <v>160</v>
      </c>
    </row>
    <row r="1492" spans="1:23" x14ac:dyDescent="0.25">
      <c r="A1492" s="27">
        <v>45825</v>
      </c>
      <c r="B1492" s="30" t="str">
        <f>+IFERROR(_xlfn.XLOOKUP(C1492,Parametres!A:A,Parametres!J:J,"",0),"")</f>
        <v>CHITUNGWIZA</v>
      </c>
      <c r="C1492" t="s">
        <v>209</v>
      </c>
      <c r="D1492" t="str">
        <f>+IFERROR(VLOOKUP(C1492,Parametres!$A$3:$K$545,11,0),"")</f>
        <v>NORMAN</v>
      </c>
      <c r="E1492" t="s">
        <v>919</v>
      </c>
      <c r="F1492">
        <v>2600</v>
      </c>
      <c r="G1492">
        <v>300</v>
      </c>
      <c r="H1492">
        <v>300</v>
      </c>
      <c r="I1492">
        <v>0</v>
      </c>
      <c r="J1492">
        <v>0</v>
      </c>
      <c r="K1492" s="29">
        <f t="shared" si="93"/>
        <v>3200</v>
      </c>
      <c r="L1492">
        <v>0</v>
      </c>
      <c r="M1492">
        <v>0</v>
      </c>
      <c r="N1492">
        <v>0</v>
      </c>
      <c r="O1492">
        <v>0</v>
      </c>
      <c r="P1492">
        <v>100</v>
      </c>
      <c r="Q1492">
        <v>0</v>
      </c>
      <c r="R1492">
        <v>0</v>
      </c>
      <c r="S1492">
        <v>0</v>
      </c>
      <c r="T1492">
        <v>0</v>
      </c>
      <c r="U1492" t="str">
        <f t="shared" si="94"/>
        <v>45825CHITUNGWIZA 8</v>
      </c>
      <c r="V1492" s="33">
        <f t="shared" si="95"/>
        <v>3200</v>
      </c>
      <c r="W1492" s="33">
        <f t="shared" si="96"/>
        <v>100</v>
      </c>
    </row>
    <row r="1493" spans="1:23" x14ac:dyDescent="0.25">
      <c r="A1493" s="27">
        <v>45825</v>
      </c>
      <c r="B1493" s="30" t="str">
        <f>+IFERROR(_xlfn.XLOOKUP(C1493,Parametres!A:A,Parametres!J:J,"",0),"")</f>
        <v>CHITUNGWIZA</v>
      </c>
      <c r="C1493" t="s">
        <v>211</v>
      </c>
      <c r="D1493" t="str">
        <f>+IFERROR(VLOOKUP(C1493,Parametres!$A$3:$K$545,11,0),"")</f>
        <v>NORMAN</v>
      </c>
      <c r="E1493" t="s">
        <v>900</v>
      </c>
      <c r="F1493">
        <v>2200</v>
      </c>
      <c r="G1493">
        <v>300</v>
      </c>
      <c r="H1493">
        <v>100</v>
      </c>
      <c r="I1493">
        <v>0</v>
      </c>
      <c r="J1493">
        <v>0</v>
      </c>
      <c r="K1493" s="29">
        <f t="shared" si="93"/>
        <v>2600</v>
      </c>
      <c r="L1493">
        <v>0</v>
      </c>
      <c r="M1493">
        <v>0</v>
      </c>
      <c r="N1493">
        <v>0</v>
      </c>
      <c r="O1493">
        <v>0</v>
      </c>
      <c r="P1493">
        <v>100</v>
      </c>
      <c r="Q1493">
        <v>0</v>
      </c>
      <c r="R1493">
        <v>0</v>
      </c>
      <c r="S1493">
        <v>0</v>
      </c>
      <c r="T1493">
        <v>0</v>
      </c>
      <c r="U1493" t="str">
        <f t="shared" si="94"/>
        <v>45825CHITUNGWIZA 9</v>
      </c>
      <c r="V1493" s="33">
        <f t="shared" si="95"/>
        <v>2600</v>
      </c>
      <c r="W1493" s="33">
        <f t="shared" si="96"/>
        <v>100</v>
      </c>
    </row>
    <row r="1494" spans="1:23" x14ac:dyDescent="0.25">
      <c r="A1494" s="27">
        <v>45825</v>
      </c>
      <c r="B1494" s="30" t="str">
        <f>+IFERROR(_xlfn.XLOOKUP(C1494,Parametres!A:A,Parametres!J:J,"",0),"")</f>
        <v>CHITUNGWIZA</v>
      </c>
      <c r="C1494" t="s">
        <v>231</v>
      </c>
      <c r="D1494" t="str">
        <f>+IFERROR(VLOOKUP(C1494,Parametres!$A$3:$K$545,11,0),"")</f>
        <v>NORMAN</v>
      </c>
      <c r="E1494" t="s">
        <v>853</v>
      </c>
      <c r="F1494">
        <v>1700</v>
      </c>
      <c r="G1494">
        <v>150</v>
      </c>
      <c r="H1494">
        <v>150</v>
      </c>
      <c r="I1494">
        <v>0</v>
      </c>
      <c r="J1494">
        <v>0</v>
      </c>
      <c r="K1494" s="29">
        <f t="shared" si="93"/>
        <v>2000</v>
      </c>
      <c r="L1494">
        <v>0</v>
      </c>
      <c r="M1494">
        <v>0</v>
      </c>
      <c r="N1494">
        <v>0</v>
      </c>
      <c r="O1494">
        <v>0</v>
      </c>
      <c r="P1494">
        <v>60</v>
      </c>
      <c r="Q1494">
        <v>0</v>
      </c>
      <c r="R1494">
        <v>0</v>
      </c>
      <c r="S1494">
        <v>0</v>
      </c>
      <c r="T1494">
        <v>0</v>
      </c>
      <c r="U1494" t="str">
        <f t="shared" si="94"/>
        <v>45825MANYAME</v>
      </c>
      <c r="V1494" s="33">
        <f t="shared" si="95"/>
        <v>2000</v>
      </c>
      <c r="W1494" s="33">
        <f t="shared" si="96"/>
        <v>60</v>
      </c>
    </row>
    <row r="1495" spans="1:23" x14ac:dyDescent="0.25">
      <c r="A1495" s="27">
        <v>45825</v>
      </c>
      <c r="B1495" s="30" t="str">
        <f>+IFERROR(_xlfn.XLOOKUP(C1495,Parametres!A:A,Parametres!J:J,"",0),"")</f>
        <v>CHITUNGWIZA</v>
      </c>
      <c r="C1495" t="s">
        <v>215</v>
      </c>
      <c r="D1495" t="str">
        <f>+IFERROR(VLOOKUP(C1495,Parametres!$A$3:$K$545,11,0),"")</f>
        <v>NORMAN</v>
      </c>
      <c r="E1495" t="s">
        <v>822</v>
      </c>
      <c r="F1495">
        <v>2100</v>
      </c>
      <c r="G1495">
        <v>200</v>
      </c>
      <c r="H1495">
        <v>200</v>
      </c>
      <c r="I1495">
        <v>0</v>
      </c>
      <c r="J1495">
        <v>0</v>
      </c>
      <c r="K1495" s="29">
        <f t="shared" si="93"/>
        <v>2500</v>
      </c>
      <c r="L1495">
        <v>0</v>
      </c>
      <c r="M1495">
        <v>0</v>
      </c>
      <c r="N1495">
        <v>0</v>
      </c>
      <c r="O1495">
        <v>0</v>
      </c>
      <c r="P1495">
        <v>140</v>
      </c>
      <c r="Q1495">
        <v>0</v>
      </c>
      <c r="R1495">
        <v>0</v>
      </c>
      <c r="S1495">
        <v>0</v>
      </c>
      <c r="T1495">
        <v>0</v>
      </c>
      <c r="U1495" t="str">
        <f t="shared" si="94"/>
        <v>45825DEMA 1</v>
      </c>
      <c r="V1495" s="33">
        <f t="shared" si="95"/>
        <v>2500</v>
      </c>
      <c r="W1495" s="33">
        <f t="shared" si="96"/>
        <v>140</v>
      </c>
    </row>
    <row r="1496" spans="1:23" x14ac:dyDescent="0.25">
      <c r="A1496" s="27">
        <v>45825</v>
      </c>
      <c r="B1496" s="30" t="str">
        <f>+IFERROR(_xlfn.XLOOKUP(C1496,Parametres!A:A,Parametres!J:J,"",0),"")</f>
        <v>CHITUNGWIZA</v>
      </c>
      <c r="C1496" t="s">
        <v>217</v>
      </c>
      <c r="D1496" t="str">
        <f>+IFERROR(VLOOKUP(C1496,Parametres!$A$3:$K$545,11,0),"")</f>
        <v>NORMAN</v>
      </c>
      <c r="E1496" t="s">
        <v>840</v>
      </c>
      <c r="F1496">
        <v>1850</v>
      </c>
      <c r="G1496">
        <v>200</v>
      </c>
      <c r="H1496">
        <v>150</v>
      </c>
      <c r="I1496">
        <v>0</v>
      </c>
      <c r="J1496">
        <v>0</v>
      </c>
      <c r="K1496" s="29">
        <f t="shared" si="93"/>
        <v>2200</v>
      </c>
      <c r="L1496">
        <v>0</v>
      </c>
      <c r="M1496">
        <v>0</v>
      </c>
      <c r="N1496">
        <v>0</v>
      </c>
      <c r="O1496">
        <v>0</v>
      </c>
      <c r="P1496">
        <v>100</v>
      </c>
      <c r="Q1496">
        <v>0</v>
      </c>
      <c r="R1496">
        <v>0</v>
      </c>
      <c r="S1496">
        <v>0</v>
      </c>
      <c r="T1496">
        <v>0</v>
      </c>
      <c r="U1496" t="str">
        <f t="shared" si="94"/>
        <v>45825DEMA 2</v>
      </c>
      <c r="V1496" s="33">
        <f t="shared" si="95"/>
        <v>2200</v>
      </c>
      <c r="W1496" s="33">
        <f t="shared" si="96"/>
        <v>100</v>
      </c>
    </row>
    <row r="1497" spans="1:23" x14ac:dyDescent="0.25">
      <c r="A1497" s="27">
        <v>45825</v>
      </c>
      <c r="B1497" s="30" t="str">
        <f>+IFERROR(_xlfn.XLOOKUP(C1497,Parametres!A:A,Parametres!J:J,"",0),"")</f>
        <v>CHITUNGWIZA</v>
      </c>
      <c r="C1497" t="s">
        <v>219</v>
      </c>
      <c r="D1497" t="str">
        <f>+IFERROR(VLOOKUP(C1497,Parametres!$A$3:$K$545,11,0),"")</f>
        <v>NORMAN</v>
      </c>
      <c r="E1497" t="s">
        <v>862</v>
      </c>
      <c r="F1497">
        <v>2200</v>
      </c>
      <c r="G1497">
        <v>200</v>
      </c>
      <c r="H1497">
        <v>100</v>
      </c>
      <c r="I1497">
        <v>0</v>
      </c>
      <c r="J1497">
        <v>0</v>
      </c>
      <c r="K1497" s="29">
        <f t="shared" si="93"/>
        <v>2500</v>
      </c>
      <c r="L1497">
        <v>0</v>
      </c>
      <c r="M1497">
        <v>0</v>
      </c>
      <c r="N1497">
        <v>0</v>
      </c>
      <c r="O1497">
        <v>0</v>
      </c>
      <c r="P1497">
        <v>100</v>
      </c>
      <c r="Q1497">
        <v>0</v>
      </c>
      <c r="R1497">
        <v>0</v>
      </c>
      <c r="S1497">
        <v>0</v>
      </c>
      <c r="T1497">
        <v>0</v>
      </c>
      <c r="U1497" t="str">
        <f t="shared" si="94"/>
        <v>45825DEMA 3</v>
      </c>
      <c r="V1497" s="33">
        <f t="shared" si="95"/>
        <v>2500</v>
      </c>
      <c r="W1497" s="33">
        <f t="shared" si="96"/>
        <v>100</v>
      </c>
    </row>
    <row r="1498" spans="1:23" x14ac:dyDescent="0.25">
      <c r="A1498" s="27">
        <v>45825</v>
      </c>
      <c r="B1498" s="30" t="str">
        <f>+IFERROR(_xlfn.XLOOKUP(C1498,Parametres!A:A,Parametres!J:J,"",0),"")</f>
        <v>CHITUNGWIZA</v>
      </c>
      <c r="C1498" t="s">
        <v>238</v>
      </c>
      <c r="D1498" t="str">
        <f>+IFERROR(VLOOKUP(C1498,Parametres!$A$3:$K$545,11,0),"")</f>
        <v>NORMAN</v>
      </c>
      <c r="E1498" t="s">
        <v>830</v>
      </c>
      <c r="F1498">
        <v>2100</v>
      </c>
      <c r="G1498">
        <v>300</v>
      </c>
      <c r="H1498">
        <v>100</v>
      </c>
      <c r="I1498">
        <v>0</v>
      </c>
      <c r="J1498">
        <v>0</v>
      </c>
      <c r="K1498" s="29">
        <f t="shared" si="93"/>
        <v>2500</v>
      </c>
      <c r="L1498">
        <v>0</v>
      </c>
      <c r="M1498">
        <v>0</v>
      </c>
      <c r="N1498">
        <v>0</v>
      </c>
      <c r="O1498">
        <v>0</v>
      </c>
      <c r="P1498">
        <v>100</v>
      </c>
      <c r="Q1498">
        <v>0</v>
      </c>
      <c r="R1498">
        <v>0</v>
      </c>
      <c r="S1498">
        <v>0</v>
      </c>
      <c r="T1498">
        <v>0</v>
      </c>
      <c r="U1498" t="str">
        <f t="shared" si="94"/>
        <v>45825ST MARYS</v>
      </c>
      <c r="V1498" s="33">
        <f t="shared" si="95"/>
        <v>2500</v>
      </c>
      <c r="W1498" s="33">
        <f t="shared" si="96"/>
        <v>100</v>
      </c>
    </row>
    <row r="1499" spans="1:23" x14ac:dyDescent="0.25">
      <c r="A1499" s="27">
        <v>45825</v>
      </c>
      <c r="B1499" s="30" t="str">
        <f>+IFERROR(_xlfn.XLOOKUP(C1499,Parametres!A:A,Parametres!J:J,"",0),"")</f>
        <v>CHITUNGWIZA</v>
      </c>
      <c r="C1499" t="s">
        <v>240</v>
      </c>
      <c r="D1499" t="str">
        <f>+IFERROR(VLOOKUP(C1499,Parametres!$A$3:$K$545,11,0),"")</f>
        <v>NORMAN</v>
      </c>
      <c r="E1499" t="s">
        <v>831</v>
      </c>
      <c r="F1499">
        <v>1900</v>
      </c>
      <c r="G1499">
        <v>200</v>
      </c>
      <c r="H1499">
        <v>100</v>
      </c>
      <c r="I1499">
        <v>0</v>
      </c>
      <c r="J1499">
        <v>0</v>
      </c>
      <c r="K1499" s="29">
        <f t="shared" si="93"/>
        <v>2200</v>
      </c>
      <c r="L1499">
        <v>0</v>
      </c>
      <c r="M1499">
        <v>0</v>
      </c>
      <c r="N1499">
        <v>0</v>
      </c>
      <c r="O1499">
        <v>0</v>
      </c>
      <c r="P1499">
        <v>160</v>
      </c>
      <c r="Q1499">
        <v>0</v>
      </c>
      <c r="R1499">
        <v>0</v>
      </c>
      <c r="S1499">
        <v>0</v>
      </c>
      <c r="T1499">
        <v>0</v>
      </c>
      <c r="U1499" t="str">
        <f t="shared" si="94"/>
        <v>45825ST MARYS 2</v>
      </c>
      <c r="V1499" s="33">
        <f t="shared" si="95"/>
        <v>2200</v>
      </c>
      <c r="W1499" s="33">
        <f t="shared" si="96"/>
        <v>160</v>
      </c>
    </row>
    <row r="1500" spans="1:23" x14ac:dyDescent="0.25">
      <c r="A1500" s="27">
        <v>45825</v>
      </c>
      <c r="B1500" s="30" t="str">
        <f>+IFERROR(_xlfn.XLOOKUP(C1500,Parametres!A:A,Parametres!J:J,"",0),"")</f>
        <v>CHITUNGWIZA</v>
      </c>
      <c r="C1500" t="s">
        <v>197</v>
      </c>
      <c r="D1500" t="str">
        <f>+IFERROR(VLOOKUP(C1500,Parametres!$A$3:$K$545,11,0),"")</f>
        <v>NORMAN</v>
      </c>
      <c r="E1500" t="s">
        <v>838</v>
      </c>
      <c r="F1500">
        <v>1100</v>
      </c>
      <c r="G1500">
        <v>150</v>
      </c>
      <c r="H1500">
        <v>100</v>
      </c>
      <c r="I1500">
        <v>0</v>
      </c>
      <c r="J1500">
        <v>0</v>
      </c>
      <c r="K1500" s="29">
        <f t="shared" si="93"/>
        <v>1350</v>
      </c>
      <c r="L1500">
        <v>0</v>
      </c>
      <c r="M1500">
        <v>0</v>
      </c>
      <c r="N1500">
        <v>0</v>
      </c>
      <c r="O1500">
        <v>0</v>
      </c>
      <c r="P1500">
        <v>200</v>
      </c>
      <c r="Q1500">
        <v>0</v>
      </c>
      <c r="R1500">
        <v>0</v>
      </c>
      <c r="S1500">
        <v>0</v>
      </c>
      <c r="T1500">
        <v>0</v>
      </c>
      <c r="U1500" t="str">
        <f t="shared" si="94"/>
        <v>45825CHITUNGWIZA 7</v>
      </c>
      <c r="V1500" s="33">
        <f t="shared" si="95"/>
        <v>1350</v>
      </c>
      <c r="W1500" s="33">
        <f t="shared" si="96"/>
        <v>200</v>
      </c>
    </row>
    <row r="1501" spans="1:23" x14ac:dyDescent="0.25">
      <c r="A1501" s="27">
        <v>45825</v>
      </c>
      <c r="B1501" s="30" t="str">
        <f>+IFERROR(_xlfn.XLOOKUP(C1501,Parametres!A:A,Parametres!J:J,"",0),"")</f>
        <v>CBD</v>
      </c>
      <c r="C1501" t="s">
        <v>797</v>
      </c>
      <c r="D1501" t="str">
        <f>+IFERROR(VLOOKUP(C1501,Parametres!$A$3:$K$545,11,0),"")</f>
        <v>MARTHA</v>
      </c>
      <c r="E1501" t="s">
        <v>809</v>
      </c>
      <c r="F1501">
        <v>1700</v>
      </c>
      <c r="G1501">
        <v>400</v>
      </c>
      <c r="H1501">
        <v>300</v>
      </c>
      <c r="I1501">
        <v>0</v>
      </c>
      <c r="J1501">
        <v>0</v>
      </c>
      <c r="K1501" s="29">
        <f t="shared" si="93"/>
        <v>2400</v>
      </c>
      <c r="L1501">
        <v>30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 t="str">
        <f t="shared" si="94"/>
        <v>45825Avenues</v>
      </c>
      <c r="V1501" s="33">
        <f t="shared" si="95"/>
        <v>2430</v>
      </c>
      <c r="W1501" s="33">
        <f t="shared" si="96"/>
        <v>0</v>
      </c>
    </row>
    <row r="1502" spans="1:23" x14ac:dyDescent="0.25">
      <c r="A1502" s="27">
        <v>45825</v>
      </c>
      <c r="B1502" s="30" t="str">
        <f>+IFERROR(_xlfn.XLOOKUP(C1502,Parametres!A:A,Parametres!J:J,"",0),"")</f>
        <v>CBD</v>
      </c>
      <c r="C1502" t="s">
        <v>798</v>
      </c>
      <c r="D1502" t="str">
        <f>+IFERROR(VLOOKUP(C1502,Parametres!$A$3:$K$545,11,0),"")</f>
        <v>MARTHA</v>
      </c>
      <c r="E1502" t="s">
        <v>801</v>
      </c>
      <c r="F1502">
        <v>1500</v>
      </c>
      <c r="G1502">
        <v>250</v>
      </c>
      <c r="H1502">
        <v>250</v>
      </c>
      <c r="I1502">
        <v>0</v>
      </c>
      <c r="J1502">
        <v>0</v>
      </c>
      <c r="K1502" s="29">
        <f t="shared" si="93"/>
        <v>2000</v>
      </c>
      <c r="L1502">
        <v>20</v>
      </c>
      <c r="M1502">
        <v>0</v>
      </c>
      <c r="N1502">
        <v>0</v>
      </c>
      <c r="O1502">
        <v>0</v>
      </c>
      <c r="P1502">
        <v>200</v>
      </c>
      <c r="Q1502">
        <v>0</v>
      </c>
      <c r="R1502">
        <v>0</v>
      </c>
      <c r="S1502">
        <v>0</v>
      </c>
      <c r="T1502">
        <v>0</v>
      </c>
      <c r="U1502" t="str">
        <f t="shared" si="94"/>
        <v>45825Bakers Inn 1</v>
      </c>
      <c r="V1502" s="33">
        <f t="shared" si="95"/>
        <v>2020</v>
      </c>
      <c r="W1502" s="33">
        <f t="shared" si="96"/>
        <v>200</v>
      </c>
    </row>
    <row r="1503" spans="1:23" x14ac:dyDescent="0.25">
      <c r="A1503" s="27">
        <v>45825</v>
      </c>
      <c r="B1503" s="30" t="str">
        <f>+IFERROR(_xlfn.XLOOKUP(C1503,Parametres!A:A,Parametres!J:J,"",0),"")</f>
        <v>CBD</v>
      </c>
      <c r="C1503" t="s">
        <v>799</v>
      </c>
      <c r="D1503" t="str">
        <f>+IFERROR(VLOOKUP(C1503,Parametres!$A$3:$K$545,11,0),"")</f>
        <v>MARTHA</v>
      </c>
      <c r="E1503" t="s">
        <v>892</v>
      </c>
      <c r="F1503">
        <v>1500</v>
      </c>
      <c r="G1503">
        <v>350</v>
      </c>
      <c r="H1503">
        <v>250</v>
      </c>
      <c r="I1503">
        <v>0</v>
      </c>
      <c r="J1503">
        <v>0</v>
      </c>
      <c r="K1503" s="29">
        <f t="shared" si="93"/>
        <v>2100</v>
      </c>
      <c r="L1503">
        <v>0</v>
      </c>
      <c r="M1503">
        <v>0</v>
      </c>
      <c r="N1503">
        <v>0</v>
      </c>
      <c r="O1503">
        <v>0</v>
      </c>
      <c r="P1503">
        <v>100</v>
      </c>
      <c r="Q1503">
        <v>0</v>
      </c>
      <c r="R1503">
        <v>0</v>
      </c>
      <c r="S1503">
        <v>0</v>
      </c>
      <c r="T1503">
        <v>0</v>
      </c>
      <c r="U1503" t="str">
        <f t="shared" si="94"/>
        <v>45825Bakers Inn 2</v>
      </c>
      <c r="V1503" s="33">
        <f t="shared" si="95"/>
        <v>2100</v>
      </c>
      <c r="W1503" s="33">
        <f t="shared" si="96"/>
        <v>100</v>
      </c>
    </row>
    <row r="1504" spans="1:23" x14ac:dyDescent="0.25">
      <c r="A1504" s="27">
        <v>45825</v>
      </c>
      <c r="B1504" s="30" t="str">
        <f>+IFERROR(_xlfn.XLOOKUP(C1504,Parametres!A:A,Parametres!J:J,"",0),"")</f>
        <v>CBD</v>
      </c>
      <c r="C1504" t="s">
        <v>800</v>
      </c>
      <c r="D1504" t="str">
        <f>+IFERROR(VLOOKUP(C1504,Parametres!$A$3:$K$545,11,0),"")</f>
        <v>MARTHA</v>
      </c>
      <c r="E1504" t="s">
        <v>812</v>
      </c>
      <c r="F1504">
        <v>1900</v>
      </c>
      <c r="G1504">
        <v>300</v>
      </c>
      <c r="H1504">
        <v>200</v>
      </c>
      <c r="I1504">
        <v>0</v>
      </c>
      <c r="J1504">
        <v>0</v>
      </c>
      <c r="K1504" s="29">
        <f t="shared" si="93"/>
        <v>2400</v>
      </c>
      <c r="L1504">
        <v>0</v>
      </c>
      <c r="M1504">
        <v>0</v>
      </c>
      <c r="N1504">
        <v>0</v>
      </c>
      <c r="O1504">
        <v>0</v>
      </c>
      <c r="P1504">
        <v>100</v>
      </c>
      <c r="Q1504">
        <v>0</v>
      </c>
      <c r="R1504">
        <v>0</v>
      </c>
      <c r="S1504">
        <v>0</v>
      </c>
      <c r="T1504">
        <v>0</v>
      </c>
      <c r="U1504" t="str">
        <f t="shared" si="94"/>
        <v>45825Bakers Inn 3</v>
      </c>
      <c r="V1504" s="33">
        <f t="shared" si="95"/>
        <v>2400</v>
      </c>
      <c r="W1504" s="33">
        <f t="shared" si="96"/>
        <v>100</v>
      </c>
    </row>
    <row r="1505" spans="1:23" x14ac:dyDescent="0.25">
      <c r="A1505" s="27">
        <v>45825</v>
      </c>
      <c r="B1505" s="30" t="str">
        <f>+IFERROR(_xlfn.XLOOKUP(C1505,Parametres!A:A,Parametres!J:J,"",0),"")</f>
        <v>MBARE EPWORTH</v>
      </c>
      <c r="C1505" t="s">
        <v>420</v>
      </c>
      <c r="D1505" t="str">
        <f>+IFERROR(VLOOKUP(C1505,Parametres!$A$3:$K$545,11,0),"")</f>
        <v>MELODY</v>
      </c>
      <c r="E1505" t="s">
        <v>896</v>
      </c>
      <c r="F1505">
        <v>2600</v>
      </c>
      <c r="G1505">
        <v>100</v>
      </c>
      <c r="H1505">
        <v>100</v>
      </c>
      <c r="I1505">
        <v>0</v>
      </c>
      <c r="J1505">
        <v>0</v>
      </c>
      <c r="K1505" s="29">
        <f t="shared" si="93"/>
        <v>2800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 t="str">
        <f t="shared" si="94"/>
        <v>45825EPWORTH 1</v>
      </c>
      <c r="V1505" s="33">
        <f t="shared" si="95"/>
        <v>2800</v>
      </c>
      <c r="W1505" s="33">
        <f t="shared" si="96"/>
        <v>0</v>
      </c>
    </row>
    <row r="1506" spans="1:23" x14ac:dyDescent="0.25">
      <c r="A1506" s="27">
        <v>45825</v>
      </c>
      <c r="B1506" s="30" t="str">
        <f>+IFERROR(_xlfn.XLOOKUP(C1506,Parametres!A:A,Parametres!J:J,"",0),"")</f>
        <v>MBARE EPWORTH</v>
      </c>
      <c r="C1506" t="s">
        <v>422</v>
      </c>
      <c r="D1506" t="str">
        <f>+IFERROR(VLOOKUP(C1506,Parametres!$A$3:$K$545,11,0),"")</f>
        <v>MELODY</v>
      </c>
      <c r="E1506" t="s">
        <v>906</v>
      </c>
      <c r="F1506">
        <v>1800</v>
      </c>
      <c r="G1506">
        <v>200</v>
      </c>
      <c r="H1506">
        <v>100</v>
      </c>
      <c r="I1506">
        <v>0</v>
      </c>
      <c r="J1506">
        <v>0</v>
      </c>
      <c r="K1506" s="29">
        <f t="shared" si="93"/>
        <v>2100</v>
      </c>
      <c r="L1506">
        <v>0</v>
      </c>
      <c r="M1506">
        <v>0</v>
      </c>
      <c r="N1506">
        <v>0</v>
      </c>
      <c r="O1506">
        <v>0</v>
      </c>
      <c r="P1506">
        <v>200</v>
      </c>
      <c r="Q1506">
        <v>0</v>
      </c>
      <c r="R1506">
        <v>0</v>
      </c>
      <c r="S1506">
        <v>0</v>
      </c>
      <c r="T1506">
        <v>0</v>
      </c>
      <c r="U1506" t="str">
        <f t="shared" si="94"/>
        <v>45825EPWORTH 2</v>
      </c>
      <c r="V1506" s="33">
        <f t="shared" si="95"/>
        <v>2100</v>
      </c>
      <c r="W1506" s="33">
        <f t="shared" si="96"/>
        <v>200</v>
      </c>
    </row>
    <row r="1507" spans="1:23" x14ac:dyDescent="0.25">
      <c r="A1507" s="27">
        <v>45825</v>
      </c>
      <c r="B1507" s="30" t="str">
        <f>+IFERROR(_xlfn.XLOOKUP(C1507,Parametres!A:A,Parametres!J:J,"",0),"")</f>
        <v>MBARE EPWORTH</v>
      </c>
      <c r="C1507" t="s">
        <v>424</v>
      </c>
      <c r="D1507" t="str">
        <f>+IFERROR(VLOOKUP(C1507,Parametres!$A$3:$K$545,11,0),"")</f>
        <v>MELODY</v>
      </c>
      <c r="E1507" t="s">
        <v>807</v>
      </c>
      <c r="F1507">
        <v>2250</v>
      </c>
      <c r="G1507">
        <v>200</v>
      </c>
      <c r="H1507">
        <v>100</v>
      </c>
      <c r="I1507">
        <v>0</v>
      </c>
      <c r="J1507">
        <v>0</v>
      </c>
      <c r="K1507" s="29">
        <f t="shared" si="93"/>
        <v>2550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 t="str">
        <f t="shared" si="94"/>
        <v>45825EPWORTH 3</v>
      </c>
      <c r="V1507" s="33">
        <f t="shared" si="95"/>
        <v>2550</v>
      </c>
      <c r="W1507" s="33">
        <f t="shared" si="96"/>
        <v>0</v>
      </c>
    </row>
    <row r="1508" spans="1:23" x14ac:dyDescent="0.25">
      <c r="A1508" s="27">
        <v>45825</v>
      </c>
      <c r="B1508" s="30" t="str">
        <f>+IFERROR(_xlfn.XLOOKUP(C1508,Parametres!A:A,Parametres!J:J,"",0),"")</f>
        <v>MBARE EPWORTH</v>
      </c>
      <c r="C1508" t="s">
        <v>426</v>
      </c>
      <c r="D1508" t="str">
        <f>+IFERROR(VLOOKUP(C1508,Parametres!$A$3:$K$545,11,0),"")</f>
        <v>MELODY</v>
      </c>
      <c r="E1508" t="s">
        <v>854</v>
      </c>
      <c r="F1508">
        <v>1900</v>
      </c>
      <c r="G1508">
        <v>300</v>
      </c>
      <c r="H1508">
        <v>100</v>
      </c>
      <c r="I1508">
        <v>0</v>
      </c>
      <c r="J1508">
        <v>0</v>
      </c>
      <c r="K1508" s="29">
        <f t="shared" si="93"/>
        <v>2300</v>
      </c>
      <c r="L1508">
        <v>0</v>
      </c>
      <c r="M1508">
        <v>0</v>
      </c>
      <c r="N1508">
        <v>0</v>
      </c>
      <c r="O1508">
        <v>0</v>
      </c>
      <c r="P1508">
        <v>600</v>
      </c>
      <c r="Q1508">
        <v>0</v>
      </c>
      <c r="R1508">
        <v>0</v>
      </c>
      <c r="S1508">
        <v>0</v>
      </c>
      <c r="T1508">
        <v>0</v>
      </c>
      <c r="U1508" t="str">
        <f t="shared" si="94"/>
        <v>45825EPWORTH 4</v>
      </c>
      <c r="V1508" s="33">
        <f t="shared" si="95"/>
        <v>2300</v>
      </c>
      <c r="W1508" s="33">
        <f t="shared" si="96"/>
        <v>600</v>
      </c>
    </row>
    <row r="1509" spans="1:23" x14ac:dyDescent="0.25">
      <c r="A1509" s="27">
        <v>45825</v>
      </c>
      <c r="B1509" s="30" t="str">
        <f>+IFERROR(_xlfn.XLOOKUP(C1509,Parametres!A:A,Parametres!J:J,"",0),"")</f>
        <v>MBARE EPWORTH</v>
      </c>
      <c r="C1509" t="s">
        <v>221</v>
      </c>
      <c r="D1509" t="str">
        <f>+IFERROR(VLOOKUP(C1509,Parametres!$A$3:$K$545,11,0),"")</f>
        <v>MELODY</v>
      </c>
      <c r="E1509" t="s">
        <v>826</v>
      </c>
      <c r="F1509">
        <v>3400</v>
      </c>
      <c r="G1509">
        <v>200</v>
      </c>
      <c r="H1509">
        <v>200</v>
      </c>
      <c r="I1509">
        <v>0</v>
      </c>
      <c r="J1509">
        <v>0</v>
      </c>
      <c r="K1509" s="29">
        <f t="shared" si="93"/>
        <v>3800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 t="str">
        <f t="shared" si="94"/>
        <v>45825HOPELY 1</v>
      </c>
      <c r="V1509" s="33">
        <f t="shared" si="95"/>
        <v>3800</v>
      </c>
      <c r="W1509" s="33">
        <f t="shared" si="96"/>
        <v>0</v>
      </c>
    </row>
    <row r="1510" spans="1:23" x14ac:dyDescent="0.25">
      <c r="A1510" s="27">
        <v>45825</v>
      </c>
      <c r="B1510" s="30" t="str">
        <f>+IFERROR(_xlfn.XLOOKUP(C1510,Parametres!A:A,Parametres!J:J,"",0),"")</f>
        <v>MBARE EPWORTH</v>
      </c>
      <c r="C1510" t="s">
        <v>230</v>
      </c>
      <c r="D1510" t="str">
        <f>+IFERROR(VLOOKUP(C1510,Parametres!$A$3:$K$545,11,0),"")</f>
        <v>MELODY</v>
      </c>
      <c r="E1510" t="s">
        <v>847</v>
      </c>
      <c r="F1510">
        <v>2100</v>
      </c>
      <c r="G1510">
        <v>150</v>
      </c>
      <c r="H1510">
        <v>100</v>
      </c>
      <c r="I1510">
        <v>0</v>
      </c>
      <c r="J1510">
        <v>0</v>
      </c>
      <c r="K1510" s="29">
        <f t="shared" si="93"/>
        <v>2350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 t="str">
        <f t="shared" si="94"/>
        <v>45825HOPELY 2</v>
      </c>
      <c r="V1510" s="33">
        <f t="shared" si="95"/>
        <v>2350</v>
      </c>
      <c r="W1510" s="33">
        <f t="shared" si="96"/>
        <v>0</v>
      </c>
    </row>
    <row r="1511" spans="1:23" x14ac:dyDescent="0.25">
      <c r="A1511" s="27">
        <v>45825</v>
      </c>
      <c r="B1511" s="30" t="str">
        <f>+IFERROR(_xlfn.XLOOKUP(C1511,Parametres!A:A,Parametres!J:J,"",0),"")</f>
        <v>MBARE EPWORTH</v>
      </c>
      <c r="C1511" t="s">
        <v>433</v>
      </c>
      <c r="D1511" t="str">
        <f>+IFERROR(VLOOKUP(C1511,Parametres!$A$3:$K$545,11,0),"")</f>
        <v>MELODY</v>
      </c>
      <c r="E1511" t="s">
        <v>844</v>
      </c>
      <c r="F1511">
        <v>1150</v>
      </c>
      <c r="G1511">
        <v>150</v>
      </c>
      <c r="H1511">
        <v>50</v>
      </c>
      <c r="I1511">
        <v>0</v>
      </c>
      <c r="J1511">
        <v>0</v>
      </c>
      <c r="K1511" s="29">
        <f t="shared" si="93"/>
        <v>1350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 t="str">
        <f t="shared" si="94"/>
        <v>45825MBARE 1</v>
      </c>
      <c r="V1511" s="33">
        <f t="shared" si="95"/>
        <v>1350</v>
      </c>
      <c r="W1511" s="33">
        <f t="shared" si="96"/>
        <v>0</v>
      </c>
    </row>
    <row r="1512" spans="1:23" x14ac:dyDescent="0.25">
      <c r="A1512" s="27">
        <v>45825</v>
      </c>
      <c r="B1512" s="30" t="str">
        <f>+IFERROR(_xlfn.XLOOKUP(C1512,Parametres!A:A,Parametres!J:J,"",0),"")</f>
        <v>MBARE EPWORTH</v>
      </c>
      <c r="C1512" t="s">
        <v>435</v>
      </c>
      <c r="D1512" t="str">
        <f>+IFERROR(VLOOKUP(C1512,Parametres!$A$3:$K$545,11,0),"")</f>
        <v>MELODY</v>
      </c>
      <c r="E1512" t="s">
        <v>865</v>
      </c>
      <c r="F1512">
        <v>1100</v>
      </c>
      <c r="G1512">
        <v>100</v>
      </c>
      <c r="H1512">
        <v>100</v>
      </c>
      <c r="I1512">
        <v>0</v>
      </c>
      <c r="J1512">
        <v>0</v>
      </c>
      <c r="K1512" s="29">
        <f t="shared" si="93"/>
        <v>1300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 t="str">
        <f t="shared" si="94"/>
        <v>45825MBARE 2</v>
      </c>
      <c r="V1512" s="33">
        <f t="shared" si="95"/>
        <v>1300</v>
      </c>
      <c r="W1512" s="33">
        <f t="shared" si="96"/>
        <v>0</v>
      </c>
    </row>
    <row r="1513" spans="1:23" x14ac:dyDescent="0.25">
      <c r="A1513" s="27">
        <v>45825</v>
      </c>
      <c r="B1513" s="30" t="str">
        <f>+IFERROR(_xlfn.XLOOKUP(C1513,Parametres!A:A,Parametres!J:J,"",0),"")</f>
        <v>MBARE EPWORTH</v>
      </c>
      <c r="C1513" t="s">
        <v>437</v>
      </c>
      <c r="D1513" t="str">
        <f>+IFERROR(VLOOKUP(C1513,Parametres!$A$3:$K$545,11,0),"")</f>
        <v>MELODY</v>
      </c>
      <c r="E1513" t="s">
        <v>808</v>
      </c>
      <c r="F1513">
        <v>1800</v>
      </c>
      <c r="G1513">
        <v>150</v>
      </c>
      <c r="H1513">
        <v>150</v>
      </c>
      <c r="I1513">
        <v>0</v>
      </c>
      <c r="J1513">
        <v>0</v>
      </c>
      <c r="K1513" s="29">
        <f t="shared" ref="K1513:K1574" si="97">+SUM(F1513:J1513)</f>
        <v>2100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 t="str">
        <f t="shared" si="94"/>
        <v>45825MBARE 3</v>
      </c>
      <c r="V1513" s="33">
        <f t="shared" si="95"/>
        <v>2100</v>
      </c>
      <c r="W1513" s="33">
        <f t="shared" si="96"/>
        <v>0</v>
      </c>
    </row>
    <row r="1514" spans="1:23" x14ac:dyDescent="0.25">
      <c r="A1514" s="27">
        <v>45825</v>
      </c>
      <c r="B1514" s="30" t="str">
        <f>+IFERROR(_xlfn.XLOOKUP(C1514,Parametres!A:A,Parametres!J:J,"",0),"")</f>
        <v>MBARE EPWORTH</v>
      </c>
      <c r="C1514" t="s">
        <v>439</v>
      </c>
      <c r="D1514" t="str">
        <f>+IFERROR(VLOOKUP(C1514,Parametres!$A$3:$K$545,11,0),"")</f>
        <v>MELODY</v>
      </c>
      <c r="E1514" t="s">
        <v>827</v>
      </c>
      <c r="F1514">
        <v>1000</v>
      </c>
      <c r="G1514">
        <v>100</v>
      </c>
      <c r="H1514">
        <v>100</v>
      </c>
      <c r="I1514">
        <v>0</v>
      </c>
      <c r="J1514">
        <v>0</v>
      </c>
      <c r="K1514" s="29">
        <f t="shared" si="97"/>
        <v>1200</v>
      </c>
      <c r="L1514">
        <v>0</v>
      </c>
      <c r="M1514">
        <v>0</v>
      </c>
      <c r="N1514">
        <v>0</v>
      </c>
      <c r="O1514">
        <v>0</v>
      </c>
      <c r="P1514">
        <v>60</v>
      </c>
      <c r="Q1514">
        <v>0</v>
      </c>
      <c r="R1514">
        <v>0</v>
      </c>
      <c r="S1514">
        <v>0</v>
      </c>
      <c r="T1514">
        <v>0</v>
      </c>
      <c r="U1514" t="str">
        <f t="shared" si="94"/>
        <v>45825MBARE 4</v>
      </c>
      <c r="V1514" s="33">
        <f t="shared" si="95"/>
        <v>1200</v>
      </c>
      <c r="W1514" s="33">
        <f t="shared" si="96"/>
        <v>60</v>
      </c>
    </row>
    <row r="1515" spans="1:23" x14ac:dyDescent="0.25">
      <c r="A1515" s="27">
        <v>45825</v>
      </c>
      <c r="B1515" s="30" t="str">
        <f>+IFERROR(_xlfn.XLOOKUP(C1515,Parametres!A:A,Parametres!J:J,"",0),"")</f>
        <v>MBARE EPWORTH</v>
      </c>
      <c r="C1515" t="s">
        <v>450</v>
      </c>
      <c r="D1515" t="str">
        <f>+IFERROR(VLOOKUP(C1515,Parametres!$A$3:$K$545,11,0),"")</f>
        <v>MELODY</v>
      </c>
      <c r="E1515" t="s">
        <v>848</v>
      </c>
      <c r="F1515">
        <v>1400</v>
      </c>
      <c r="G1515">
        <v>250</v>
      </c>
      <c r="H1515">
        <v>150</v>
      </c>
      <c r="I1515">
        <v>0</v>
      </c>
      <c r="J1515">
        <v>0</v>
      </c>
      <c r="K1515" s="29">
        <f t="shared" si="97"/>
        <v>1800</v>
      </c>
      <c r="L1515">
        <v>0</v>
      </c>
      <c r="M1515">
        <v>0</v>
      </c>
      <c r="N1515">
        <v>0</v>
      </c>
      <c r="O1515">
        <v>0</v>
      </c>
      <c r="P1515">
        <v>100</v>
      </c>
      <c r="Q1515">
        <v>0</v>
      </c>
      <c r="R1515">
        <v>0</v>
      </c>
      <c r="S1515">
        <v>0</v>
      </c>
      <c r="T1515">
        <v>0</v>
      </c>
      <c r="U1515" t="str">
        <f t="shared" si="94"/>
        <v>45825WATERFALLS 1</v>
      </c>
      <c r="V1515" s="33">
        <f t="shared" si="95"/>
        <v>1800</v>
      </c>
      <c r="W1515" s="33">
        <f t="shared" si="96"/>
        <v>100</v>
      </c>
    </row>
    <row r="1516" spans="1:23" x14ac:dyDescent="0.25">
      <c r="A1516" s="27">
        <v>45825</v>
      </c>
      <c r="B1516" s="30" t="str">
        <f>+IFERROR(_xlfn.XLOOKUP(C1516,Parametres!A:A,Parametres!J:J,"",0),"")</f>
        <v>MBARE EPWORTH</v>
      </c>
      <c r="C1516" t="s">
        <v>241</v>
      </c>
      <c r="D1516" t="str">
        <f>+IFERROR(VLOOKUP(C1516,Parametres!$A$3:$K$545,11,0),"")</f>
        <v>MELODY</v>
      </c>
      <c r="E1516" t="s">
        <v>839</v>
      </c>
      <c r="F1516">
        <v>2700</v>
      </c>
      <c r="G1516">
        <v>200</v>
      </c>
      <c r="H1516">
        <v>200</v>
      </c>
      <c r="I1516">
        <v>0</v>
      </c>
      <c r="J1516">
        <v>0</v>
      </c>
      <c r="K1516" s="29">
        <f t="shared" si="97"/>
        <v>3100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 t="str">
        <f t="shared" si="94"/>
        <v>45825WATERFALLS 2</v>
      </c>
      <c r="V1516" s="33">
        <f t="shared" si="95"/>
        <v>3100</v>
      </c>
      <c r="W1516" s="33">
        <f t="shared" si="96"/>
        <v>0</v>
      </c>
    </row>
    <row r="1517" spans="1:23" x14ac:dyDescent="0.25">
      <c r="A1517" s="27">
        <v>45825</v>
      </c>
      <c r="B1517" s="30" t="str">
        <f>+IFERROR(_xlfn.XLOOKUP(C1517,Parametres!A:A,Parametres!J:J,"",0),"")</f>
        <v>MBARE EPWORTH</v>
      </c>
      <c r="C1517" t="s">
        <v>243</v>
      </c>
      <c r="D1517" t="str">
        <f>+IFERROR(VLOOKUP(C1517,Parametres!$A$3:$K$545,11,0),"")</f>
        <v>MELODY</v>
      </c>
      <c r="E1517" t="s">
        <v>899</v>
      </c>
      <c r="F1517">
        <v>1850</v>
      </c>
      <c r="G1517">
        <v>300</v>
      </c>
      <c r="H1517">
        <v>200</v>
      </c>
      <c r="I1517">
        <v>0</v>
      </c>
      <c r="J1517">
        <v>0</v>
      </c>
      <c r="K1517" s="29">
        <f t="shared" si="97"/>
        <v>2350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 t="str">
        <f t="shared" si="94"/>
        <v>45825WATERFALLS 3</v>
      </c>
      <c r="V1517" s="33">
        <f t="shared" si="95"/>
        <v>2350</v>
      </c>
      <c r="W1517" s="33">
        <f t="shared" si="96"/>
        <v>0</v>
      </c>
    </row>
    <row r="1518" spans="1:23" x14ac:dyDescent="0.25">
      <c r="A1518" s="27">
        <v>45825</v>
      </c>
      <c r="B1518" s="30" t="str">
        <f>+IFERROR(_xlfn.XLOOKUP(C1518,Parametres!A:A,Parametres!J:J,"",0),"")</f>
        <v>MBARE EPWORTH</v>
      </c>
      <c r="C1518" t="s">
        <v>245</v>
      </c>
      <c r="D1518" t="str">
        <f>+IFERROR(VLOOKUP(C1518,Parametres!$A$3:$K$545,11,0),"")</f>
        <v>MELODY</v>
      </c>
      <c r="E1518" t="s">
        <v>878</v>
      </c>
      <c r="F1518">
        <v>2150</v>
      </c>
      <c r="G1518">
        <v>200</v>
      </c>
      <c r="H1518">
        <v>100</v>
      </c>
      <c r="I1518">
        <v>0</v>
      </c>
      <c r="J1518">
        <v>0</v>
      </c>
      <c r="K1518" s="29">
        <f t="shared" si="97"/>
        <v>2450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str">
        <f t="shared" si="94"/>
        <v>45825WATERFALLS 4</v>
      </c>
      <c r="V1518" s="33">
        <f t="shared" si="95"/>
        <v>2450</v>
      </c>
      <c r="W1518" s="33">
        <f t="shared" si="96"/>
        <v>0</v>
      </c>
    </row>
    <row r="1519" spans="1:23" x14ac:dyDescent="0.25">
      <c r="A1519" s="27">
        <v>45825</v>
      </c>
      <c r="B1519" s="30" t="str">
        <f>+IFERROR(_xlfn.XLOOKUP(C1519,Parametres!A:A,Parametres!J:J,"",0),"")</f>
        <v>MBARE EPWORTH</v>
      </c>
      <c r="C1519" t="s">
        <v>247</v>
      </c>
      <c r="D1519" t="str">
        <f>+IFERROR(VLOOKUP(C1519,Parametres!$A$3:$K$545,11,0),"")</f>
        <v>MELODY</v>
      </c>
      <c r="E1519" t="s">
        <v>816</v>
      </c>
      <c r="F1519">
        <v>2200</v>
      </c>
      <c r="G1519">
        <v>150</v>
      </c>
      <c r="H1519">
        <v>150</v>
      </c>
      <c r="I1519">
        <v>0</v>
      </c>
      <c r="J1519">
        <v>0</v>
      </c>
      <c r="K1519" s="29">
        <f t="shared" si="97"/>
        <v>2500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 t="str">
        <f t="shared" si="94"/>
        <v>45825WATERFALLS 5</v>
      </c>
      <c r="V1519" s="33">
        <f t="shared" si="95"/>
        <v>2500</v>
      </c>
      <c r="W1519" s="33">
        <f t="shared" si="96"/>
        <v>0</v>
      </c>
    </row>
    <row r="1520" spans="1:23" x14ac:dyDescent="0.25">
      <c r="A1520" s="27">
        <v>45825</v>
      </c>
      <c r="B1520" s="30" t="str">
        <f>+IFERROR(_xlfn.XLOOKUP(C1520,Parametres!A:A,Parametres!J:J,"",0),"")</f>
        <v>MR C (AREA 1)</v>
      </c>
      <c r="C1520" t="s">
        <v>569</v>
      </c>
      <c r="D1520" t="str">
        <f>+IFERROR(VLOOKUP(C1520,Parametres!$A$3:$K$545,11,0),"")</f>
        <v>TONGAI MASIYE</v>
      </c>
      <c r="E1520" t="s">
        <v>910</v>
      </c>
      <c r="F1520">
        <v>0</v>
      </c>
      <c r="G1520">
        <v>0</v>
      </c>
      <c r="H1520">
        <v>0</v>
      </c>
      <c r="I1520">
        <v>0</v>
      </c>
      <c r="J1520">
        <v>0</v>
      </c>
      <c r="K1520" s="29">
        <f t="shared" si="97"/>
        <v>0</v>
      </c>
      <c r="L1520">
        <v>1700</v>
      </c>
      <c r="M1520">
        <v>200</v>
      </c>
      <c r="N1520">
        <v>100</v>
      </c>
      <c r="O1520">
        <v>0</v>
      </c>
      <c r="P1520">
        <v>100</v>
      </c>
      <c r="Q1520">
        <v>0</v>
      </c>
      <c r="R1520">
        <v>0</v>
      </c>
      <c r="S1520">
        <v>0</v>
      </c>
      <c r="T1520">
        <v>0</v>
      </c>
      <c r="U1520" t="str">
        <f t="shared" si="94"/>
        <v>45825CHI- GLENVIEW 1</v>
      </c>
      <c r="V1520" s="33">
        <f t="shared" si="95"/>
        <v>2000</v>
      </c>
      <c r="W1520" s="33">
        <f t="shared" si="96"/>
        <v>100</v>
      </c>
    </row>
    <row r="1521" spans="1:23" x14ac:dyDescent="0.25">
      <c r="A1521" s="27">
        <v>45825</v>
      </c>
      <c r="B1521" s="30" t="str">
        <f>+IFERROR(_xlfn.XLOOKUP(C1521,Parametres!A:A,Parametres!J:J,"",0),"")</f>
        <v>MR C (AREA 1)</v>
      </c>
      <c r="C1521" t="s">
        <v>574</v>
      </c>
      <c r="D1521" t="str">
        <f>+IFERROR(VLOOKUP(C1521,Parametres!$A$3:$K$545,11,0),"")</f>
        <v>TONGAI MASIYE</v>
      </c>
      <c r="E1521" t="s">
        <v>872</v>
      </c>
      <c r="F1521">
        <v>0</v>
      </c>
      <c r="G1521">
        <v>0</v>
      </c>
      <c r="H1521">
        <v>0</v>
      </c>
      <c r="I1521">
        <v>0</v>
      </c>
      <c r="J1521">
        <v>0</v>
      </c>
      <c r="K1521" s="29">
        <f t="shared" si="97"/>
        <v>0</v>
      </c>
      <c r="L1521">
        <v>1600</v>
      </c>
      <c r="M1521">
        <v>200</v>
      </c>
      <c r="N1521">
        <v>200</v>
      </c>
      <c r="O1521">
        <v>0</v>
      </c>
      <c r="P1521">
        <v>100</v>
      </c>
      <c r="Q1521">
        <v>0</v>
      </c>
      <c r="R1521">
        <v>0</v>
      </c>
      <c r="S1521">
        <v>0</v>
      </c>
      <c r="T1521">
        <v>0</v>
      </c>
      <c r="U1521" t="str">
        <f t="shared" si="94"/>
        <v>45825CHI- WARREN PARK 1</v>
      </c>
      <c r="V1521" s="33">
        <f t="shared" si="95"/>
        <v>2000</v>
      </c>
      <c r="W1521" s="33">
        <f t="shared" si="96"/>
        <v>100</v>
      </c>
    </row>
    <row r="1522" spans="1:23" x14ac:dyDescent="0.25">
      <c r="A1522" s="27">
        <v>45825</v>
      </c>
      <c r="B1522" s="30" t="str">
        <f>+IFERROR(_xlfn.XLOOKUP(C1522,Parametres!A:A,Parametres!J:J,"",0),"")</f>
        <v>MR C (AREA 1)</v>
      </c>
      <c r="C1522" t="s">
        <v>568</v>
      </c>
      <c r="D1522" t="str">
        <f>+IFERROR(VLOOKUP(C1522,Parametres!$A$3:$K$545,11,0),"")</f>
        <v>TONGAI MASIYE</v>
      </c>
      <c r="E1522" t="s">
        <v>861</v>
      </c>
      <c r="F1522">
        <v>0</v>
      </c>
      <c r="G1522">
        <v>0</v>
      </c>
      <c r="H1522">
        <v>0</v>
      </c>
      <c r="I1522">
        <v>0</v>
      </c>
      <c r="J1522">
        <v>0</v>
      </c>
      <c r="K1522" s="29">
        <f t="shared" si="97"/>
        <v>0</v>
      </c>
      <c r="L1522">
        <v>1600</v>
      </c>
      <c r="M1522">
        <v>150</v>
      </c>
      <c r="N1522">
        <v>100</v>
      </c>
      <c r="O1522">
        <v>0</v>
      </c>
      <c r="P1522">
        <v>200</v>
      </c>
      <c r="Q1522">
        <v>0</v>
      </c>
      <c r="R1522">
        <v>0</v>
      </c>
      <c r="S1522">
        <v>0</v>
      </c>
      <c r="T1522">
        <v>0</v>
      </c>
      <c r="U1522" t="str">
        <f t="shared" si="94"/>
        <v>45825CHI- BUDIRIRO 1</v>
      </c>
      <c r="V1522" s="33">
        <f t="shared" si="95"/>
        <v>1850</v>
      </c>
      <c r="W1522" s="33">
        <f t="shared" si="96"/>
        <v>200</v>
      </c>
    </row>
    <row r="1523" spans="1:23" x14ac:dyDescent="0.25">
      <c r="A1523" s="27">
        <v>45825</v>
      </c>
      <c r="B1523" s="30" t="str">
        <f>+IFERROR(_xlfn.XLOOKUP(C1523,Parametres!A:A,Parametres!J:J,"",0),"")</f>
        <v>MR C (AREA 1)</v>
      </c>
      <c r="C1523" t="s">
        <v>573</v>
      </c>
      <c r="D1523" t="str">
        <f>+IFERROR(VLOOKUP(C1523,Parametres!$A$3:$K$545,11,0),"")</f>
        <v>TONGAI MASIYE</v>
      </c>
      <c r="E1523" t="s">
        <v>880</v>
      </c>
      <c r="F1523">
        <v>0</v>
      </c>
      <c r="G1523">
        <v>0</v>
      </c>
      <c r="H1523">
        <v>0</v>
      </c>
      <c r="I1523">
        <v>0</v>
      </c>
      <c r="J1523">
        <v>0</v>
      </c>
      <c r="K1523" s="29">
        <f t="shared" si="97"/>
        <v>0</v>
      </c>
      <c r="L1523">
        <v>1600</v>
      </c>
      <c r="M1523">
        <v>100</v>
      </c>
      <c r="N1523">
        <v>100</v>
      </c>
      <c r="O1523">
        <v>0</v>
      </c>
      <c r="P1523">
        <v>100</v>
      </c>
      <c r="Q1523">
        <v>0</v>
      </c>
      <c r="R1523">
        <v>0</v>
      </c>
      <c r="S1523">
        <v>0</v>
      </c>
      <c r="T1523">
        <v>0</v>
      </c>
      <c r="U1523" t="str">
        <f t="shared" si="94"/>
        <v>45825CHI- MUFAKOSE 1</v>
      </c>
      <c r="V1523" s="33">
        <f t="shared" si="95"/>
        <v>1800</v>
      </c>
      <c r="W1523" s="33">
        <f t="shared" si="96"/>
        <v>100</v>
      </c>
    </row>
    <row r="1524" spans="1:23" x14ac:dyDescent="0.25">
      <c r="A1524" s="27">
        <v>45825</v>
      </c>
      <c r="B1524" s="30" t="str">
        <f>+IFERROR(_xlfn.XLOOKUP(C1524,Parametres!A:A,Parametres!J:J,"",0),"")</f>
        <v>MR C (AREA 1)</v>
      </c>
      <c r="C1524" t="s">
        <v>570</v>
      </c>
      <c r="D1524" t="str">
        <f>+IFERROR(VLOOKUP(C1524,Parametres!$A$3:$K$545,11,0),"")</f>
        <v>TONGAI MASIYE</v>
      </c>
      <c r="E1524" t="s">
        <v>888</v>
      </c>
      <c r="F1524">
        <v>0</v>
      </c>
      <c r="G1524">
        <v>0</v>
      </c>
      <c r="H1524">
        <v>0</v>
      </c>
      <c r="I1524">
        <v>0</v>
      </c>
      <c r="J1524">
        <v>0</v>
      </c>
      <c r="K1524" s="29">
        <f t="shared" si="97"/>
        <v>0</v>
      </c>
      <c r="L1524">
        <v>1650</v>
      </c>
      <c r="M1524">
        <v>200</v>
      </c>
      <c r="N1524">
        <v>100</v>
      </c>
      <c r="O1524">
        <v>0</v>
      </c>
      <c r="P1524">
        <v>100</v>
      </c>
      <c r="Q1524">
        <v>0</v>
      </c>
      <c r="R1524">
        <v>0</v>
      </c>
      <c r="S1524">
        <v>0</v>
      </c>
      <c r="T1524">
        <v>0</v>
      </c>
      <c r="U1524" t="str">
        <f t="shared" si="94"/>
        <v>45825CHI- HIGHFIELD</v>
      </c>
      <c r="V1524" s="33">
        <f t="shared" si="95"/>
        <v>1950</v>
      </c>
      <c r="W1524" s="33">
        <f t="shared" si="96"/>
        <v>100</v>
      </c>
    </row>
    <row r="1525" spans="1:23" x14ac:dyDescent="0.25">
      <c r="A1525" s="27">
        <v>45825</v>
      </c>
      <c r="B1525" s="30" t="str">
        <f>+IFERROR(_xlfn.XLOOKUP(C1525,Parametres!A:A,Parametres!J:J,"",0),"")</f>
        <v>MR C (AREA 1)</v>
      </c>
      <c r="C1525" t="s">
        <v>530</v>
      </c>
      <c r="D1525" t="str">
        <f>+IFERROR(VLOOKUP(C1525,Parametres!$A$3:$K$545,11,0),"")</f>
        <v>TONGAI MASIYE</v>
      </c>
      <c r="E1525" t="s">
        <v>884</v>
      </c>
      <c r="F1525">
        <v>0</v>
      </c>
      <c r="G1525">
        <v>0</v>
      </c>
      <c r="H1525">
        <v>0</v>
      </c>
      <c r="I1525">
        <v>0</v>
      </c>
      <c r="J1525">
        <v>0</v>
      </c>
      <c r="K1525" s="29">
        <f t="shared" si="97"/>
        <v>0</v>
      </c>
      <c r="L1525">
        <v>1600</v>
      </c>
      <c r="M1525">
        <v>250</v>
      </c>
      <c r="N1525">
        <v>50</v>
      </c>
      <c r="O1525">
        <v>0</v>
      </c>
      <c r="P1525">
        <v>200</v>
      </c>
      <c r="Q1525">
        <v>0</v>
      </c>
      <c r="R1525">
        <v>0</v>
      </c>
      <c r="S1525">
        <v>0</v>
      </c>
      <c r="T1525">
        <v>0</v>
      </c>
      <c r="U1525" t="str">
        <f t="shared" si="94"/>
        <v>45825CHI- DZIVARASEKWA 1</v>
      </c>
      <c r="V1525" s="33">
        <f t="shared" si="95"/>
        <v>1900</v>
      </c>
      <c r="W1525" s="33">
        <f t="shared" si="96"/>
        <v>200</v>
      </c>
    </row>
    <row r="1526" spans="1:23" x14ac:dyDescent="0.25">
      <c r="A1526" s="27">
        <v>45825</v>
      </c>
      <c r="B1526" s="30" t="str">
        <f>+IFERROR(_xlfn.XLOOKUP(C1526,Parametres!A:A,Parametres!J:J,"",0),"")</f>
        <v>MR C (AREA 1)</v>
      </c>
      <c r="C1526" t="s">
        <v>567</v>
      </c>
      <c r="D1526" t="str">
        <f>+IFERROR(VLOOKUP(C1526,Parametres!$A$3:$K$545,11,0),"")</f>
        <v>TONGAI MASIYE</v>
      </c>
      <c r="E1526" t="s">
        <v>902</v>
      </c>
      <c r="F1526">
        <v>0</v>
      </c>
      <c r="G1526">
        <v>0</v>
      </c>
      <c r="H1526">
        <v>0</v>
      </c>
      <c r="I1526">
        <v>0</v>
      </c>
      <c r="J1526">
        <v>0</v>
      </c>
      <c r="K1526" s="29">
        <f t="shared" si="97"/>
        <v>0</v>
      </c>
      <c r="L1526">
        <v>1800</v>
      </c>
      <c r="M1526">
        <v>0</v>
      </c>
      <c r="N1526">
        <v>0</v>
      </c>
      <c r="O1526">
        <v>0</v>
      </c>
      <c r="P1526">
        <v>100</v>
      </c>
      <c r="Q1526">
        <v>0</v>
      </c>
      <c r="R1526">
        <v>0</v>
      </c>
      <c r="S1526">
        <v>0</v>
      </c>
      <c r="T1526">
        <v>0</v>
      </c>
      <c r="U1526" t="str">
        <f t="shared" si="94"/>
        <v>45825CHI- USHEWEKUNZE </v>
      </c>
      <c r="V1526" s="33">
        <f t="shared" si="95"/>
        <v>1800</v>
      </c>
      <c r="W1526" s="33">
        <f t="shared" si="96"/>
        <v>100</v>
      </c>
    </row>
    <row r="1527" spans="1:23" x14ac:dyDescent="0.25">
      <c r="A1527" s="27">
        <v>45825</v>
      </c>
      <c r="B1527" s="30" t="str">
        <f>+IFERROR(_xlfn.XLOOKUP(C1527,Parametres!A:A,Parametres!J:J,"",0),"")</f>
        <v>MR C (AREA 1)</v>
      </c>
      <c r="C1527" t="s">
        <v>620</v>
      </c>
      <c r="D1527" t="str">
        <f>+IFERROR(VLOOKUP(C1527,Parametres!$A$3:$K$545,11,0),"")</f>
        <v>TONGAI MASIYE</v>
      </c>
      <c r="E1527" t="s">
        <v>890</v>
      </c>
      <c r="F1527">
        <v>0</v>
      </c>
      <c r="G1527">
        <v>0</v>
      </c>
      <c r="H1527">
        <v>0</v>
      </c>
      <c r="I1527">
        <v>0</v>
      </c>
      <c r="J1527">
        <v>0</v>
      </c>
      <c r="K1527" s="29">
        <f t="shared" si="97"/>
        <v>0</v>
      </c>
      <c r="L1527">
        <v>1350</v>
      </c>
      <c r="M1527">
        <v>100</v>
      </c>
      <c r="N1527">
        <v>100</v>
      </c>
      <c r="O1527">
        <v>0</v>
      </c>
      <c r="P1527">
        <v>100</v>
      </c>
      <c r="Q1527">
        <v>0</v>
      </c>
      <c r="R1527">
        <v>0</v>
      </c>
      <c r="S1527">
        <v>0</v>
      </c>
      <c r="T1527">
        <v>0</v>
      </c>
      <c r="U1527" t="str">
        <f t="shared" si="94"/>
        <v>45825CHI- KUWADZANA</v>
      </c>
      <c r="V1527" s="33">
        <f t="shared" si="95"/>
        <v>1550</v>
      </c>
      <c r="W1527" s="33">
        <f t="shared" si="96"/>
        <v>100</v>
      </c>
    </row>
    <row r="1528" spans="1:23" x14ac:dyDescent="0.25">
      <c r="A1528" s="27">
        <v>45825</v>
      </c>
      <c r="B1528" s="30" t="str">
        <f>+IFERROR(_xlfn.XLOOKUP(C1528,Parametres!A:A,Parametres!J:J,"",0),"")</f>
        <v>MR C (AREA 1)</v>
      </c>
      <c r="C1528" t="s">
        <v>619</v>
      </c>
      <c r="D1528" t="str">
        <f>+IFERROR(VLOOKUP(C1528,Parametres!$A$3:$K$545,11,0),"")</f>
        <v>TONGAI MASIYE</v>
      </c>
      <c r="E1528" t="s">
        <v>886</v>
      </c>
      <c r="F1528">
        <v>0</v>
      </c>
      <c r="G1528">
        <v>0</v>
      </c>
      <c r="H1528">
        <v>0</v>
      </c>
      <c r="I1528">
        <v>0</v>
      </c>
      <c r="J1528">
        <v>0</v>
      </c>
      <c r="K1528" s="29">
        <f t="shared" si="97"/>
        <v>0</v>
      </c>
      <c r="L1528">
        <v>1250</v>
      </c>
      <c r="M1528">
        <v>150</v>
      </c>
      <c r="N1528">
        <v>150</v>
      </c>
      <c r="O1528">
        <v>0</v>
      </c>
      <c r="P1528">
        <v>100</v>
      </c>
      <c r="Q1528">
        <v>0</v>
      </c>
      <c r="R1528">
        <v>0</v>
      </c>
      <c r="S1528">
        <v>0</v>
      </c>
      <c r="T1528">
        <v>0</v>
      </c>
      <c r="U1528" t="str">
        <f t="shared" si="94"/>
        <v>45825CHI- GLENNORAH</v>
      </c>
      <c r="V1528" s="33">
        <f t="shared" si="95"/>
        <v>1550</v>
      </c>
      <c r="W1528" s="33">
        <f t="shared" si="96"/>
        <v>100</v>
      </c>
    </row>
    <row r="1529" spans="1:23" x14ac:dyDescent="0.25">
      <c r="A1529" s="27">
        <v>45825</v>
      </c>
      <c r="B1529" s="30" t="str">
        <f>+IFERROR(_xlfn.XLOOKUP(C1529,Parametres!A:A,Parametres!J:J,"",0),"")</f>
        <v>MR C (AREA 2)</v>
      </c>
      <c r="C1529" t="s">
        <v>417</v>
      </c>
      <c r="D1529" t="str">
        <f>+IFERROR(VLOOKUP(C1529,Parametres!$A$3:$K$545,11,0),"")</f>
        <v>TONGAI MASIYE</v>
      </c>
      <c r="E1529" t="s">
        <v>856</v>
      </c>
      <c r="F1529">
        <v>0</v>
      </c>
      <c r="G1529">
        <v>0</v>
      </c>
      <c r="H1529">
        <v>0</v>
      </c>
      <c r="I1529">
        <v>0</v>
      </c>
      <c r="J1529">
        <v>0</v>
      </c>
      <c r="K1529" s="29">
        <f t="shared" si="97"/>
        <v>0</v>
      </c>
      <c r="L1529">
        <v>1600</v>
      </c>
      <c r="M1529">
        <v>50</v>
      </c>
      <c r="N1529">
        <v>0</v>
      </c>
      <c r="O1529">
        <v>0</v>
      </c>
      <c r="P1529">
        <v>100</v>
      </c>
      <c r="Q1529">
        <v>0</v>
      </c>
      <c r="R1529">
        <v>0</v>
      </c>
      <c r="S1529">
        <v>0</v>
      </c>
      <c r="T1529">
        <v>0</v>
      </c>
      <c r="U1529" t="str">
        <f t="shared" si="94"/>
        <v>45825CHI- MBARE 3</v>
      </c>
      <c r="V1529" s="33">
        <f t="shared" si="95"/>
        <v>1650</v>
      </c>
      <c r="W1529" s="33">
        <f t="shared" si="96"/>
        <v>100</v>
      </c>
    </row>
    <row r="1530" spans="1:23" x14ac:dyDescent="0.25">
      <c r="A1530" s="27">
        <v>45825</v>
      </c>
      <c r="B1530" s="30" t="str">
        <f>+IFERROR(_xlfn.XLOOKUP(C1530,Parametres!A:A,Parametres!J:J,"",0),"")</f>
        <v>MR C (AREA 2)</v>
      </c>
      <c r="C1530" t="s">
        <v>185</v>
      </c>
      <c r="D1530" t="str">
        <f>+IFERROR(VLOOKUP(C1530,Parametres!$A$3:$K$545,11,0),"")</f>
        <v>CECILIA SIPAPATE</v>
      </c>
      <c r="E1530" t="s">
        <v>869</v>
      </c>
      <c r="F1530">
        <v>0</v>
      </c>
      <c r="G1530">
        <v>0</v>
      </c>
      <c r="H1530">
        <v>0</v>
      </c>
      <c r="I1530">
        <v>0</v>
      </c>
      <c r="J1530">
        <v>0</v>
      </c>
      <c r="K1530" s="29">
        <f t="shared" si="97"/>
        <v>0</v>
      </c>
      <c r="L1530">
        <v>1500</v>
      </c>
      <c r="M1530">
        <v>150</v>
      </c>
      <c r="N1530">
        <v>150</v>
      </c>
      <c r="O1530">
        <v>0</v>
      </c>
      <c r="P1530">
        <v>140</v>
      </c>
      <c r="Q1530">
        <v>0</v>
      </c>
      <c r="R1530">
        <v>0</v>
      </c>
      <c r="S1530">
        <v>0</v>
      </c>
      <c r="T1530">
        <v>0</v>
      </c>
      <c r="U1530" t="str">
        <f t="shared" si="94"/>
        <v>45825CHI- CHITUNGWIZA 2</v>
      </c>
      <c r="V1530" s="33">
        <f t="shared" si="95"/>
        <v>1800</v>
      </c>
      <c r="W1530" s="33">
        <f t="shared" si="96"/>
        <v>140</v>
      </c>
    </row>
    <row r="1531" spans="1:23" x14ac:dyDescent="0.25">
      <c r="A1531" s="27">
        <v>45825</v>
      </c>
      <c r="B1531" s="30" t="str">
        <f>+IFERROR(_xlfn.XLOOKUP(C1531,Parametres!A:A,Parametres!J:J,"",0),"")</f>
        <v>MR C (AREA 2)</v>
      </c>
      <c r="C1531" t="s">
        <v>187</v>
      </c>
      <c r="D1531" t="str">
        <f>+IFERROR(VLOOKUP(C1531,Parametres!$A$3:$K$545,11,0),"")</f>
        <v>CECILIA SIPAPATE</v>
      </c>
      <c r="E1531" t="s">
        <v>850</v>
      </c>
      <c r="F1531">
        <v>0</v>
      </c>
      <c r="G1531">
        <v>0</v>
      </c>
      <c r="H1531">
        <v>0</v>
      </c>
      <c r="I1531">
        <v>0</v>
      </c>
      <c r="J1531">
        <v>0</v>
      </c>
      <c r="K1531" s="29">
        <f t="shared" si="97"/>
        <v>0</v>
      </c>
      <c r="L1531">
        <v>1400</v>
      </c>
      <c r="M1531">
        <v>150</v>
      </c>
      <c r="N1531">
        <v>150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 t="str">
        <f t="shared" si="94"/>
        <v>45825CHI- CHITUNGWIZA 3</v>
      </c>
      <c r="V1531" s="33">
        <f t="shared" si="95"/>
        <v>1700</v>
      </c>
      <c r="W1531" s="33">
        <f t="shared" si="96"/>
        <v>0</v>
      </c>
    </row>
    <row r="1532" spans="1:23" x14ac:dyDescent="0.25">
      <c r="A1532" s="27">
        <v>45825</v>
      </c>
      <c r="B1532" s="30" t="str">
        <f>+IFERROR(_xlfn.XLOOKUP(C1532,Parametres!A:A,Parametres!J:J,"",0),"")</f>
        <v>MR C (AREA 2)</v>
      </c>
      <c r="C1532" t="s">
        <v>192</v>
      </c>
      <c r="D1532" t="str">
        <f>+IFERROR(VLOOKUP(C1532,Parametres!$A$3:$K$545,11,0),"")</f>
        <v>CECILIA SIPAPATE</v>
      </c>
      <c r="E1532" t="s">
        <v>873</v>
      </c>
      <c r="F1532">
        <v>0</v>
      </c>
      <c r="G1532">
        <v>0</v>
      </c>
      <c r="H1532">
        <v>0</v>
      </c>
      <c r="I1532">
        <v>0</v>
      </c>
      <c r="J1532">
        <v>0</v>
      </c>
      <c r="K1532" s="29">
        <f t="shared" si="97"/>
        <v>0</v>
      </c>
      <c r="L1532">
        <v>1500</v>
      </c>
      <c r="M1532">
        <v>150</v>
      </c>
      <c r="N1532">
        <v>150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 t="str">
        <f t="shared" si="94"/>
        <v>45825CHI- CHITUNGWIZA 9</v>
      </c>
      <c r="V1532" s="33">
        <f t="shared" si="95"/>
        <v>1800</v>
      </c>
      <c r="W1532" s="33">
        <f t="shared" si="96"/>
        <v>0</v>
      </c>
    </row>
    <row r="1533" spans="1:23" x14ac:dyDescent="0.25">
      <c r="A1533" s="27">
        <v>45825</v>
      </c>
      <c r="B1533" s="30" t="str">
        <f>+IFERROR(_xlfn.XLOOKUP(C1533,Parametres!A:A,Parametres!J:J,"",0),"")</f>
        <v>MR C (AREA 2)</v>
      </c>
      <c r="C1533" t="s">
        <v>413</v>
      </c>
      <c r="D1533" t="str">
        <f>+IFERROR(VLOOKUP(C1533,Parametres!$A$3:$K$545,11,0),"")</f>
        <v>CECILIA SIPAPATE</v>
      </c>
      <c r="E1533" t="s">
        <v>851</v>
      </c>
      <c r="F1533">
        <v>0</v>
      </c>
      <c r="G1533">
        <v>0</v>
      </c>
      <c r="H1533">
        <v>0</v>
      </c>
      <c r="I1533">
        <v>0</v>
      </c>
      <c r="J1533">
        <v>0</v>
      </c>
      <c r="K1533" s="29">
        <f t="shared" si="97"/>
        <v>0</v>
      </c>
      <c r="L1533">
        <v>1500</v>
      </c>
      <c r="M1533">
        <v>150</v>
      </c>
      <c r="N1533">
        <v>150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 t="str">
        <f t="shared" si="94"/>
        <v>45825CHI- EPWORTH 2</v>
      </c>
      <c r="V1533" s="33">
        <f t="shared" si="95"/>
        <v>1800</v>
      </c>
      <c r="W1533" s="33">
        <f t="shared" si="96"/>
        <v>0</v>
      </c>
    </row>
    <row r="1534" spans="1:23" x14ac:dyDescent="0.25">
      <c r="A1534" s="27">
        <v>45825</v>
      </c>
      <c r="B1534" s="30" t="str">
        <f>+IFERROR(_xlfn.XLOOKUP(C1534,Parametres!A:A,Parametres!J:J,"",0),"")</f>
        <v>MR C (AREA 2)</v>
      </c>
      <c r="C1534" t="s">
        <v>415</v>
      </c>
      <c r="D1534" t="str">
        <f>+IFERROR(VLOOKUP(C1534,Parametres!$A$3:$K$545,11,0),"")</f>
        <v>CECILIA SIPAPATE</v>
      </c>
      <c r="E1534" t="s">
        <v>889</v>
      </c>
      <c r="F1534">
        <v>0</v>
      </c>
      <c r="G1534">
        <v>0</v>
      </c>
      <c r="H1534">
        <v>0</v>
      </c>
      <c r="I1534">
        <v>0</v>
      </c>
      <c r="J1534">
        <v>0</v>
      </c>
      <c r="K1534" s="29">
        <f t="shared" si="97"/>
        <v>0</v>
      </c>
      <c r="L1534">
        <v>1450</v>
      </c>
      <c r="M1534">
        <v>150</v>
      </c>
      <c r="N1534">
        <v>100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 t="str">
        <f t="shared" si="94"/>
        <v>45825CHI- MBARE 1</v>
      </c>
      <c r="V1534" s="33">
        <f t="shared" si="95"/>
        <v>1700</v>
      </c>
      <c r="W1534" s="33">
        <f t="shared" si="96"/>
        <v>0</v>
      </c>
    </row>
    <row r="1535" spans="1:23" x14ac:dyDescent="0.25">
      <c r="A1535" s="27">
        <v>45825</v>
      </c>
      <c r="B1535" s="30" t="str">
        <f>+IFERROR(_xlfn.XLOOKUP(C1535,Parametres!A:A,Parametres!J:J,"",0),"")</f>
        <v>MR C (AREA 2)</v>
      </c>
      <c r="C1535" t="s">
        <v>419</v>
      </c>
      <c r="D1535" t="str">
        <f>+IFERROR(VLOOKUP(C1535,Parametres!$A$3:$K$545,11,0),"")</f>
        <v>CECILIA SIPAPATE</v>
      </c>
      <c r="E1535" t="s">
        <v>836</v>
      </c>
      <c r="F1535">
        <v>0</v>
      </c>
      <c r="G1535">
        <v>0</v>
      </c>
      <c r="H1535">
        <v>0</v>
      </c>
      <c r="I1535">
        <v>0</v>
      </c>
      <c r="J1535">
        <v>0</v>
      </c>
      <c r="K1535" s="29">
        <f t="shared" si="97"/>
        <v>0</v>
      </c>
      <c r="L1535">
        <v>1600</v>
      </c>
      <c r="M1535">
        <v>100</v>
      </c>
      <c r="N1535">
        <v>100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 t="str">
        <f t="shared" si="94"/>
        <v>45825CHI- WATERFALLS 1</v>
      </c>
      <c r="V1535" s="33">
        <f t="shared" si="95"/>
        <v>1800</v>
      </c>
      <c r="W1535" s="33">
        <f t="shared" si="96"/>
        <v>0</v>
      </c>
    </row>
    <row r="1536" spans="1:23" x14ac:dyDescent="0.25">
      <c r="A1536" s="27">
        <v>45825</v>
      </c>
      <c r="B1536" s="30" t="str">
        <f>+IFERROR(_xlfn.XLOOKUP(C1536,Parametres!A:A,Parametres!J:J,"",0),"")</f>
        <v>MR C (AREA 2)</v>
      </c>
      <c r="C1536" t="s">
        <v>418</v>
      </c>
      <c r="D1536" t="str">
        <f>+IFERROR(VLOOKUP(C1536,Parametres!$A$3:$K$545,11,0),"")</f>
        <v>CECILIA SIPAPATE</v>
      </c>
      <c r="E1536" t="s">
        <v>864</v>
      </c>
      <c r="F1536">
        <v>0</v>
      </c>
      <c r="G1536">
        <v>0</v>
      </c>
      <c r="H1536">
        <v>0</v>
      </c>
      <c r="I1536">
        <v>0</v>
      </c>
      <c r="J1536">
        <v>0</v>
      </c>
      <c r="K1536" s="29">
        <f t="shared" si="97"/>
        <v>0</v>
      </c>
      <c r="L1536">
        <v>1500</v>
      </c>
      <c r="M1536">
        <v>150</v>
      </c>
      <c r="N1536">
        <v>150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 t="str">
        <f t="shared" si="94"/>
        <v>45825CHI- SUNNINGDALE 1</v>
      </c>
      <c r="V1536" s="33">
        <f t="shared" si="95"/>
        <v>1800</v>
      </c>
      <c r="W1536" s="33">
        <f t="shared" si="96"/>
        <v>0</v>
      </c>
    </row>
    <row r="1537" spans="1:23" x14ac:dyDescent="0.25">
      <c r="A1537" s="27">
        <v>45825</v>
      </c>
      <c r="B1537" s="30" t="str">
        <f>+IFERROR(_xlfn.XLOOKUP(C1537,Parametres!A:A,Parametres!J:J,"",0),"")</f>
        <v>MR C (AREA 2)</v>
      </c>
      <c r="C1537" t="s">
        <v>623</v>
      </c>
      <c r="D1537" t="str">
        <f>+IFERROR(VLOOKUP(C1537,Parametres!$A$3:$K$545,11,0),"")</f>
        <v>CECILIA SIPAPATE</v>
      </c>
      <c r="E1537" t="s">
        <v>876</v>
      </c>
      <c r="F1537">
        <v>0</v>
      </c>
      <c r="G1537">
        <v>0</v>
      </c>
      <c r="H1537">
        <v>0</v>
      </c>
      <c r="I1537">
        <v>0</v>
      </c>
      <c r="J1537">
        <v>0</v>
      </c>
      <c r="K1537" s="29">
        <f t="shared" si="97"/>
        <v>0</v>
      </c>
      <c r="L1537">
        <v>1500</v>
      </c>
      <c r="M1537">
        <v>150</v>
      </c>
      <c r="N1537">
        <v>150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 t="str">
        <f t="shared" si="94"/>
        <v>45825CHI- MABVUKU</v>
      </c>
      <c r="V1537" s="33">
        <f t="shared" si="95"/>
        <v>1800</v>
      </c>
      <c r="W1537" s="33">
        <f t="shared" si="96"/>
        <v>0</v>
      </c>
    </row>
    <row r="1538" spans="1:23" x14ac:dyDescent="0.25">
      <c r="A1538" s="27">
        <v>45825</v>
      </c>
      <c r="B1538" s="30" t="str">
        <f>+IFERROR(_xlfn.XLOOKUP(C1538,Parametres!A:A,Parametres!J:J,"",0),"")</f>
        <v>MR C (AREA 2)</v>
      </c>
      <c r="C1538" t="s">
        <v>621</v>
      </c>
      <c r="D1538" t="str">
        <f>+IFERROR(VLOOKUP(C1538,Parametres!$A$3:$K$545,11,0),"")</f>
        <v>CECILIA SIPAPATE</v>
      </c>
      <c r="E1538" t="s">
        <v>835</v>
      </c>
      <c r="F1538">
        <v>0</v>
      </c>
      <c r="G1538">
        <v>0</v>
      </c>
      <c r="H1538">
        <v>0</v>
      </c>
      <c r="I1538">
        <v>0</v>
      </c>
      <c r="J1538">
        <v>0</v>
      </c>
      <c r="K1538" s="29">
        <f t="shared" si="97"/>
        <v>0</v>
      </c>
      <c r="L1538">
        <v>1400</v>
      </c>
      <c r="M1538">
        <v>150</v>
      </c>
      <c r="N1538">
        <v>100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 t="str">
        <f t="shared" si="94"/>
        <v>45825CHI- SUNNINGDALE 2</v>
      </c>
      <c r="V1538" s="33">
        <f t="shared" si="95"/>
        <v>1650</v>
      </c>
      <c r="W1538" s="33">
        <f t="shared" si="96"/>
        <v>0</v>
      </c>
    </row>
    <row r="1539" spans="1:23" x14ac:dyDescent="0.25">
      <c r="A1539" s="27">
        <v>45825</v>
      </c>
      <c r="B1539" s="30" t="str">
        <f>+IFERROR(_xlfn.XLOOKUP(C1539,Parametres!A:A,Parametres!J:J,"",0),"")</f>
        <v>MR C (AREA 2)</v>
      </c>
      <c r="C1539" t="s">
        <v>412</v>
      </c>
      <c r="D1539" t="str">
        <f>+IFERROR(VLOOKUP(C1539,Parametres!$A$3:$K$545,11,0),"")</f>
        <v>CECILIA SIPAPATE</v>
      </c>
      <c r="E1539" t="s">
        <v>909</v>
      </c>
      <c r="F1539">
        <v>0</v>
      </c>
      <c r="G1539">
        <v>0</v>
      </c>
      <c r="H1539">
        <v>0</v>
      </c>
      <c r="I1539">
        <v>0</v>
      </c>
      <c r="J1539">
        <v>0</v>
      </c>
      <c r="K1539" s="29">
        <f t="shared" si="97"/>
        <v>0</v>
      </c>
      <c r="L1539">
        <v>1400</v>
      </c>
      <c r="M1539">
        <v>150</v>
      </c>
      <c r="N1539">
        <v>100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str">
        <f t="shared" ref="U1539:U1602" si="98">A1539&amp;C1539</f>
        <v>45825CHI- EPWORTH 1</v>
      </c>
      <c r="V1539" s="33">
        <f t="shared" ref="V1539:V1602" si="99">SUM(L1539:O1539,F1539:I1539)</f>
        <v>1650</v>
      </c>
      <c r="W1539" s="33">
        <f t="shared" ref="W1539:W1602" si="100">SUM(P1539:T1539)</f>
        <v>0</v>
      </c>
    </row>
    <row r="1540" spans="1:23" x14ac:dyDescent="0.25">
      <c r="A1540" s="27">
        <v>45826</v>
      </c>
      <c r="B1540" s="30" t="str">
        <f>+IFERROR(_xlfn.XLOOKUP(C1540,Parametres!A:A,Parametres!J:J,"",0),"")</f>
        <v>DZ-NORTON</v>
      </c>
      <c r="C1540" t="s">
        <v>258</v>
      </c>
      <c r="D1540" t="str">
        <f>+IFERROR(VLOOKUP(C1540,Parametres!$A$3:$K$545,11,0),"")</f>
        <v>RUMBIDZAI KUNAKA</v>
      </c>
      <c r="E1540" t="s">
        <v>898</v>
      </c>
      <c r="F1540">
        <v>2450</v>
      </c>
      <c r="G1540">
        <v>400</v>
      </c>
      <c r="H1540">
        <v>50</v>
      </c>
      <c r="I1540">
        <v>0</v>
      </c>
      <c r="J1540">
        <v>0</v>
      </c>
      <c r="K1540" s="29">
        <f t="shared" si="97"/>
        <v>2900</v>
      </c>
      <c r="L1540">
        <v>0</v>
      </c>
      <c r="M1540">
        <v>0</v>
      </c>
      <c r="N1540">
        <v>0</v>
      </c>
      <c r="O1540">
        <v>0</v>
      </c>
      <c r="P1540">
        <v>40</v>
      </c>
      <c r="Q1540">
        <v>0</v>
      </c>
      <c r="R1540">
        <v>0</v>
      </c>
      <c r="S1540">
        <v>0</v>
      </c>
      <c r="T1540">
        <v>0</v>
      </c>
      <c r="U1540" t="str">
        <f t="shared" si="98"/>
        <v>45826DZIVARASEKWA 1</v>
      </c>
      <c r="V1540" s="33">
        <f t="shared" si="99"/>
        <v>2900</v>
      </c>
      <c r="W1540" s="33">
        <f t="shared" si="100"/>
        <v>40</v>
      </c>
    </row>
    <row r="1541" spans="1:23" x14ac:dyDescent="0.25">
      <c r="A1541" s="27">
        <v>45826</v>
      </c>
      <c r="B1541" s="30" t="str">
        <f>+IFERROR(_xlfn.XLOOKUP(C1541,Parametres!A:A,Parametres!J:J,"",0),"")</f>
        <v>DZ-NORTON</v>
      </c>
      <c r="C1541" t="s">
        <v>260</v>
      </c>
      <c r="D1541" t="str">
        <f>+IFERROR(VLOOKUP(C1541,Parametres!$A$3:$K$545,11,0),"")</f>
        <v>RUMBIDZAI KUNAKA</v>
      </c>
      <c r="E1541" t="s">
        <v>901</v>
      </c>
      <c r="F1541">
        <v>1900</v>
      </c>
      <c r="G1541">
        <v>200</v>
      </c>
      <c r="H1541">
        <v>100</v>
      </c>
      <c r="I1541">
        <v>0</v>
      </c>
      <c r="J1541">
        <v>0</v>
      </c>
      <c r="K1541" s="29">
        <f t="shared" si="97"/>
        <v>2200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 t="str">
        <f t="shared" si="98"/>
        <v>45826DZIVARASEKWA 2</v>
      </c>
      <c r="V1541" s="33">
        <f t="shared" si="99"/>
        <v>2200</v>
      </c>
      <c r="W1541" s="33">
        <f t="shared" si="100"/>
        <v>0</v>
      </c>
    </row>
    <row r="1542" spans="1:23" x14ac:dyDescent="0.25">
      <c r="A1542" s="27">
        <v>45826</v>
      </c>
      <c r="B1542" s="30" t="str">
        <f>+IFERROR(_xlfn.XLOOKUP(C1542,Parametres!A:A,Parametres!J:J,"",0),"")</f>
        <v>DZ-NORTON</v>
      </c>
      <c r="C1542" t="s">
        <v>261</v>
      </c>
      <c r="D1542" t="str">
        <f>+IFERROR(VLOOKUP(C1542,Parametres!$A$3:$K$545,11,0),"")</f>
        <v>RUMBIDZAI KUNAKA</v>
      </c>
      <c r="E1542" t="s">
        <v>868</v>
      </c>
      <c r="F1542">
        <v>2050</v>
      </c>
      <c r="G1542">
        <v>300</v>
      </c>
      <c r="H1542">
        <v>200</v>
      </c>
      <c r="I1542">
        <v>0</v>
      </c>
      <c r="J1542">
        <v>0</v>
      </c>
      <c r="K1542" s="29">
        <f t="shared" si="97"/>
        <v>2550</v>
      </c>
      <c r="L1542">
        <v>0</v>
      </c>
      <c r="M1542">
        <v>0</v>
      </c>
      <c r="N1542">
        <v>0</v>
      </c>
      <c r="O1542">
        <v>0</v>
      </c>
      <c r="P1542">
        <v>300</v>
      </c>
      <c r="Q1542">
        <v>0</v>
      </c>
      <c r="R1542">
        <v>0</v>
      </c>
      <c r="S1542">
        <v>0</v>
      </c>
      <c r="T1542">
        <v>0</v>
      </c>
      <c r="U1542" t="str">
        <f t="shared" si="98"/>
        <v>45826DZIVARASEKWA 3</v>
      </c>
      <c r="V1542" s="33">
        <f t="shared" si="99"/>
        <v>2550</v>
      </c>
      <c r="W1542" s="33">
        <f t="shared" si="100"/>
        <v>300</v>
      </c>
    </row>
    <row r="1543" spans="1:23" x14ac:dyDescent="0.25">
      <c r="A1543" s="27">
        <v>45826</v>
      </c>
      <c r="B1543" s="30" t="str">
        <f>+IFERROR(_xlfn.XLOOKUP(C1543,Parametres!A:A,Parametres!J:J,"",0),"")</f>
        <v>DZ-NORTON</v>
      </c>
      <c r="C1543" t="s">
        <v>279</v>
      </c>
      <c r="D1543" t="str">
        <f>+IFERROR(VLOOKUP(C1543,Parametres!$A$3:$K$545,11,0),"")</f>
        <v>RUMBIDZAI KUNAKA</v>
      </c>
      <c r="E1543" t="s">
        <v>871</v>
      </c>
      <c r="F1543">
        <v>1900</v>
      </c>
      <c r="G1543">
        <v>200</v>
      </c>
      <c r="H1543">
        <v>150</v>
      </c>
      <c r="I1543">
        <v>0</v>
      </c>
      <c r="J1543">
        <v>0</v>
      </c>
      <c r="K1543" s="29">
        <f t="shared" si="97"/>
        <v>2250</v>
      </c>
      <c r="L1543">
        <v>0</v>
      </c>
      <c r="M1543">
        <v>0</v>
      </c>
      <c r="N1543">
        <v>0</v>
      </c>
      <c r="O1543">
        <v>0</v>
      </c>
      <c r="P1543">
        <v>50</v>
      </c>
      <c r="Q1543">
        <v>0</v>
      </c>
      <c r="R1543">
        <v>0</v>
      </c>
      <c r="S1543">
        <v>0</v>
      </c>
      <c r="T1543">
        <v>0</v>
      </c>
      <c r="U1543" t="str">
        <f t="shared" si="98"/>
        <v>45826NORTON 1</v>
      </c>
      <c r="V1543" s="33">
        <f t="shared" si="99"/>
        <v>2250</v>
      </c>
      <c r="W1543" s="33">
        <f t="shared" si="100"/>
        <v>50</v>
      </c>
    </row>
    <row r="1544" spans="1:23" x14ac:dyDescent="0.25">
      <c r="A1544" s="27">
        <v>45826</v>
      </c>
      <c r="B1544" s="30" t="str">
        <f>+IFERROR(_xlfn.XLOOKUP(C1544,Parametres!A:A,Parametres!J:J,"",0),"")</f>
        <v>DZ-NORTON</v>
      </c>
      <c r="C1544" t="s">
        <v>281</v>
      </c>
      <c r="D1544" t="str">
        <f>+IFERROR(VLOOKUP(C1544,Parametres!$A$3:$K$545,11,0),"")</f>
        <v>RUMBIDZAI KUNAKA</v>
      </c>
      <c r="E1544" t="s">
        <v>866</v>
      </c>
      <c r="F1544">
        <v>2200</v>
      </c>
      <c r="G1544">
        <v>300</v>
      </c>
      <c r="H1544">
        <v>200</v>
      </c>
      <c r="I1544">
        <v>0</v>
      </c>
      <c r="J1544">
        <v>0</v>
      </c>
      <c r="K1544" s="29">
        <f t="shared" si="97"/>
        <v>2700</v>
      </c>
      <c r="L1544">
        <v>100</v>
      </c>
      <c r="M1544">
        <v>0</v>
      </c>
      <c r="N1544">
        <v>0</v>
      </c>
      <c r="O1544">
        <v>0</v>
      </c>
      <c r="P1544">
        <v>40</v>
      </c>
      <c r="Q1544">
        <v>0</v>
      </c>
      <c r="R1544">
        <v>0</v>
      </c>
      <c r="S1544">
        <v>0</v>
      </c>
      <c r="T1544">
        <v>0</v>
      </c>
      <c r="U1544" t="str">
        <f t="shared" si="98"/>
        <v>45826NORTON 2</v>
      </c>
      <c r="V1544" s="33">
        <f t="shared" si="99"/>
        <v>2800</v>
      </c>
      <c r="W1544" s="33">
        <f t="shared" si="100"/>
        <v>40</v>
      </c>
    </row>
    <row r="1545" spans="1:23" x14ac:dyDescent="0.25">
      <c r="A1545" s="27">
        <v>45826</v>
      </c>
      <c r="B1545" s="30" t="str">
        <f>+IFERROR(_xlfn.XLOOKUP(C1545,Parametres!A:A,Parametres!J:J,"",0),"")</f>
        <v>DZ-NORTON</v>
      </c>
      <c r="C1545" t="s">
        <v>273</v>
      </c>
      <c r="D1545" t="str">
        <f>+IFERROR(VLOOKUP(C1545,Parametres!$A$3:$K$545,11,0),"")</f>
        <v>RUMBIDZAI KUNAKA</v>
      </c>
      <c r="E1545" t="s">
        <v>881</v>
      </c>
      <c r="F1545">
        <v>2000</v>
      </c>
      <c r="G1545">
        <v>300</v>
      </c>
      <c r="H1545">
        <v>100</v>
      </c>
      <c r="I1545">
        <v>0</v>
      </c>
      <c r="J1545">
        <v>0</v>
      </c>
      <c r="K1545" s="29">
        <f t="shared" si="97"/>
        <v>2400</v>
      </c>
      <c r="L1545">
        <v>0</v>
      </c>
      <c r="M1545">
        <v>0</v>
      </c>
      <c r="N1545">
        <v>0</v>
      </c>
      <c r="O1545">
        <v>0</v>
      </c>
      <c r="P1545">
        <v>200</v>
      </c>
      <c r="Q1545">
        <v>0</v>
      </c>
      <c r="R1545">
        <v>0</v>
      </c>
      <c r="S1545">
        <v>0</v>
      </c>
      <c r="T1545">
        <v>0</v>
      </c>
      <c r="U1545" t="str">
        <f t="shared" si="98"/>
        <v>45826KUWADZANA EXT</v>
      </c>
      <c r="V1545" s="33">
        <f t="shared" si="99"/>
        <v>2400</v>
      </c>
      <c r="W1545" s="33">
        <f t="shared" si="100"/>
        <v>200</v>
      </c>
    </row>
    <row r="1546" spans="1:23" x14ac:dyDescent="0.25">
      <c r="A1546" s="27">
        <v>45826</v>
      </c>
      <c r="B1546" s="30" t="str">
        <f>+IFERROR(_xlfn.XLOOKUP(C1546,Parametres!A:A,Parametres!J:J,"",0),"")</f>
        <v>DZ-NORTON</v>
      </c>
      <c r="C1546" t="s">
        <v>263</v>
      </c>
      <c r="D1546" t="str">
        <f>+IFERROR(VLOOKUP(C1546,Parametres!$A$3:$K$545,11,0),"")</f>
        <v>RUMBIDZAI KUNAKA</v>
      </c>
      <c r="E1546" t="s">
        <v>877</v>
      </c>
      <c r="F1546">
        <v>1750</v>
      </c>
      <c r="G1546">
        <v>200</v>
      </c>
      <c r="H1546">
        <v>100</v>
      </c>
      <c r="I1546">
        <v>0</v>
      </c>
      <c r="J1546">
        <v>0</v>
      </c>
      <c r="K1546" s="29">
        <f t="shared" si="97"/>
        <v>2050</v>
      </c>
      <c r="L1546">
        <v>0</v>
      </c>
      <c r="M1546">
        <v>0</v>
      </c>
      <c r="N1546">
        <v>0</v>
      </c>
      <c r="O1546">
        <v>0</v>
      </c>
      <c r="P1546">
        <v>160</v>
      </c>
      <c r="Q1546">
        <v>0</v>
      </c>
      <c r="R1546">
        <v>0</v>
      </c>
      <c r="S1546">
        <v>0</v>
      </c>
      <c r="T1546">
        <v>0</v>
      </c>
      <c r="U1546" t="str">
        <f t="shared" si="98"/>
        <v>45826GRANARY</v>
      </c>
      <c r="V1546" s="33">
        <f t="shared" si="99"/>
        <v>2050</v>
      </c>
      <c r="W1546" s="33">
        <f t="shared" si="100"/>
        <v>160</v>
      </c>
    </row>
    <row r="1547" spans="1:23" x14ac:dyDescent="0.25">
      <c r="A1547" s="27">
        <v>45826</v>
      </c>
      <c r="B1547" s="30" t="str">
        <f>+IFERROR(_xlfn.XLOOKUP(C1547,Parametres!A:A,Parametres!J:J,"",0),"")</f>
        <v>DZ-NORTON</v>
      </c>
      <c r="C1547" t="s">
        <v>277</v>
      </c>
      <c r="D1547" t="str">
        <f>+IFERROR(VLOOKUP(C1547,Parametres!$A$3:$K$545,11,0),"")</f>
        <v>RUMBIDZAI KUNAKA</v>
      </c>
      <c r="E1547" t="s">
        <v>829</v>
      </c>
      <c r="F1547">
        <v>3600</v>
      </c>
      <c r="G1547">
        <v>100</v>
      </c>
      <c r="H1547">
        <v>100</v>
      </c>
      <c r="I1547">
        <v>0</v>
      </c>
      <c r="J1547">
        <v>0</v>
      </c>
      <c r="K1547" s="29">
        <f t="shared" si="97"/>
        <v>3800</v>
      </c>
      <c r="L1547">
        <v>0</v>
      </c>
      <c r="M1547">
        <v>0</v>
      </c>
      <c r="N1547">
        <v>0</v>
      </c>
      <c r="O1547">
        <v>0</v>
      </c>
      <c r="P1547">
        <v>200</v>
      </c>
      <c r="Q1547">
        <v>0</v>
      </c>
      <c r="R1547">
        <v>0</v>
      </c>
      <c r="S1547">
        <v>0</v>
      </c>
      <c r="T1547">
        <v>0</v>
      </c>
      <c r="U1547" t="str">
        <f t="shared" si="98"/>
        <v>45826MAZOWE</v>
      </c>
      <c r="V1547" s="33">
        <f t="shared" si="99"/>
        <v>3800</v>
      </c>
      <c r="W1547" s="33">
        <f t="shared" si="100"/>
        <v>200</v>
      </c>
    </row>
    <row r="1548" spans="1:23" x14ac:dyDescent="0.25">
      <c r="A1548" s="27">
        <v>45826</v>
      </c>
      <c r="B1548" s="30" t="str">
        <f>+IFERROR(_xlfn.XLOOKUP(C1548,Parametres!A:A,Parametres!J:J,"",0),"")</f>
        <v>DZ-NORTON</v>
      </c>
      <c r="C1548" t="s">
        <v>255</v>
      </c>
      <c r="D1548" t="str">
        <f>+IFERROR(VLOOKUP(C1548,Parametres!$A$3:$K$545,11,0),"")</f>
        <v>RUMBIDZAI KUNAKA</v>
      </c>
      <c r="E1548" t="s">
        <v>833</v>
      </c>
      <c r="F1548">
        <v>2450</v>
      </c>
      <c r="G1548">
        <v>250</v>
      </c>
      <c r="H1548">
        <v>200</v>
      </c>
      <c r="I1548">
        <v>0</v>
      </c>
      <c r="J1548">
        <v>0</v>
      </c>
      <c r="K1548" s="29">
        <f t="shared" si="97"/>
        <v>2900</v>
      </c>
      <c r="L1548">
        <v>0</v>
      </c>
      <c r="M1548">
        <v>0</v>
      </c>
      <c r="N1548">
        <v>0</v>
      </c>
      <c r="O1548">
        <v>0</v>
      </c>
      <c r="P1548">
        <v>300</v>
      </c>
      <c r="Q1548">
        <v>0</v>
      </c>
      <c r="R1548">
        <v>0</v>
      </c>
      <c r="S1548">
        <v>0</v>
      </c>
      <c r="T1548">
        <v>0</v>
      </c>
      <c r="U1548" t="str">
        <f t="shared" si="98"/>
        <v>45826DARWENDALE</v>
      </c>
      <c r="V1548" s="33">
        <f t="shared" si="99"/>
        <v>2900</v>
      </c>
      <c r="W1548" s="33">
        <f t="shared" si="100"/>
        <v>300</v>
      </c>
    </row>
    <row r="1549" spans="1:23" x14ac:dyDescent="0.25">
      <c r="A1549" s="27">
        <v>45826</v>
      </c>
      <c r="B1549" s="30" t="str">
        <f>+IFERROR(_xlfn.XLOOKUP(C1549,Parametres!A:A,Parametres!J:J,"",0),"")</f>
        <v>DZ-NORTON</v>
      </c>
      <c r="C1549" t="s">
        <v>275</v>
      </c>
      <c r="D1549" t="str">
        <f>+IFERROR(VLOOKUP(C1549,Parametres!$A$3:$K$545,11,0),"")</f>
        <v>RUMBIDZAI KUNAKA</v>
      </c>
      <c r="E1549" t="s">
        <v>802</v>
      </c>
      <c r="F1549">
        <v>1520</v>
      </c>
      <c r="G1549">
        <v>200</v>
      </c>
      <c r="H1549">
        <v>200</v>
      </c>
      <c r="I1549">
        <v>0</v>
      </c>
      <c r="J1549">
        <v>0</v>
      </c>
      <c r="K1549" s="29">
        <f t="shared" si="97"/>
        <v>1920</v>
      </c>
      <c r="L1549">
        <v>0</v>
      </c>
      <c r="M1549">
        <v>0</v>
      </c>
      <c r="N1549">
        <v>0</v>
      </c>
      <c r="O1549">
        <v>0</v>
      </c>
      <c r="P1549">
        <v>100</v>
      </c>
      <c r="Q1549">
        <v>0</v>
      </c>
      <c r="R1549">
        <v>0</v>
      </c>
      <c r="S1549">
        <v>0</v>
      </c>
      <c r="T1549">
        <v>0</v>
      </c>
      <c r="U1549" t="str">
        <f t="shared" si="98"/>
        <v>45826MABLEREIGN</v>
      </c>
      <c r="V1549" s="33">
        <f t="shared" si="99"/>
        <v>1920</v>
      </c>
      <c r="W1549" s="33">
        <f t="shared" si="100"/>
        <v>100</v>
      </c>
    </row>
    <row r="1550" spans="1:23" x14ac:dyDescent="0.25">
      <c r="A1550" s="27">
        <v>45826</v>
      </c>
      <c r="B1550" s="30" t="str">
        <f>+IFERROR(_xlfn.XLOOKUP(C1550,Parametres!A:A,Parametres!J:J,"",0),"")</f>
        <v>DZ-NORTON</v>
      </c>
      <c r="C1550" t="s">
        <v>288</v>
      </c>
      <c r="D1550" t="str">
        <f>+IFERROR(VLOOKUP(C1550,Parametres!$A$3:$K$545,11,0),"")</f>
        <v>RUMBIDZAI KUNAKA</v>
      </c>
      <c r="E1550" t="s">
        <v>894</v>
      </c>
      <c r="F1550">
        <v>1650</v>
      </c>
      <c r="G1550">
        <v>200</v>
      </c>
      <c r="H1550">
        <v>100</v>
      </c>
      <c r="I1550">
        <v>0</v>
      </c>
      <c r="J1550">
        <v>0</v>
      </c>
      <c r="K1550" s="29">
        <f t="shared" si="97"/>
        <v>1950</v>
      </c>
      <c r="L1550">
        <v>40</v>
      </c>
      <c r="M1550">
        <v>10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 t="str">
        <f t="shared" si="98"/>
        <v>45826WESTGATE</v>
      </c>
      <c r="V1550" s="33">
        <f t="shared" si="99"/>
        <v>2000</v>
      </c>
      <c r="W1550" s="33">
        <f t="shared" si="100"/>
        <v>0</v>
      </c>
    </row>
    <row r="1551" spans="1:23" x14ac:dyDescent="0.25">
      <c r="A1551" s="27">
        <v>45826</v>
      </c>
      <c r="B1551" s="30" t="str">
        <f>+IFERROR(_xlfn.XLOOKUP(C1551,Parametres!A:A,Parametres!J:J,"",0),"")</f>
        <v>DZ-NORTON</v>
      </c>
      <c r="C1551" t="s">
        <v>290</v>
      </c>
      <c r="D1551" t="str">
        <f>+IFERROR(VLOOKUP(C1551,Parametres!$A$3:$K$545,11,0),"")</f>
        <v>RUMBIDZAI KUNAKA</v>
      </c>
      <c r="E1551" t="s">
        <v>804</v>
      </c>
      <c r="F1551">
        <v>1750</v>
      </c>
      <c r="G1551">
        <v>200</v>
      </c>
      <c r="H1551">
        <v>100</v>
      </c>
      <c r="I1551">
        <v>0</v>
      </c>
      <c r="J1551">
        <v>0</v>
      </c>
      <c r="K1551" s="29">
        <f t="shared" si="97"/>
        <v>2050</v>
      </c>
      <c r="L1551">
        <v>0</v>
      </c>
      <c r="M1551">
        <v>0</v>
      </c>
      <c r="N1551">
        <v>0</v>
      </c>
      <c r="O1551">
        <v>0</v>
      </c>
      <c r="P1551">
        <v>200</v>
      </c>
      <c r="Q1551">
        <v>0</v>
      </c>
      <c r="R1551">
        <v>0</v>
      </c>
      <c r="S1551">
        <v>0</v>
      </c>
      <c r="T1551">
        <v>0</v>
      </c>
      <c r="U1551" t="str">
        <f t="shared" si="98"/>
        <v>45826WESTGATE 2</v>
      </c>
      <c r="V1551" s="33">
        <f t="shared" si="99"/>
        <v>2050</v>
      </c>
      <c r="W1551" s="33">
        <f t="shared" si="100"/>
        <v>200</v>
      </c>
    </row>
    <row r="1552" spans="1:23" x14ac:dyDescent="0.25">
      <c r="A1552" s="27">
        <v>45826</v>
      </c>
      <c r="B1552" s="30" t="str">
        <f>+IFERROR(_xlfn.XLOOKUP(C1552,Parametres!A:A,Parametres!J:J,"",0),"")</f>
        <v>DZ-NORTON</v>
      </c>
      <c r="C1552" t="s">
        <v>292</v>
      </c>
      <c r="D1552" t="str">
        <f>+IFERROR(VLOOKUP(C1552,Parametres!$A$3:$K$545,11,0),"")</f>
        <v>RUMBIDZAI KUNAKA</v>
      </c>
      <c r="E1552" t="s">
        <v>811</v>
      </c>
      <c r="F1552">
        <v>1750</v>
      </c>
      <c r="G1552">
        <v>150</v>
      </c>
      <c r="H1552">
        <v>100</v>
      </c>
      <c r="I1552">
        <v>0</v>
      </c>
      <c r="J1552">
        <v>0</v>
      </c>
      <c r="K1552" s="29">
        <f t="shared" si="97"/>
        <v>2000</v>
      </c>
      <c r="L1552">
        <v>0</v>
      </c>
      <c r="M1552">
        <v>0</v>
      </c>
      <c r="N1552">
        <v>0</v>
      </c>
      <c r="O1552">
        <v>0</v>
      </c>
      <c r="P1552">
        <v>300</v>
      </c>
      <c r="Q1552">
        <v>0</v>
      </c>
      <c r="R1552">
        <v>0</v>
      </c>
      <c r="S1552">
        <v>0</v>
      </c>
      <c r="T1552">
        <v>0</v>
      </c>
      <c r="U1552" t="str">
        <f t="shared" si="98"/>
        <v>45826WHITECLIFF</v>
      </c>
      <c r="V1552" s="33">
        <f t="shared" si="99"/>
        <v>2000</v>
      </c>
      <c r="W1552" s="33">
        <f t="shared" si="100"/>
        <v>300</v>
      </c>
    </row>
    <row r="1553" spans="1:23" x14ac:dyDescent="0.25">
      <c r="A1553" s="27">
        <v>45826</v>
      </c>
      <c r="B1553" s="30" t="str">
        <f>+IFERROR(_xlfn.XLOOKUP(C1553,Parametres!A:A,Parametres!J:J,"",0),"")</f>
        <v>KUWADZANA</v>
      </c>
      <c r="C1553" t="s">
        <v>265</v>
      </c>
      <c r="D1553" t="str">
        <f>+IFERROR(VLOOKUP(C1553,Parametres!$A$3:$K$545,11,0),"")</f>
        <v>PAUL GOWANYIKA</v>
      </c>
      <c r="E1553" t="s">
        <v>814</v>
      </c>
      <c r="F1553">
        <v>1800</v>
      </c>
      <c r="G1553">
        <v>200</v>
      </c>
      <c r="H1553">
        <v>100</v>
      </c>
      <c r="I1553">
        <v>0</v>
      </c>
      <c r="J1553">
        <v>0</v>
      </c>
      <c r="K1553" s="29">
        <f t="shared" si="97"/>
        <v>2100</v>
      </c>
      <c r="L1553">
        <v>0</v>
      </c>
      <c r="M1553">
        <v>0</v>
      </c>
      <c r="N1553">
        <v>0</v>
      </c>
      <c r="O1553">
        <v>0</v>
      </c>
      <c r="P1553">
        <v>100</v>
      </c>
      <c r="Q1553">
        <v>0</v>
      </c>
      <c r="R1553">
        <v>0</v>
      </c>
      <c r="S1553">
        <v>0</v>
      </c>
      <c r="T1553">
        <v>0</v>
      </c>
      <c r="U1553" t="str">
        <f t="shared" si="98"/>
        <v>45826KAMBUZUMA</v>
      </c>
      <c r="V1553" s="33">
        <f t="shared" si="99"/>
        <v>2100</v>
      </c>
      <c r="W1553" s="33">
        <f t="shared" si="100"/>
        <v>100</v>
      </c>
    </row>
    <row r="1554" spans="1:23" x14ac:dyDescent="0.25">
      <c r="A1554" s="27">
        <v>45826</v>
      </c>
      <c r="B1554" s="30" t="str">
        <f>+IFERROR(_xlfn.XLOOKUP(C1554,Parametres!A:A,Parametres!J:J,"",0),"")</f>
        <v>KUWADZANA</v>
      </c>
      <c r="C1554" t="s">
        <v>284</v>
      </c>
      <c r="D1554" t="str">
        <f>+IFERROR(VLOOKUP(C1554,Parametres!$A$3:$K$545,11,0),"")</f>
        <v>PAUL GOWANYIKA</v>
      </c>
      <c r="E1554" t="s">
        <v>841</v>
      </c>
      <c r="F1554">
        <v>1600</v>
      </c>
      <c r="G1554">
        <v>300</v>
      </c>
      <c r="H1554">
        <v>100</v>
      </c>
      <c r="I1554">
        <v>0</v>
      </c>
      <c r="J1554">
        <v>0</v>
      </c>
      <c r="K1554" s="29">
        <f t="shared" si="97"/>
        <v>2000</v>
      </c>
      <c r="L1554">
        <v>0</v>
      </c>
      <c r="M1554">
        <v>0</v>
      </c>
      <c r="N1554">
        <v>0</v>
      </c>
      <c r="O1554">
        <v>0</v>
      </c>
      <c r="P1554">
        <v>60</v>
      </c>
      <c r="Q1554">
        <v>0</v>
      </c>
      <c r="R1554">
        <v>0</v>
      </c>
      <c r="S1554">
        <v>0</v>
      </c>
      <c r="T1554">
        <v>0</v>
      </c>
      <c r="U1554" t="str">
        <f t="shared" si="98"/>
        <v>45826WARREN PARK 1</v>
      </c>
      <c r="V1554" s="33">
        <f t="shared" si="99"/>
        <v>2000</v>
      </c>
      <c r="W1554" s="33">
        <f t="shared" si="100"/>
        <v>60</v>
      </c>
    </row>
    <row r="1555" spans="1:23" x14ac:dyDescent="0.25">
      <c r="A1555" s="27">
        <v>45826</v>
      </c>
      <c r="B1555" s="30" t="str">
        <f>+IFERROR(_xlfn.XLOOKUP(C1555,Parametres!A:A,Parametres!J:J,"",0),"")</f>
        <v>KUWADZANA</v>
      </c>
      <c r="C1555" t="s">
        <v>286</v>
      </c>
      <c r="D1555" t="str">
        <f>+IFERROR(VLOOKUP(C1555,Parametres!$A$3:$K$545,11,0),"")</f>
        <v>PAUL GOWANYIKA</v>
      </c>
      <c r="E1555" t="s">
        <v>815</v>
      </c>
      <c r="F1555">
        <v>1700</v>
      </c>
      <c r="G1555">
        <v>300</v>
      </c>
      <c r="H1555">
        <v>100</v>
      </c>
      <c r="I1555">
        <v>0</v>
      </c>
      <c r="J1555">
        <v>0</v>
      </c>
      <c r="K1555" s="29">
        <f t="shared" si="97"/>
        <v>2100</v>
      </c>
      <c r="L1555">
        <v>0</v>
      </c>
      <c r="M1555">
        <v>0</v>
      </c>
      <c r="N1555">
        <v>0</v>
      </c>
      <c r="O1555">
        <v>0</v>
      </c>
      <c r="P1555">
        <v>400</v>
      </c>
      <c r="Q1555">
        <v>0</v>
      </c>
      <c r="R1555">
        <v>0</v>
      </c>
      <c r="S1555">
        <v>0</v>
      </c>
      <c r="T1555">
        <v>0</v>
      </c>
      <c r="U1555" t="str">
        <f t="shared" si="98"/>
        <v>45826WARREN PARK 2</v>
      </c>
      <c r="V1555" s="33">
        <f t="shared" si="99"/>
        <v>2100</v>
      </c>
      <c r="W1555" s="33">
        <f t="shared" si="100"/>
        <v>400</v>
      </c>
    </row>
    <row r="1556" spans="1:23" x14ac:dyDescent="0.25">
      <c r="A1556" s="27">
        <v>45826</v>
      </c>
      <c r="B1556" s="30" t="str">
        <f>+IFERROR(_xlfn.XLOOKUP(C1556,Parametres!A:A,Parametres!J:J,"",0),"")</f>
        <v>KUWADZANA</v>
      </c>
      <c r="C1556" t="s">
        <v>269</v>
      </c>
      <c r="D1556" t="str">
        <f>+IFERROR(VLOOKUP(C1556,Parametres!$A$3:$K$545,11,0),"")</f>
        <v>PAUL GOWANYIKA</v>
      </c>
      <c r="E1556" t="s">
        <v>821</v>
      </c>
      <c r="F1556">
        <v>2700</v>
      </c>
      <c r="G1556">
        <v>400</v>
      </c>
      <c r="H1556">
        <v>100</v>
      </c>
      <c r="I1556">
        <v>0</v>
      </c>
      <c r="J1556">
        <v>0</v>
      </c>
      <c r="K1556" s="29">
        <f t="shared" si="97"/>
        <v>3200</v>
      </c>
      <c r="L1556">
        <v>0</v>
      </c>
      <c r="M1556">
        <v>0</v>
      </c>
      <c r="N1556">
        <v>0</v>
      </c>
      <c r="O1556">
        <v>0</v>
      </c>
      <c r="P1556">
        <v>100</v>
      </c>
      <c r="Q1556">
        <v>0</v>
      </c>
      <c r="R1556">
        <v>0</v>
      </c>
      <c r="S1556">
        <v>0</v>
      </c>
      <c r="T1556">
        <v>0</v>
      </c>
      <c r="U1556" t="str">
        <f t="shared" si="98"/>
        <v>45826KUWADZANA 1</v>
      </c>
      <c r="V1556" s="33">
        <f t="shared" si="99"/>
        <v>3200</v>
      </c>
      <c r="W1556" s="33">
        <f t="shared" si="100"/>
        <v>100</v>
      </c>
    </row>
    <row r="1557" spans="1:23" x14ac:dyDescent="0.25">
      <c r="A1557" s="27">
        <v>45826</v>
      </c>
      <c r="B1557" s="30" t="str">
        <f>+IFERROR(_xlfn.XLOOKUP(C1557,Parametres!A:A,Parametres!J:J,"",0),"")</f>
        <v>KUWADZANA</v>
      </c>
      <c r="C1557" t="s">
        <v>271</v>
      </c>
      <c r="D1557" t="str">
        <f>+IFERROR(VLOOKUP(C1557,Parametres!$A$3:$K$545,11,0),"")</f>
        <v>PAUL GOWANYIKA</v>
      </c>
      <c r="E1557" t="s">
        <v>810</v>
      </c>
      <c r="F1557">
        <v>2500</v>
      </c>
      <c r="G1557">
        <v>400</v>
      </c>
      <c r="H1557">
        <v>100</v>
      </c>
      <c r="I1557">
        <v>0</v>
      </c>
      <c r="J1557">
        <v>0</v>
      </c>
      <c r="K1557" s="29">
        <f t="shared" si="97"/>
        <v>3000</v>
      </c>
      <c r="L1557">
        <v>0</v>
      </c>
      <c r="M1557">
        <v>0</v>
      </c>
      <c r="N1557">
        <v>0</v>
      </c>
      <c r="O1557">
        <v>0</v>
      </c>
      <c r="P1557">
        <v>100</v>
      </c>
      <c r="Q1557">
        <v>0</v>
      </c>
      <c r="R1557">
        <v>0</v>
      </c>
      <c r="S1557">
        <v>0</v>
      </c>
      <c r="T1557">
        <v>0</v>
      </c>
      <c r="U1557" t="str">
        <f t="shared" si="98"/>
        <v>45826KUWADZANA 2</v>
      </c>
      <c r="V1557" s="33">
        <f t="shared" si="99"/>
        <v>3000</v>
      </c>
      <c r="W1557" s="33">
        <f t="shared" si="100"/>
        <v>100</v>
      </c>
    </row>
    <row r="1558" spans="1:23" x14ac:dyDescent="0.25">
      <c r="A1558" s="27">
        <v>45826</v>
      </c>
      <c r="B1558" s="30" t="str">
        <f>+IFERROR(_xlfn.XLOOKUP(C1558,Parametres!A:A,Parametres!J:J,"",0),"")</f>
        <v>KUWADZANA</v>
      </c>
      <c r="C1558" t="s">
        <v>559</v>
      </c>
      <c r="D1558" t="str">
        <f>+IFERROR(VLOOKUP(C1558,Parametres!$A$3:$K$545,11,0),"")</f>
        <v>PAUL GOWANYIKA</v>
      </c>
      <c r="E1558" t="s">
        <v>885</v>
      </c>
      <c r="F1558">
        <v>1500</v>
      </c>
      <c r="G1558">
        <v>200</v>
      </c>
      <c r="H1558">
        <v>100</v>
      </c>
      <c r="I1558">
        <v>0</v>
      </c>
      <c r="J1558">
        <v>0</v>
      </c>
      <c r="K1558" s="29">
        <f t="shared" si="97"/>
        <v>1800</v>
      </c>
      <c r="L1558">
        <v>0</v>
      </c>
      <c r="M1558">
        <v>0</v>
      </c>
      <c r="N1558">
        <v>0</v>
      </c>
      <c r="O1558">
        <v>0</v>
      </c>
      <c r="P1558">
        <v>60</v>
      </c>
      <c r="Q1558">
        <v>0</v>
      </c>
      <c r="R1558">
        <v>0</v>
      </c>
      <c r="S1558">
        <v>0</v>
      </c>
      <c r="T1558">
        <v>0</v>
      </c>
      <c r="U1558" t="str">
        <f t="shared" si="98"/>
        <v>45826BUDIRIRO 1</v>
      </c>
      <c r="V1558" s="33">
        <f t="shared" si="99"/>
        <v>1800</v>
      </c>
      <c r="W1558" s="33">
        <f t="shared" si="100"/>
        <v>60</v>
      </c>
    </row>
    <row r="1559" spans="1:23" x14ac:dyDescent="0.25">
      <c r="A1559" s="27">
        <v>45826</v>
      </c>
      <c r="B1559" s="30" t="str">
        <f>+IFERROR(_xlfn.XLOOKUP(C1559,Parametres!A:A,Parametres!J:J,"",0),"")</f>
        <v>KUWADZANA</v>
      </c>
      <c r="C1559" t="s">
        <v>561</v>
      </c>
      <c r="D1559" t="str">
        <f>+IFERROR(VLOOKUP(C1559,Parametres!$A$3:$K$545,11,0),"")</f>
        <v>PAUL GOWANYIKA</v>
      </c>
      <c r="E1559" t="s">
        <v>879</v>
      </c>
      <c r="F1559">
        <v>2100</v>
      </c>
      <c r="G1559">
        <v>200</v>
      </c>
      <c r="H1559">
        <v>100</v>
      </c>
      <c r="I1559">
        <v>0</v>
      </c>
      <c r="J1559">
        <v>0</v>
      </c>
      <c r="K1559" s="29">
        <f t="shared" si="97"/>
        <v>2400</v>
      </c>
      <c r="L1559">
        <v>0</v>
      </c>
      <c r="M1559">
        <v>0</v>
      </c>
      <c r="N1559">
        <v>0</v>
      </c>
      <c r="O1559">
        <v>0</v>
      </c>
      <c r="P1559">
        <v>100</v>
      </c>
      <c r="Q1559">
        <v>0</v>
      </c>
      <c r="R1559">
        <v>0</v>
      </c>
      <c r="S1559">
        <v>0</v>
      </c>
      <c r="T1559">
        <v>0</v>
      </c>
      <c r="U1559" t="str">
        <f t="shared" si="98"/>
        <v>45826BUDIRIRO 2</v>
      </c>
      <c r="V1559" s="33">
        <f t="shared" si="99"/>
        <v>2400</v>
      </c>
      <c r="W1559" s="33">
        <f t="shared" si="100"/>
        <v>100</v>
      </c>
    </row>
    <row r="1560" spans="1:23" x14ac:dyDescent="0.25">
      <c r="A1560" s="27">
        <v>45826</v>
      </c>
      <c r="B1560" s="30" t="str">
        <f>+IFERROR(_xlfn.XLOOKUP(C1560,Parametres!A:A,Parametres!J:J,"",0),"")</f>
        <v>KUWADZANA</v>
      </c>
      <c r="C1560" t="s">
        <v>563</v>
      </c>
      <c r="D1560" t="str">
        <f>+IFERROR(VLOOKUP(C1560,Parametres!$A$3:$K$545,11,0),"")</f>
        <v>PAUL GOWANYIKA</v>
      </c>
      <c r="E1560" t="s">
        <v>849</v>
      </c>
      <c r="F1560">
        <v>2000</v>
      </c>
      <c r="G1560">
        <v>300</v>
      </c>
      <c r="H1560">
        <v>100</v>
      </c>
      <c r="I1560">
        <v>0</v>
      </c>
      <c r="J1560">
        <v>0</v>
      </c>
      <c r="K1560" s="29">
        <f t="shared" si="97"/>
        <v>2400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 t="str">
        <f t="shared" si="98"/>
        <v>45826BUDIRIRO 3</v>
      </c>
      <c r="V1560" s="33">
        <f t="shared" si="99"/>
        <v>2400</v>
      </c>
      <c r="W1560" s="33">
        <f t="shared" si="100"/>
        <v>0</v>
      </c>
    </row>
    <row r="1561" spans="1:23" x14ac:dyDescent="0.25">
      <c r="A1561" s="27">
        <v>45826</v>
      </c>
      <c r="B1561" s="30" t="str">
        <f>+IFERROR(_xlfn.XLOOKUP(C1561,Parametres!A:A,Parametres!J:J,"",0),"")</f>
        <v>KUWADZANA</v>
      </c>
      <c r="C1561" t="s">
        <v>565</v>
      </c>
      <c r="D1561" t="str">
        <f>+IFERROR(VLOOKUP(C1561,Parametres!$A$3:$K$545,11,0),"")</f>
        <v>PAUL GOWANYIKA</v>
      </c>
      <c r="E1561" t="s">
        <v>843</v>
      </c>
      <c r="F1561">
        <v>1600</v>
      </c>
      <c r="G1561">
        <v>200</v>
      </c>
      <c r="H1561">
        <v>200</v>
      </c>
      <c r="I1561">
        <v>0</v>
      </c>
      <c r="J1561">
        <v>0</v>
      </c>
      <c r="K1561" s="29">
        <f t="shared" si="97"/>
        <v>2000</v>
      </c>
      <c r="L1561">
        <v>0</v>
      </c>
      <c r="M1561">
        <v>0</v>
      </c>
      <c r="N1561">
        <v>0</v>
      </c>
      <c r="O1561">
        <v>0</v>
      </c>
      <c r="P1561">
        <v>100</v>
      </c>
      <c r="Q1561">
        <v>0</v>
      </c>
      <c r="R1561">
        <v>0</v>
      </c>
      <c r="S1561">
        <v>0</v>
      </c>
      <c r="T1561">
        <v>0</v>
      </c>
      <c r="U1561" t="str">
        <f t="shared" si="98"/>
        <v>45826BUDIRIRO 4</v>
      </c>
      <c r="V1561" s="33">
        <f t="shared" si="99"/>
        <v>2000</v>
      </c>
      <c r="W1561" s="33">
        <f t="shared" si="100"/>
        <v>100</v>
      </c>
    </row>
    <row r="1562" spans="1:23" x14ac:dyDescent="0.25">
      <c r="A1562" s="27">
        <v>45826</v>
      </c>
      <c r="B1562" s="30" t="str">
        <f>+IFERROR(_xlfn.XLOOKUP(C1562,Parametres!A:A,Parametres!J:J,"",0),"")</f>
        <v>KUWADZANA</v>
      </c>
      <c r="C1562" t="s">
        <v>596</v>
      </c>
      <c r="D1562" t="str">
        <f>+IFERROR(VLOOKUP(C1562,Parametres!$A$3:$K$545,11,0),"")</f>
        <v>PAUL GOWANYIKA</v>
      </c>
      <c r="E1562" t="s">
        <v>897</v>
      </c>
      <c r="F1562">
        <v>1300</v>
      </c>
      <c r="G1562">
        <v>200</v>
      </c>
      <c r="H1562">
        <v>100</v>
      </c>
      <c r="I1562">
        <v>0</v>
      </c>
      <c r="J1562">
        <v>0</v>
      </c>
      <c r="K1562" s="29">
        <f t="shared" si="97"/>
        <v>1600</v>
      </c>
      <c r="L1562">
        <v>0</v>
      </c>
      <c r="M1562">
        <v>0</v>
      </c>
      <c r="N1562">
        <v>0</v>
      </c>
      <c r="O1562">
        <v>0</v>
      </c>
      <c r="P1562">
        <v>100</v>
      </c>
      <c r="Q1562">
        <v>0</v>
      </c>
      <c r="R1562">
        <v>0</v>
      </c>
      <c r="S1562">
        <v>0</v>
      </c>
      <c r="T1562">
        <v>0</v>
      </c>
      <c r="U1562" t="str">
        <f t="shared" si="98"/>
        <v>45826MUFAKOSE 1</v>
      </c>
      <c r="V1562" s="33">
        <f t="shared" si="99"/>
        <v>1600</v>
      </c>
      <c r="W1562" s="33">
        <f t="shared" si="100"/>
        <v>100</v>
      </c>
    </row>
    <row r="1563" spans="1:23" x14ac:dyDescent="0.25">
      <c r="A1563" s="27">
        <v>45826</v>
      </c>
      <c r="B1563" s="30" t="str">
        <f>+IFERROR(_xlfn.XLOOKUP(C1563,Parametres!A:A,Parametres!J:J,"",0),"")</f>
        <v>KUWADZANA</v>
      </c>
      <c r="C1563" t="s">
        <v>598</v>
      </c>
      <c r="D1563" t="str">
        <f>+IFERROR(VLOOKUP(C1563,Parametres!$A$3:$K$545,11,0),"")</f>
        <v>PAUL GOWANYIKA</v>
      </c>
      <c r="E1563" t="s">
        <v>875</v>
      </c>
      <c r="F1563">
        <v>1500</v>
      </c>
      <c r="G1563">
        <v>200</v>
      </c>
      <c r="H1563">
        <v>100</v>
      </c>
      <c r="I1563">
        <v>0</v>
      </c>
      <c r="J1563">
        <v>0</v>
      </c>
      <c r="K1563" s="29">
        <f t="shared" si="97"/>
        <v>1800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 t="str">
        <f t="shared" si="98"/>
        <v>45826MUFAKOSE 2</v>
      </c>
      <c r="V1563" s="33">
        <f t="shared" si="99"/>
        <v>1800</v>
      </c>
      <c r="W1563" s="33">
        <f t="shared" si="100"/>
        <v>0</v>
      </c>
    </row>
    <row r="1564" spans="1:23" x14ac:dyDescent="0.25">
      <c r="A1564" s="27">
        <v>45826</v>
      </c>
      <c r="B1564" s="30" t="str">
        <f>+IFERROR(_xlfn.XLOOKUP(C1564,Parametres!A:A,Parametres!J:J,"",0),"")</f>
        <v>SOUTH-WEST 3</v>
      </c>
      <c r="C1564" t="s">
        <v>586</v>
      </c>
      <c r="D1564" t="str">
        <f>+IFERROR(VLOOKUP(C1564,Parametres!$A$3:$K$545,11,0),"")</f>
        <v>ABROAD MACHIGERE</v>
      </c>
      <c r="E1564" t="s">
        <v>867</v>
      </c>
      <c r="F1564">
        <v>1550</v>
      </c>
      <c r="G1564">
        <v>200</v>
      </c>
      <c r="H1564">
        <v>100</v>
      </c>
      <c r="I1564">
        <v>0</v>
      </c>
      <c r="J1564">
        <v>0</v>
      </c>
      <c r="K1564" s="29">
        <f t="shared" si="97"/>
        <v>1850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 t="str">
        <f t="shared" si="98"/>
        <v>45826HIGHFIELDS 1</v>
      </c>
      <c r="V1564" s="33">
        <f t="shared" si="99"/>
        <v>1850</v>
      </c>
      <c r="W1564" s="33">
        <f t="shared" si="100"/>
        <v>0</v>
      </c>
    </row>
    <row r="1565" spans="1:23" x14ac:dyDescent="0.25">
      <c r="A1565" s="27">
        <v>45826</v>
      </c>
      <c r="B1565" s="30" t="str">
        <f>+IFERROR(_xlfn.XLOOKUP(C1565,Parametres!A:A,Parametres!J:J,"",0),"")</f>
        <v>SOUTH-WEST 3</v>
      </c>
      <c r="C1565" t="s">
        <v>588</v>
      </c>
      <c r="D1565" t="str">
        <f>+IFERROR(VLOOKUP(C1565,Parametres!$A$3:$K$545,11,0),"")</f>
        <v>ABROAD MACHIGERE</v>
      </c>
      <c r="E1565" t="s">
        <v>828</v>
      </c>
      <c r="F1565">
        <v>1400</v>
      </c>
      <c r="G1565">
        <v>200</v>
      </c>
      <c r="H1565">
        <v>100</v>
      </c>
      <c r="I1565">
        <v>0</v>
      </c>
      <c r="J1565">
        <v>0</v>
      </c>
      <c r="K1565" s="29">
        <f t="shared" si="97"/>
        <v>1700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 t="str">
        <f t="shared" si="98"/>
        <v>45826HIGHFIELDS 2</v>
      </c>
      <c r="V1565" s="33">
        <f t="shared" si="99"/>
        <v>1700</v>
      </c>
      <c r="W1565" s="33">
        <f t="shared" si="100"/>
        <v>0</v>
      </c>
    </row>
    <row r="1566" spans="1:23" x14ac:dyDescent="0.25">
      <c r="A1566" s="27">
        <v>45826</v>
      </c>
      <c r="B1566" s="30" t="str">
        <f>+IFERROR(_xlfn.XLOOKUP(C1566,Parametres!A:A,Parametres!J:J,"",0),"")</f>
        <v>SOUTH-WEST 3</v>
      </c>
      <c r="C1566" t="s">
        <v>590</v>
      </c>
      <c r="D1566" t="str">
        <f>+IFERROR(VLOOKUP(C1566,Parametres!$A$3:$K$545,11,0),"")</f>
        <v>ABROAD MACHIGERE</v>
      </c>
      <c r="E1566" t="s">
        <v>803</v>
      </c>
      <c r="F1566">
        <v>1500</v>
      </c>
      <c r="G1566">
        <v>400</v>
      </c>
      <c r="H1566">
        <v>100</v>
      </c>
      <c r="I1566">
        <v>0</v>
      </c>
      <c r="J1566">
        <v>0</v>
      </c>
      <c r="K1566" s="29">
        <f t="shared" si="97"/>
        <v>2000</v>
      </c>
      <c r="L1566">
        <v>0</v>
      </c>
      <c r="M1566">
        <v>0</v>
      </c>
      <c r="N1566">
        <v>0</v>
      </c>
      <c r="O1566">
        <v>0</v>
      </c>
      <c r="P1566">
        <v>200</v>
      </c>
      <c r="Q1566">
        <v>0</v>
      </c>
      <c r="R1566">
        <v>0</v>
      </c>
      <c r="S1566">
        <v>0</v>
      </c>
      <c r="T1566">
        <v>0</v>
      </c>
      <c r="U1566" t="str">
        <f t="shared" si="98"/>
        <v>45826HIGHFIELDS 3</v>
      </c>
      <c r="V1566" s="33">
        <f t="shared" si="99"/>
        <v>2000</v>
      </c>
      <c r="W1566" s="33">
        <f t="shared" si="100"/>
        <v>200</v>
      </c>
    </row>
    <row r="1567" spans="1:23" x14ac:dyDescent="0.25">
      <c r="A1567" s="27">
        <v>45826</v>
      </c>
      <c r="B1567" s="30" t="str">
        <f>+IFERROR(_xlfn.XLOOKUP(C1567,Parametres!A:A,Parametres!J:J,"",0),"")</f>
        <v>SOUTH-WEST 3</v>
      </c>
      <c r="C1567" t="s">
        <v>592</v>
      </c>
      <c r="D1567" t="str">
        <f>+IFERROR(VLOOKUP(C1567,Parametres!$A$3:$K$545,11,0),"")</f>
        <v>ABROAD MACHIGERE</v>
      </c>
      <c r="E1567" t="s">
        <v>858</v>
      </c>
      <c r="F1567">
        <v>1350</v>
      </c>
      <c r="G1567">
        <v>200</v>
      </c>
      <c r="H1567">
        <v>100</v>
      </c>
      <c r="I1567">
        <v>0</v>
      </c>
      <c r="J1567">
        <v>0</v>
      </c>
      <c r="K1567" s="29">
        <f t="shared" si="97"/>
        <v>1650</v>
      </c>
      <c r="L1567">
        <v>0</v>
      </c>
      <c r="M1567">
        <v>0</v>
      </c>
      <c r="N1567">
        <v>0</v>
      </c>
      <c r="O1567">
        <v>0</v>
      </c>
      <c r="P1567">
        <v>100</v>
      </c>
      <c r="Q1567">
        <v>0</v>
      </c>
      <c r="R1567">
        <v>0</v>
      </c>
      <c r="S1567">
        <v>0</v>
      </c>
      <c r="T1567">
        <v>0</v>
      </c>
      <c r="U1567" t="str">
        <f t="shared" si="98"/>
        <v>45826HIGHFIELDS 4</v>
      </c>
      <c r="V1567" s="33">
        <f t="shared" si="99"/>
        <v>1650</v>
      </c>
      <c r="W1567" s="33">
        <f t="shared" si="100"/>
        <v>100</v>
      </c>
    </row>
    <row r="1568" spans="1:23" x14ac:dyDescent="0.25">
      <c r="A1568" s="27">
        <v>45826</v>
      </c>
      <c r="B1568" s="30" t="str">
        <f>+IFERROR(_xlfn.XLOOKUP(C1568,Parametres!A:A,Parametres!J:J,"",0),"")</f>
        <v>SOUTH-WEST 3</v>
      </c>
      <c r="C1568" t="s">
        <v>600</v>
      </c>
      <c r="D1568" t="str">
        <f>+IFERROR(VLOOKUP(C1568,Parametres!$A$3:$K$545,11,0),"")</f>
        <v>ABROAD MACHIGERE</v>
      </c>
      <c r="E1568" t="s">
        <v>832</v>
      </c>
      <c r="F1568">
        <v>1500</v>
      </c>
      <c r="G1568">
        <v>150</v>
      </c>
      <c r="H1568">
        <v>100</v>
      </c>
      <c r="I1568">
        <v>0</v>
      </c>
      <c r="J1568">
        <v>0</v>
      </c>
      <c r="K1568" s="29">
        <f t="shared" si="97"/>
        <v>1750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 t="str">
        <f t="shared" si="98"/>
        <v>45826USHEWOKUNZE</v>
      </c>
      <c r="V1568" s="33">
        <f t="shared" si="99"/>
        <v>1750</v>
      </c>
      <c r="W1568" s="33">
        <f t="shared" si="100"/>
        <v>0</v>
      </c>
    </row>
    <row r="1569" spans="1:23" x14ac:dyDescent="0.25">
      <c r="A1569" s="27">
        <v>45826</v>
      </c>
      <c r="B1569" s="30" t="str">
        <f>+IFERROR(_xlfn.XLOOKUP(C1569,Parametres!A:A,Parametres!J:J,"",0),"")</f>
        <v>SOUTH-WEST 3</v>
      </c>
      <c r="C1569" t="s">
        <v>577</v>
      </c>
      <c r="D1569" t="str">
        <f>+IFERROR(VLOOKUP(C1569,Parametres!$A$3:$K$545,11,0),"")</f>
        <v>ABROAD MACHIGERE</v>
      </c>
      <c r="E1569" t="s">
        <v>905</v>
      </c>
      <c r="F1569">
        <v>6600</v>
      </c>
      <c r="G1569">
        <v>1100</v>
      </c>
      <c r="H1569">
        <v>300</v>
      </c>
      <c r="I1569">
        <v>0</v>
      </c>
      <c r="J1569">
        <v>0</v>
      </c>
      <c r="K1569" s="29">
        <f t="shared" si="97"/>
        <v>8000</v>
      </c>
      <c r="L1569">
        <v>600</v>
      </c>
      <c r="M1569">
        <v>0</v>
      </c>
      <c r="N1569">
        <v>0</v>
      </c>
      <c r="O1569">
        <v>0</v>
      </c>
      <c r="P1569">
        <v>200</v>
      </c>
      <c r="Q1569">
        <v>0</v>
      </c>
      <c r="R1569">
        <v>0</v>
      </c>
      <c r="S1569">
        <v>0</v>
      </c>
      <c r="T1569">
        <v>0</v>
      </c>
      <c r="U1569" t="str">
        <f t="shared" si="98"/>
        <v>45826CHIVHU 2</v>
      </c>
      <c r="V1569" s="33">
        <f t="shared" si="99"/>
        <v>8600</v>
      </c>
      <c r="W1569" s="33">
        <f t="shared" si="100"/>
        <v>200</v>
      </c>
    </row>
    <row r="1570" spans="1:23" x14ac:dyDescent="0.25">
      <c r="A1570" s="27">
        <v>45826</v>
      </c>
      <c r="B1570" s="30" t="str">
        <f>+IFERROR(_xlfn.XLOOKUP(C1570,Parametres!A:A,Parametres!J:J,"",0),"")</f>
        <v>SOUTH-WEST 3</v>
      </c>
      <c r="C1570" t="s">
        <v>584</v>
      </c>
      <c r="D1570" t="str">
        <f>+IFERROR(VLOOKUP(C1570,Parametres!$A$3:$K$545,11,0),"")</f>
        <v>ABROAD MACHIGERE</v>
      </c>
      <c r="E1570" t="s">
        <v>813</v>
      </c>
      <c r="F1570">
        <v>1400</v>
      </c>
      <c r="G1570">
        <v>200</v>
      </c>
      <c r="H1570">
        <v>200</v>
      </c>
      <c r="I1570">
        <v>0</v>
      </c>
      <c r="J1570">
        <v>0</v>
      </c>
      <c r="K1570" s="29">
        <f t="shared" si="97"/>
        <v>1800</v>
      </c>
      <c r="L1570">
        <v>0</v>
      </c>
      <c r="M1570">
        <v>0</v>
      </c>
      <c r="N1570">
        <v>0</v>
      </c>
      <c r="O1570">
        <v>0</v>
      </c>
      <c r="P1570">
        <v>100</v>
      </c>
      <c r="Q1570">
        <v>0</v>
      </c>
      <c r="R1570">
        <v>0</v>
      </c>
      <c r="S1570">
        <v>0</v>
      </c>
      <c r="T1570">
        <v>0</v>
      </c>
      <c r="U1570" t="str">
        <f t="shared" si="98"/>
        <v>45826GLENNORAH 2</v>
      </c>
      <c r="V1570" s="33">
        <f t="shared" si="99"/>
        <v>1800</v>
      </c>
      <c r="W1570" s="33">
        <f t="shared" si="100"/>
        <v>100</v>
      </c>
    </row>
    <row r="1571" spans="1:23" x14ac:dyDescent="0.25">
      <c r="A1571" s="27">
        <v>45826</v>
      </c>
      <c r="B1571" s="30" t="str">
        <f>+IFERROR(_xlfn.XLOOKUP(C1571,Parametres!A:A,Parametres!J:J,"",0),"")</f>
        <v>SOUTH-WEST 3</v>
      </c>
      <c r="C1571" t="s">
        <v>578</v>
      </c>
      <c r="D1571" t="str">
        <f>+IFERROR(VLOOKUP(C1571,Parametres!$A$3:$K$545,11,0),"")</f>
        <v>ABROAD MACHIGERE</v>
      </c>
      <c r="E1571" t="s">
        <v>903</v>
      </c>
      <c r="F1571">
        <v>1550</v>
      </c>
      <c r="G1571">
        <v>200</v>
      </c>
      <c r="H1571">
        <v>100</v>
      </c>
      <c r="I1571">
        <v>0</v>
      </c>
      <c r="J1571">
        <v>0</v>
      </c>
      <c r="K1571" s="29">
        <f t="shared" si="97"/>
        <v>1850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 t="str">
        <f t="shared" si="98"/>
        <v>45826GLEN VIEW 1</v>
      </c>
      <c r="V1571" s="33">
        <f t="shared" si="99"/>
        <v>1850</v>
      </c>
      <c r="W1571" s="33">
        <f t="shared" si="100"/>
        <v>0</v>
      </c>
    </row>
    <row r="1572" spans="1:23" x14ac:dyDescent="0.25">
      <c r="A1572" s="27">
        <v>45826</v>
      </c>
      <c r="B1572" s="30" t="str">
        <f>+IFERROR(_xlfn.XLOOKUP(C1572,Parametres!A:A,Parametres!J:J,"",0),"")</f>
        <v>SOUTH-WEST 3</v>
      </c>
      <c r="C1572" t="s">
        <v>580</v>
      </c>
      <c r="D1572" t="str">
        <f>+IFERROR(VLOOKUP(C1572,Parametres!$A$3:$K$545,11,0),"")</f>
        <v>ABROAD MACHIGERE</v>
      </c>
      <c r="E1572" t="s">
        <v>852</v>
      </c>
      <c r="F1572">
        <v>1500</v>
      </c>
      <c r="G1572">
        <v>250</v>
      </c>
      <c r="H1572">
        <v>100</v>
      </c>
      <c r="I1572">
        <v>0</v>
      </c>
      <c r="J1572">
        <v>0</v>
      </c>
      <c r="K1572" s="29">
        <f t="shared" si="97"/>
        <v>1850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 t="str">
        <f t="shared" si="98"/>
        <v>45826GLEN VIEW 2</v>
      </c>
      <c r="V1572" s="33">
        <f t="shared" si="99"/>
        <v>1850</v>
      </c>
      <c r="W1572" s="33">
        <f t="shared" si="100"/>
        <v>0</v>
      </c>
    </row>
    <row r="1573" spans="1:23" x14ac:dyDescent="0.25">
      <c r="A1573" s="27">
        <v>45826</v>
      </c>
      <c r="B1573" s="30" t="str">
        <f>+IFERROR(_xlfn.XLOOKUP(C1573,Parametres!A:A,Parametres!J:J,"",0),"")</f>
        <v>SOUTH-WEST 3</v>
      </c>
      <c r="C1573" t="s">
        <v>624</v>
      </c>
      <c r="D1573" t="str">
        <f>+IFERROR(VLOOKUP(C1573,Parametres!$A$3:$K$545,11,0),"")</f>
        <v>ABROAD MACHIGERE</v>
      </c>
      <c r="E1573" t="s">
        <v>883</v>
      </c>
      <c r="F1573">
        <v>1500</v>
      </c>
      <c r="G1573">
        <v>100</v>
      </c>
      <c r="H1573">
        <v>100</v>
      </c>
      <c r="I1573">
        <v>0</v>
      </c>
      <c r="J1573">
        <v>0</v>
      </c>
      <c r="K1573" s="29">
        <f t="shared" si="97"/>
        <v>1700</v>
      </c>
      <c r="L1573">
        <v>0</v>
      </c>
      <c r="M1573">
        <v>0</v>
      </c>
      <c r="N1573">
        <v>0</v>
      </c>
      <c r="O1573">
        <v>0</v>
      </c>
      <c r="P1573">
        <v>200</v>
      </c>
      <c r="Q1573">
        <v>0</v>
      </c>
      <c r="R1573">
        <v>0</v>
      </c>
      <c r="S1573">
        <v>0</v>
      </c>
      <c r="T1573">
        <v>0</v>
      </c>
      <c r="U1573" t="str">
        <f t="shared" si="98"/>
        <v>45826GLEN VIEW 3</v>
      </c>
      <c r="V1573" s="33">
        <f t="shared" si="99"/>
        <v>1700</v>
      </c>
      <c r="W1573" s="33">
        <f t="shared" si="100"/>
        <v>200</v>
      </c>
    </row>
    <row r="1574" spans="1:23" x14ac:dyDescent="0.25">
      <c r="A1574" s="27">
        <v>45826</v>
      </c>
      <c r="B1574" s="30" t="str">
        <f>+IFERROR(_xlfn.XLOOKUP(C1574,Parametres!A:A,Parametres!J:J,"",0),"")</f>
        <v>SOUTH-WEST 3</v>
      </c>
      <c r="C1574" t="s">
        <v>575</v>
      </c>
      <c r="D1574" t="str">
        <f>+IFERROR(VLOOKUP(C1574,Parametres!$A$3:$K$545,11,0),"")</f>
        <v>ABROAD MACHIGERE</v>
      </c>
      <c r="E1574" t="s">
        <v>823</v>
      </c>
      <c r="F1574">
        <v>2500</v>
      </c>
      <c r="G1574">
        <v>300</v>
      </c>
      <c r="H1574">
        <v>200</v>
      </c>
      <c r="I1574">
        <v>0</v>
      </c>
      <c r="J1574">
        <v>0</v>
      </c>
      <c r="K1574" s="29">
        <f t="shared" si="97"/>
        <v>3000</v>
      </c>
      <c r="L1574">
        <v>0</v>
      </c>
      <c r="M1574">
        <v>0</v>
      </c>
      <c r="N1574">
        <v>0</v>
      </c>
      <c r="O1574">
        <v>0</v>
      </c>
      <c r="P1574">
        <v>100</v>
      </c>
      <c r="Q1574">
        <v>0</v>
      </c>
      <c r="R1574">
        <v>0</v>
      </c>
      <c r="S1574">
        <v>0</v>
      </c>
      <c r="T1574">
        <v>0</v>
      </c>
      <c r="U1574" t="str">
        <f t="shared" si="98"/>
        <v>45826CHIOTA</v>
      </c>
      <c r="V1574" s="33">
        <f t="shared" si="99"/>
        <v>3000</v>
      </c>
      <c r="W1574" s="33">
        <f t="shared" si="100"/>
        <v>100</v>
      </c>
    </row>
    <row r="1575" spans="1:23" x14ac:dyDescent="0.25">
      <c r="A1575" s="27">
        <v>45826</v>
      </c>
      <c r="B1575" s="30" t="str">
        <f>+IFERROR(_xlfn.XLOOKUP(C1575,Parametres!A:A,Parametres!J:J,"",0),"")</f>
        <v>SOUTH-WEST 3</v>
      </c>
      <c r="C1575" t="s">
        <v>602</v>
      </c>
      <c r="D1575" t="str">
        <f>+IFERROR(VLOOKUP(C1575,Parametres!$A$3:$K$545,11,0),"")</f>
        <v>ABROAD MACHIGERE</v>
      </c>
      <c r="E1575" t="s">
        <v>834</v>
      </c>
      <c r="F1575">
        <v>1450</v>
      </c>
      <c r="G1575">
        <v>200</v>
      </c>
      <c r="H1575">
        <v>100</v>
      </c>
      <c r="I1575">
        <v>0</v>
      </c>
      <c r="J1575">
        <v>0</v>
      </c>
      <c r="K1575" s="29">
        <f t="shared" ref="K1575:K1638" si="101">+SUM(F1575:J1575)</f>
        <v>1750</v>
      </c>
      <c r="L1575">
        <v>0</v>
      </c>
      <c r="M1575">
        <v>0</v>
      </c>
      <c r="N1575">
        <v>0</v>
      </c>
      <c r="O1575">
        <v>0</v>
      </c>
      <c r="P1575">
        <v>100</v>
      </c>
      <c r="Q1575">
        <v>0</v>
      </c>
      <c r="R1575">
        <v>0</v>
      </c>
      <c r="S1575">
        <v>0</v>
      </c>
      <c r="T1575">
        <v>0</v>
      </c>
      <c r="U1575" t="str">
        <f t="shared" si="98"/>
        <v>45826USHEWOKUNZE 2</v>
      </c>
      <c r="V1575" s="33">
        <f t="shared" si="99"/>
        <v>1750</v>
      </c>
      <c r="W1575" s="33">
        <f t="shared" si="100"/>
        <v>100</v>
      </c>
    </row>
    <row r="1576" spans="1:23" x14ac:dyDescent="0.25">
      <c r="A1576" s="27">
        <v>45826</v>
      </c>
      <c r="B1576" s="30" t="str">
        <f>+IFERROR(_xlfn.XLOOKUP(C1576,Parametres!A:A,Parametres!J:J,"",0),"")</f>
        <v>CHITUNGWIZA</v>
      </c>
      <c r="C1576" t="s">
        <v>195</v>
      </c>
      <c r="D1576" t="str">
        <f>+IFERROR(VLOOKUP(C1576,Parametres!$A$3:$K$545,11,0),"")</f>
        <v>NORMAN</v>
      </c>
      <c r="E1576" t="s">
        <v>845</v>
      </c>
      <c r="F1576">
        <v>2500</v>
      </c>
      <c r="G1576">
        <v>300</v>
      </c>
      <c r="H1576">
        <v>250</v>
      </c>
      <c r="I1576">
        <v>0</v>
      </c>
      <c r="J1576">
        <v>0</v>
      </c>
      <c r="K1576" s="29">
        <f t="shared" si="101"/>
        <v>3050</v>
      </c>
      <c r="L1576">
        <v>0</v>
      </c>
      <c r="M1576">
        <v>0</v>
      </c>
      <c r="N1576">
        <v>0</v>
      </c>
      <c r="O1576">
        <v>0</v>
      </c>
      <c r="P1576">
        <v>100</v>
      </c>
      <c r="Q1576">
        <v>0</v>
      </c>
      <c r="R1576">
        <v>0</v>
      </c>
      <c r="S1576">
        <v>0</v>
      </c>
      <c r="T1576">
        <v>0</v>
      </c>
      <c r="U1576" t="str">
        <f t="shared" si="98"/>
        <v>45826CHITUNGWIZA 1</v>
      </c>
      <c r="V1576" s="33">
        <f t="shared" si="99"/>
        <v>3050</v>
      </c>
      <c r="W1576" s="33">
        <f t="shared" si="100"/>
        <v>100</v>
      </c>
    </row>
    <row r="1577" spans="1:23" x14ac:dyDescent="0.25">
      <c r="A1577" s="27">
        <v>45826</v>
      </c>
      <c r="B1577" s="30" t="str">
        <f>+IFERROR(_xlfn.XLOOKUP(C1577,Parametres!A:A,Parametres!J:J,"",0),"")</f>
        <v>CHITUNGWIZA</v>
      </c>
      <c r="C1577" t="s">
        <v>199</v>
      </c>
      <c r="D1577" t="str">
        <f>+IFERROR(VLOOKUP(C1577,Parametres!$A$3:$K$545,11,0),"")</f>
        <v>NORMAN</v>
      </c>
      <c r="E1577" t="s">
        <v>863</v>
      </c>
      <c r="F1577">
        <v>1450</v>
      </c>
      <c r="G1577">
        <v>250</v>
      </c>
      <c r="H1577">
        <v>50</v>
      </c>
      <c r="I1577">
        <v>0</v>
      </c>
      <c r="J1577">
        <v>0</v>
      </c>
      <c r="K1577" s="29">
        <f t="shared" si="101"/>
        <v>1750</v>
      </c>
      <c r="L1577">
        <v>0</v>
      </c>
      <c r="M1577">
        <v>0</v>
      </c>
      <c r="N1577">
        <v>0</v>
      </c>
      <c r="O1577">
        <v>0</v>
      </c>
      <c r="P1577">
        <v>160</v>
      </c>
      <c r="Q1577">
        <v>0</v>
      </c>
      <c r="R1577">
        <v>0</v>
      </c>
      <c r="S1577">
        <v>0</v>
      </c>
      <c r="T1577">
        <v>0</v>
      </c>
      <c r="U1577" t="str">
        <f t="shared" si="98"/>
        <v>45826CHITUNGWIZA 2</v>
      </c>
      <c r="V1577" s="33">
        <f t="shared" si="99"/>
        <v>1750</v>
      </c>
      <c r="W1577" s="33">
        <f t="shared" si="100"/>
        <v>160</v>
      </c>
    </row>
    <row r="1578" spans="1:23" x14ac:dyDescent="0.25">
      <c r="A1578" s="27">
        <v>45826</v>
      </c>
      <c r="B1578" s="30" t="str">
        <f>+IFERROR(_xlfn.XLOOKUP(C1578,Parametres!A:A,Parametres!J:J,"",0),"")</f>
        <v>CHITUNGWIZA</v>
      </c>
      <c r="C1578" t="s">
        <v>201</v>
      </c>
      <c r="D1578" t="str">
        <f>+IFERROR(VLOOKUP(C1578,Parametres!$A$3:$K$545,11,0),"")</f>
        <v>NORMAN</v>
      </c>
      <c r="E1578" t="s">
        <v>874</v>
      </c>
      <c r="F1578">
        <v>1350</v>
      </c>
      <c r="G1578">
        <v>200</v>
      </c>
      <c r="H1578">
        <v>150</v>
      </c>
      <c r="I1578">
        <v>0</v>
      </c>
      <c r="J1578">
        <v>0</v>
      </c>
      <c r="K1578" s="29">
        <f t="shared" si="101"/>
        <v>1700</v>
      </c>
      <c r="L1578">
        <v>0</v>
      </c>
      <c r="M1578">
        <v>0</v>
      </c>
      <c r="N1578">
        <v>0</v>
      </c>
      <c r="O1578">
        <v>0</v>
      </c>
      <c r="P1578">
        <v>100</v>
      </c>
      <c r="Q1578">
        <v>0</v>
      </c>
      <c r="R1578">
        <v>0</v>
      </c>
      <c r="S1578">
        <v>0</v>
      </c>
      <c r="T1578">
        <v>0</v>
      </c>
      <c r="U1578" t="str">
        <f t="shared" si="98"/>
        <v>45826CHITUNGWIZA 3</v>
      </c>
      <c r="V1578" s="33">
        <f t="shared" si="99"/>
        <v>1700</v>
      </c>
      <c r="W1578" s="33">
        <f t="shared" si="100"/>
        <v>100</v>
      </c>
    </row>
    <row r="1579" spans="1:23" x14ac:dyDescent="0.25">
      <c r="A1579" s="27">
        <v>45826</v>
      </c>
      <c r="B1579" s="30" t="str">
        <f>+IFERROR(_xlfn.XLOOKUP(C1579,Parametres!A:A,Parametres!J:J,"",0),"")</f>
        <v>CHITUNGWIZA</v>
      </c>
      <c r="C1579" t="s">
        <v>203</v>
      </c>
      <c r="D1579" t="str">
        <f>+IFERROR(VLOOKUP(C1579,Parametres!$A$3:$K$545,11,0),"")</f>
        <v>NORMAN</v>
      </c>
      <c r="E1579" t="s">
        <v>806</v>
      </c>
      <c r="F1579">
        <v>1300</v>
      </c>
      <c r="G1579">
        <v>200</v>
      </c>
      <c r="H1579">
        <v>150</v>
      </c>
      <c r="I1579">
        <v>0</v>
      </c>
      <c r="J1579">
        <v>0</v>
      </c>
      <c r="K1579" s="29">
        <f t="shared" si="101"/>
        <v>1650</v>
      </c>
      <c r="L1579">
        <v>0</v>
      </c>
      <c r="M1579">
        <v>0</v>
      </c>
      <c r="N1579">
        <v>0</v>
      </c>
      <c r="O1579">
        <v>0</v>
      </c>
      <c r="P1579">
        <v>100</v>
      </c>
      <c r="Q1579">
        <v>0</v>
      </c>
      <c r="R1579">
        <v>0</v>
      </c>
      <c r="S1579">
        <v>0</v>
      </c>
      <c r="T1579">
        <v>0</v>
      </c>
      <c r="U1579" t="str">
        <f t="shared" si="98"/>
        <v>45826CHITUNGWIZA 4</v>
      </c>
      <c r="V1579" s="33">
        <f t="shared" si="99"/>
        <v>1650</v>
      </c>
      <c r="W1579" s="33">
        <f t="shared" si="100"/>
        <v>100</v>
      </c>
    </row>
    <row r="1580" spans="1:23" x14ac:dyDescent="0.25">
      <c r="A1580" s="27">
        <v>45826</v>
      </c>
      <c r="B1580" s="30" t="str">
        <f>+IFERROR(_xlfn.XLOOKUP(C1580,Parametres!A:A,Parametres!J:J,"",0),"")</f>
        <v>CHITUNGWIZA</v>
      </c>
      <c r="C1580" t="s">
        <v>205</v>
      </c>
      <c r="D1580" t="str">
        <f>+IFERROR(VLOOKUP(C1580,Parametres!$A$3:$K$545,11,0),"")</f>
        <v>NORMAN</v>
      </c>
      <c r="E1580" t="s">
        <v>805</v>
      </c>
      <c r="F1580">
        <v>2300</v>
      </c>
      <c r="G1580">
        <v>300</v>
      </c>
      <c r="H1580">
        <v>100</v>
      </c>
      <c r="I1580">
        <v>0</v>
      </c>
      <c r="J1580">
        <v>0</v>
      </c>
      <c r="K1580" s="29">
        <f t="shared" si="101"/>
        <v>2700</v>
      </c>
      <c r="L1580">
        <v>0</v>
      </c>
      <c r="M1580">
        <v>0</v>
      </c>
      <c r="N1580">
        <v>0</v>
      </c>
      <c r="O1580">
        <v>0</v>
      </c>
      <c r="P1580">
        <v>100</v>
      </c>
      <c r="Q1580">
        <v>0</v>
      </c>
      <c r="R1580">
        <v>0</v>
      </c>
      <c r="S1580">
        <v>0</v>
      </c>
      <c r="T1580">
        <v>0</v>
      </c>
      <c r="U1580" t="str">
        <f t="shared" si="98"/>
        <v>45826CHITUNGWIZA 5</v>
      </c>
      <c r="V1580" s="33">
        <f t="shared" si="99"/>
        <v>2700</v>
      </c>
      <c r="W1580" s="33">
        <f t="shared" si="100"/>
        <v>100</v>
      </c>
    </row>
    <row r="1581" spans="1:23" x14ac:dyDescent="0.25">
      <c r="A1581" s="27">
        <v>45826</v>
      </c>
      <c r="B1581" s="30" t="str">
        <f>+IFERROR(_xlfn.XLOOKUP(C1581,Parametres!A:A,Parametres!J:J,"",0),"")</f>
        <v>CHITUNGWIZA</v>
      </c>
      <c r="C1581" t="s">
        <v>207</v>
      </c>
      <c r="D1581" t="str">
        <f>+IFERROR(VLOOKUP(C1581,Parametres!$A$3:$K$545,11,0),"")</f>
        <v>NORMAN</v>
      </c>
      <c r="E1581" t="s">
        <v>891</v>
      </c>
      <c r="F1581">
        <v>3000</v>
      </c>
      <c r="G1581">
        <v>200</v>
      </c>
      <c r="H1581">
        <v>200</v>
      </c>
      <c r="I1581">
        <v>0</v>
      </c>
      <c r="J1581">
        <v>0</v>
      </c>
      <c r="K1581" s="29">
        <f t="shared" si="101"/>
        <v>3400</v>
      </c>
      <c r="L1581">
        <v>0</v>
      </c>
      <c r="M1581">
        <v>0</v>
      </c>
      <c r="N1581">
        <v>0</v>
      </c>
      <c r="O1581">
        <v>0</v>
      </c>
      <c r="P1581">
        <v>160</v>
      </c>
      <c r="Q1581">
        <v>0</v>
      </c>
      <c r="R1581">
        <v>0</v>
      </c>
      <c r="S1581">
        <v>0</v>
      </c>
      <c r="T1581">
        <v>0</v>
      </c>
      <c r="U1581" t="str">
        <f t="shared" si="98"/>
        <v>45826CHITUNGWIZA 6</v>
      </c>
      <c r="V1581" s="33">
        <f t="shared" si="99"/>
        <v>3400</v>
      </c>
      <c r="W1581" s="33">
        <f t="shared" si="100"/>
        <v>160</v>
      </c>
    </row>
    <row r="1582" spans="1:23" x14ac:dyDescent="0.25">
      <c r="A1582" s="27">
        <v>45826</v>
      </c>
      <c r="B1582" s="30" t="str">
        <f>+IFERROR(_xlfn.XLOOKUP(C1582,Parametres!A:A,Parametres!J:J,"",0),"")</f>
        <v>CHITUNGWIZA</v>
      </c>
      <c r="C1582" t="s">
        <v>209</v>
      </c>
      <c r="D1582" t="str">
        <f>+IFERROR(VLOOKUP(C1582,Parametres!$A$3:$K$545,11,0),"")</f>
        <v>NORMAN</v>
      </c>
      <c r="E1582" t="s">
        <v>818</v>
      </c>
      <c r="F1582">
        <v>2300</v>
      </c>
      <c r="G1582">
        <v>250</v>
      </c>
      <c r="H1582">
        <v>250</v>
      </c>
      <c r="I1582">
        <v>0</v>
      </c>
      <c r="J1582">
        <v>0</v>
      </c>
      <c r="K1582" s="29">
        <f t="shared" si="101"/>
        <v>2800</v>
      </c>
      <c r="L1582">
        <v>0</v>
      </c>
      <c r="M1582">
        <v>0</v>
      </c>
      <c r="N1582">
        <v>0</v>
      </c>
      <c r="O1582">
        <v>0</v>
      </c>
      <c r="P1582">
        <v>100</v>
      </c>
      <c r="Q1582">
        <v>0</v>
      </c>
      <c r="R1582">
        <v>0</v>
      </c>
      <c r="S1582">
        <v>0</v>
      </c>
      <c r="T1582">
        <v>0</v>
      </c>
      <c r="U1582" t="str">
        <f t="shared" si="98"/>
        <v>45826CHITUNGWIZA 8</v>
      </c>
      <c r="V1582" s="33">
        <f t="shared" si="99"/>
        <v>2800</v>
      </c>
      <c r="W1582" s="33">
        <f t="shared" si="100"/>
        <v>100</v>
      </c>
    </row>
    <row r="1583" spans="1:23" x14ac:dyDescent="0.25">
      <c r="A1583" s="27">
        <v>45826</v>
      </c>
      <c r="B1583" s="30" t="str">
        <f>+IFERROR(_xlfn.XLOOKUP(C1583,Parametres!A:A,Parametres!J:J,"",0),"")</f>
        <v>CHITUNGWIZA</v>
      </c>
      <c r="C1583" t="s">
        <v>211</v>
      </c>
      <c r="D1583" t="str">
        <f>+IFERROR(VLOOKUP(C1583,Parametres!$A$3:$K$545,11,0),"")</f>
        <v>NORMAN</v>
      </c>
      <c r="E1583" t="s">
        <v>819</v>
      </c>
      <c r="F1583">
        <v>2200</v>
      </c>
      <c r="G1583">
        <v>300</v>
      </c>
      <c r="H1583">
        <v>100</v>
      </c>
      <c r="I1583">
        <v>0</v>
      </c>
      <c r="J1583">
        <v>0</v>
      </c>
      <c r="K1583" s="29">
        <f t="shared" si="101"/>
        <v>2600</v>
      </c>
      <c r="L1583">
        <v>0</v>
      </c>
      <c r="M1583">
        <v>0</v>
      </c>
      <c r="N1583">
        <v>0</v>
      </c>
      <c r="O1583">
        <v>0</v>
      </c>
      <c r="P1583">
        <v>100</v>
      </c>
      <c r="Q1583">
        <v>0</v>
      </c>
      <c r="R1583">
        <v>0</v>
      </c>
      <c r="S1583">
        <v>0</v>
      </c>
      <c r="T1583">
        <v>0</v>
      </c>
      <c r="U1583" t="str">
        <f t="shared" si="98"/>
        <v>45826CHITUNGWIZA 9</v>
      </c>
      <c r="V1583" s="33">
        <f t="shared" si="99"/>
        <v>2600</v>
      </c>
      <c r="W1583" s="33">
        <f t="shared" si="100"/>
        <v>100</v>
      </c>
    </row>
    <row r="1584" spans="1:23" x14ac:dyDescent="0.25">
      <c r="A1584" s="27">
        <v>45826</v>
      </c>
      <c r="B1584" s="30" t="str">
        <f>+IFERROR(_xlfn.XLOOKUP(C1584,Parametres!A:A,Parametres!J:J,"",0),"")</f>
        <v>CHITUNGWIZA</v>
      </c>
      <c r="C1584" t="s">
        <v>231</v>
      </c>
      <c r="D1584" t="str">
        <f>+IFERROR(VLOOKUP(C1584,Parametres!$A$3:$K$545,11,0),"")</f>
        <v>NORMAN</v>
      </c>
      <c r="E1584" t="s">
        <v>853</v>
      </c>
      <c r="F1584">
        <v>1700</v>
      </c>
      <c r="G1584">
        <v>150</v>
      </c>
      <c r="H1584">
        <v>150</v>
      </c>
      <c r="I1584">
        <v>0</v>
      </c>
      <c r="J1584">
        <v>0</v>
      </c>
      <c r="K1584" s="29">
        <f t="shared" si="101"/>
        <v>2000</v>
      </c>
      <c r="L1584">
        <v>0</v>
      </c>
      <c r="M1584">
        <v>0</v>
      </c>
      <c r="N1584">
        <v>0</v>
      </c>
      <c r="O1584">
        <v>0</v>
      </c>
      <c r="P1584">
        <v>60</v>
      </c>
      <c r="Q1584">
        <v>0</v>
      </c>
      <c r="R1584">
        <v>0</v>
      </c>
      <c r="S1584">
        <v>0</v>
      </c>
      <c r="T1584">
        <v>0</v>
      </c>
      <c r="U1584" t="str">
        <f t="shared" si="98"/>
        <v>45826MANYAME</v>
      </c>
      <c r="V1584" s="33">
        <f t="shared" si="99"/>
        <v>2000</v>
      </c>
      <c r="W1584" s="33">
        <f t="shared" si="100"/>
        <v>60</v>
      </c>
    </row>
    <row r="1585" spans="1:23" x14ac:dyDescent="0.25">
      <c r="A1585" s="27">
        <v>45826</v>
      </c>
      <c r="B1585" s="30" t="str">
        <f>+IFERROR(_xlfn.XLOOKUP(C1585,Parametres!A:A,Parametres!J:J,"",0),"")</f>
        <v>CHITUNGWIZA</v>
      </c>
      <c r="C1585" t="s">
        <v>215</v>
      </c>
      <c r="D1585" t="str">
        <f>+IFERROR(VLOOKUP(C1585,Parametres!$A$3:$K$545,11,0),"")</f>
        <v>NORMAN</v>
      </c>
      <c r="E1585" t="s">
        <v>822</v>
      </c>
      <c r="F1585">
        <v>2100</v>
      </c>
      <c r="G1585">
        <v>150</v>
      </c>
      <c r="H1585">
        <v>150</v>
      </c>
      <c r="I1585">
        <v>0</v>
      </c>
      <c r="J1585">
        <v>0</v>
      </c>
      <c r="K1585" s="29">
        <f t="shared" si="101"/>
        <v>2400</v>
      </c>
      <c r="L1585">
        <v>0</v>
      </c>
      <c r="M1585">
        <v>0</v>
      </c>
      <c r="N1585">
        <v>0</v>
      </c>
      <c r="O1585">
        <v>0</v>
      </c>
      <c r="P1585">
        <v>140</v>
      </c>
      <c r="Q1585">
        <v>0</v>
      </c>
      <c r="R1585">
        <v>0</v>
      </c>
      <c r="S1585">
        <v>0</v>
      </c>
      <c r="T1585">
        <v>0</v>
      </c>
      <c r="U1585" t="str">
        <f t="shared" si="98"/>
        <v>45826DEMA 1</v>
      </c>
      <c r="V1585" s="33">
        <f t="shared" si="99"/>
        <v>2400</v>
      </c>
      <c r="W1585" s="33">
        <f t="shared" si="100"/>
        <v>140</v>
      </c>
    </row>
    <row r="1586" spans="1:23" x14ac:dyDescent="0.25">
      <c r="A1586" s="27">
        <v>45826</v>
      </c>
      <c r="B1586" s="30" t="str">
        <f>+IFERROR(_xlfn.XLOOKUP(C1586,Parametres!A:A,Parametres!J:J,"",0),"")</f>
        <v>CHITUNGWIZA</v>
      </c>
      <c r="C1586" t="s">
        <v>217</v>
      </c>
      <c r="D1586" t="str">
        <f>+IFERROR(VLOOKUP(C1586,Parametres!$A$3:$K$545,11,0),"")</f>
        <v>NORMAN</v>
      </c>
      <c r="E1586" t="s">
        <v>840</v>
      </c>
      <c r="F1586">
        <v>1900</v>
      </c>
      <c r="G1586">
        <v>200</v>
      </c>
      <c r="H1586">
        <v>100</v>
      </c>
      <c r="I1586">
        <v>0</v>
      </c>
      <c r="J1586">
        <v>0</v>
      </c>
      <c r="K1586" s="29">
        <f t="shared" si="101"/>
        <v>2200</v>
      </c>
      <c r="L1586">
        <v>0</v>
      </c>
      <c r="M1586">
        <v>0</v>
      </c>
      <c r="N1586">
        <v>0</v>
      </c>
      <c r="O1586">
        <v>0</v>
      </c>
      <c r="P1586">
        <v>100</v>
      </c>
      <c r="Q1586">
        <v>0</v>
      </c>
      <c r="R1586">
        <v>0</v>
      </c>
      <c r="S1586">
        <v>0</v>
      </c>
      <c r="T1586">
        <v>0</v>
      </c>
      <c r="U1586" t="str">
        <f t="shared" si="98"/>
        <v>45826DEMA 2</v>
      </c>
      <c r="V1586" s="33">
        <f t="shared" si="99"/>
        <v>2200</v>
      </c>
      <c r="W1586" s="33">
        <f t="shared" si="100"/>
        <v>100</v>
      </c>
    </row>
    <row r="1587" spans="1:23" x14ac:dyDescent="0.25">
      <c r="A1587" s="27">
        <v>45826</v>
      </c>
      <c r="B1587" s="30" t="str">
        <f>+IFERROR(_xlfn.XLOOKUP(C1587,Parametres!A:A,Parametres!J:J,"",0),"")</f>
        <v>CHITUNGWIZA</v>
      </c>
      <c r="C1587" t="s">
        <v>219</v>
      </c>
      <c r="D1587" t="str">
        <f>+IFERROR(VLOOKUP(C1587,Parametres!$A$3:$K$545,11,0),"")</f>
        <v>NORMAN</v>
      </c>
      <c r="E1587" t="s">
        <v>862</v>
      </c>
      <c r="F1587">
        <v>2000</v>
      </c>
      <c r="G1587">
        <v>200</v>
      </c>
      <c r="H1587">
        <v>200</v>
      </c>
      <c r="I1587">
        <v>0</v>
      </c>
      <c r="J1587">
        <v>0</v>
      </c>
      <c r="K1587" s="29">
        <f t="shared" si="101"/>
        <v>2400</v>
      </c>
      <c r="L1587">
        <v>0</v>
      </c>
      <c r="M1587">
        <v>0</v>
      </c>
      <c r="N1587">
        <v>0</v>
      </c>
      <c r="O1587">
        <v>0</v>
      </c>
      <c r="P1587">
        <v>100</v>
      </c>
      <c r="Q1587">
        <v>0</v>
      </c>
      <c r="R1587">
        <v>0</v>
      </c>
      <c r="S1587">
        <v>0</v>
      </c>
      <c r="T1587">
        <v>0</v>
      </c>
      <c r="U1587" t="str">
        <f t="shared" si="98"/>
        <v>45826DEMA 3</v>
      </c>
      <c r="V1587" s="33">
        <f t="shared" si="99"/>
        <v>2400</v>
      </c>
      <c r="W1587" s="33">
        <f t="shared" si="100"/>
        <v>100</v>
      </c>
    </row>
    <row r="1588" spans="1:23" x14ac:dyDescent="0.25">
      <c r="A1588" s="27">
        <v>45826</v>
      </c>
      <c r="B1588" s="30" t="str">
        <f>+IFERROR(_xlfn.XLOOKUP(C1588,Parametres!A:A,Parametres!J:J,"",0),"")</f>
        <v>CHITUNGWIZA</v>
      </c>
      <c r="C1588" t="s">
        <v>238</v>
      </c>
      <c r="D1588" t="str">
        <f>+IFERROR(VLOOKUP(C1588,Parametres!$A$3:$K$545,11,0),"")</f>
        <v>NORMAN</v>
      </c>
      <c r="E1588" t="s">
        <v>830</v>
      </c>
      <c r="F1588">
        <v>2100</v>
      </c>
      <c r="G1588">
        <v>300</v>
      </c>
      <c r="H1588">
        <v>100</v>
      </c>
      <c r="I1588">
        <v>0</v>
      </c>
      <c r="J1588">
        <v>0</v>
      </c>
      <c r="K1588" s="29">
        <f t="shared" si="101"/>
        <v>2500</v>
      </c>
      <c r="L1588">
        <v>0</v>
      </c>
      <c r="M1588">
        <v>0</v>
      </c>
      <c r="N1588">
        <v>0</v>
      </c>
      <c r="O1588">
        <v>0</v>
      </c>
      <c r="P1588">
        <v>100</v>
      </c>
      <c r="Q1588">
        <v>0</v>
      </c>
      <c r="R1588">
        <v>0</v>
      </c>
      <c r="S1588">
        <v>0</v>
      </c>
      <c r="T1588">
        <v>0</v>
      </c>
      <c r="U1588" t="str">
        <f t="shared" si="98"/>
        <v>45826ST MARYS</v>
      </c>
      <c r="V1588" s="33">
        <f t="shared" si="99"/>
        <v>2500</v>
      </c>
      <c r="W1588" s="33">
        <f t="shared" si="100"/>
        <v>100</v>
      </c>
    </row>
    <row r="1589" spans="1:23" x14ac:dyDescent="0.25">
      <c r="A1589" s="27">
        <v>45826</v>
      </c>
      <c r="B1589" s="30" t="str">
        <f>+IFERROR(_xlfn.XLOOKUP(C1589,Parametres!A:A,Parametres!J:J,"",0),"")</f>
        <v>CHITUNGWIZA</v>
      </c>
      <c r="C1589" t="s">
        <v>240</v>
      </c>
      <c r="D1589" t="str">
        <f>+IFERROR(VLOOKUP(C1589,Parametres!$A$3:$K$545,11,0),"")</f>
        <v>NORMAN</v>
      </c>
      <c r="E1589" t="s">
        <v>900</v>
      </c>
      <c r="F1589">
        <v>1700</v>
      </c>
      <c r="G1589">
        <v>200</v>
      </c>
      <c r="H1589">
        <v>100</v>
      </c>
      <c r="I1589">
        <v>0</v>
      </c>
      <c r="J1589">
        <v>0</v>
      </c>
      <c r="K1589" s="29">
        <f t="shared" si="101"/>
        <v>2000</v>
      </c>
      <c r="L1589">
        <v>0</v>
      </c>
      <c r="M1589">
        <v>0</v>
      </c>
      <c r="N1589">
        <v>0</v>
      </c>
      <c r="O1589">
        <v>0</v>
      </c>
      <c r="P1589">
        <v>160</v>
      </c>
      <c r="Q1589">
        <v>0</v>
      </c>
      <c r="R1589">
        <v>0</v>
      </c>
      <c r="S1589">
        <v>0</v>
      </c>
      <c r="T1589">
        <v>0</v>
      </c>
      <c r="U1589" t="str">
        <f t="shared" si="98"/>
        <v>45826ST MARYS 2</v>
      </c>
      <c r="V1589" s="33">
        <f t="shared" si="99"/>
        <v>2000</v>
      </c>
      <c r="W1589" s="33">
        <f t="shared" si="100"/>
        <v>160</v>
      </c>
    </row>
    <row r="1590" spans="1:23" x14ac:dyDescent="0.25">
      <c r="A1590" s="27">
        <v>45826</v>
      </c>
      <c r="B1590" s="30" t="str">
        <f>+IFERROR(_xlfn.XLOOKUP(C1590,Parametres!A:A,Parametres!J:J,"",0),"")</f>
        <v>CHITUNGWIZA</v>
      </c>
      <c r="C1590" t="s">
        <v>197</v>
      </c>
      <c r="D1590" t="str">
        <f>+IFERROR(VLOOKUP(C1590,Parametres!$A$3:$K$545,11,0),"")</f>
        <v>NORMAN</v>
      </c>
      <c r="E1590" t="s">
        <v>838</v>
      </c>
      <c r="F1590">
        <v>1100</v>
      </c>
      <c r="G1590">
        <v>100</v>
      </c>
      <c r="H1590">
        <v>50</v>
      </c>
      <c r="I1590">
        <v>0</v>
      </c>
      <c r="J1590">
        <v>0</v>
      </c>
      <c r="K1590" s="29">
        <f t="shared" si="101"/>
        <v>1250</v>
      </c>
      <c r="L1590">
        <v>0</v>
      </c>
      <c r="M1590">
        <v>0</v>
      </c>
      <c r="N1590">
        <v>0</v>
      </c>
      <c r="O1590">
        <v>0</v>
      </c>
      <c r="P1590">
        <v>200</v>
      </c>
      <c r="Q1590">
        <v>0</v>
      </c>
      <c r="R1590">
        <v>0</v>
      </c>
      <c r="S1590">
        <v>0</v>
      </c>
      <c r="T1590">
        <v>0</v>
      </c>
      <c r="U1590" t="str">
        <f t="shared" si="98"/>
        <v>45826CHITUNGWIZA 7</v>
      </c>
      <c r="V1590" s="33">
        <f t="shared" si="99"/>
        <v>1250</v>
      </c>
      <c r="W1590" s="33">
        <f t="shared" si="100"/>
        <v>200</v>
      </c>
    </row>
    <row r="1591" spans="1:23" x14ac:dyDescent="0.25">
      <c r="A1591" s="27">
        <v>45826</v>
      </c>
      <c r="B1591" s="30" t="str">
        <f>+IFERROR(_xlfn.XLOOKUP(C1591,Parametres!A:A,Parametres!J:J,"",0),"")</f>
        <v>CBD</v>
      </c>
      <c r="C1591" t="s">
        <v>797</v>
      </c>
      <c r="D1591" t="str">
        <f>+IFERROR(VLOOKUP(C1591,Parametres!$A$3:$K$545,11,0),"")</f>
        <v>MARTHA</v>
      </c>
      <c r="E1591" t="s">
        <v>809</v>
      </c>
      <c r="F1591">
        <v>1500</v>
      </c>
      <c r="G1591">
        <v>300</v>
      </c>
      <c r="H1591">
        <v>200</v>
      </c>
      <c r="I1591">
        <v>0</v>
      </c>
      <c r="J1591">
        <v>0</v>
      </c>
      <c r="K1591" s="29">
        <f t="shared" si="101"/>
        <v>2000</v>
      </c>
      <c r="L1591">
        <v>30</v>
      </c>
      <c r="M1591">
        <v>10</v>
      </c>
      <c r="N1591">
        <v>10</v>
      </c>
      <c r="O1591">
        <v>0</v>
      </c>
      <c r="P1591">
        <v>100</v>
      </c>
      <c r="Q1591">
        <v>0</v>
      </c>
      <c r="R1591">
        <v>0</v>
      </c>
      <c r="S1591">
        <v>0</v>
      </c>
      <c r="T1591">
        <v>0</v>
      </c>
      <c r="U1591" t="str">
        <f t="shared" si="98"/>
        <v>45826Avenues</v>
      </c>
      <c r="V1591" s="33">
        <f t="shared" si="99"/>
        <v>2050</v>
      </c>
      <c r="W1591" s="33">
        <f t="shared" si="100"/>
        <v>100</v>
      </c>
    </row>
    <row r="1592" spans="1:23" x14ac:dyDescent="0.25">
      <c r="A1592" s="27">
        <v>45826</v>
      </c>
      <c r="B1592" s="30" t="str">
        <f>+IFERROR(_xlfn.XLOOKUP(C1592,Parametres!A:A,Parametres!J:J,"",0),"")</f>
        <v>CBD</v>
      </c>
      <c r="C1592" t="s">
        <v>798</v>
      </c>
      <c r="D1592" t="str">
        <f>+IFERROR(VLOOKUP(C1592,Parametres!$A$3:$K$545,11,0),"")</f>
        <v>MARTHA</v>
      </c>
      <c r="E1592" t="s">
        <v>801</v>
      </c>
      <c r="F1592">
        <v>1500</v>
      </c>
      <c r="G1592">
        <v>300</v>
      </c>
      <c r="H1592">
        <v>200</v>
      </c>
      <c r="I1592">
        <v>0</v>
      </c>
      <c r="J1592">
        <v>0</v>
      </c>
      <c r="K1592" s="29">
        <f t="shared" si="101"/>
        <v>2000</v>
      </c>
      <c r="L1592">
        <v>10</v>
      </c>
      <c r="M1592">
        <v>10</v>
      </c>
      <c r="N1592">
        <v>10</v>
      </c>
      <c r="O1592">
        <v>0</v>
      </c>
      <c r="P1592">
        <v>200</v>
      </c>
      <c r="Q1592">
        <v>0</v>
      </c>
      <c r="R1592">
        <v>0</v>
      </c>
      <c r="S1592">
        <v>0</v>
      </c>
      <c r="T1592">
        <v>0</v>
      </c>
      <c r="U1592" t="str">
        <f t="shared" si="98"/>
        <v>45826Bakers Inn 1</v>
      </c>
      <c r="V1592" s="33">
        <f t="shared" si="99"/>
        <v>2030</v>
      </c>
      <c r="W1592" s="33">
        <f t="shared" si="100"/>
        <v>200</v>
      </c>
    </row>
    <row r="1593" spans="1:23" x14ac:dyDescent="0.25">
      <c r="A1593" s="27">
        <v>45826</v>
      </c>
      <c r="B1593" s="30" t="str">
        <f>+IFERROR(_xlfn.XLOOKUP(C1593,Parametres!A:A,Parametres!J:J,"",0),"")</f>
        <v>CBD</v>
      </c>
      <c r="C1593" t="s">
        <v>799</v>
      </c>
      <c r="D1593" t="str">
        <f>+IFERROR(VLOOKUP(C1593,Parametres!$A$3:$K$545,11,0),"")</f>
        <v>MARTHA</v>
      </c>
      <c r="E1593" t="s">
        <v>892</v>
      </c>
      <c r="F1593">
        <v>1550</v>
      </c>
      <c r="G1593">
        <v>350</v>
      </c>
      <c r="H1593">
        <v>300</v>
      </c>
      <c r="I1593">
        <v>0</v>
      </c>
      <c r="J1593">
        <v>0</v>
      </c>
      <c r="K1593" s="29">
        <f t="shared" si="101"/>
        <v>2200</v>
      </c>
      <c r="L1593">
        <v>10</v>
      </c>
      <c r="M1593">
        <v>10</v>
      </c>
      <c r="N1593">
        <v>10</v>
      </c>
      <c r="O1593">
        <v>0</v>
      </c>
      <c r="P1593">
        <v>100</v>
      </c>
      <c r="Q1593">
        <v>0</v>
      </c>
      <c r="R1593">
        <v>0</v>
      </c>
      <c r="S1593">
        <v>0</v>
      </c>
      <c r="T1593">
        <v>0</v>
      </c>
      <c r="U1593" t="str">
        <f t="shared" si="98"/>
        <v>45826Bakers Inn 2</v>
      </c>
      <c r="V1593" s="33">
        <f t="shared" si="99"/>
        <v>2230</v>
      </c>
      <c r="W1593" s="33">
        <f t="shared" si="100"/>
        <v>100</v>
      </c>
    </row>
    <row r="1594" spans="1:23" x14ac:dyDescent="0.25">
      <c r="A1594" s="27">
        <v>45826</v>
      </c>
      <c r="B1594" s="30" t="str">
        <f>+IFERROR(_xlfn.XLOOKUP(C1594,Parametres!A:A,Parametres!J:J,"",0),"")</f>
        <v>CBD</v>
      </c>
      <c r="C1594" t="s">
        <v>800</v>
      </c>
      <c r="D1594" t="str">
        <f>+IFERROR(VLOOKUP(C1594,Parametres!$A$3:$K$545,11,0),"")</f>
        <v>MARTHA</v>
      </c>
      <c r="E1594" t="s">
        <v>812</v>
      </c>
      <c r="F1594">
        <v>1500</v>
      </c>
      <c r="G1594">
        <v>350</v>
      </c>
      <c r="H1594">
        <v>250</v>
      </c>
      <c r="I1594">
        <v>0</v>
      </c>
      <c r="J1594">
        <v>0</v>
      </c>
      <c r="K1594" s="29">
        <f t="shared" si="101"/>
        <v>2100</v>
      </c>
      <c r="L1594">
        <v>20</v>
      </c>
      <c r="M1594">
        <v>20</v>
      </c>
      <c r="N1594">
        <v>20</v>
      </c>
      <c r="O1594">
        <v>0</v>
      </c>
      <c r="P1594">
        <v>1000</v>
      </c>
      <c r="Q1594">
        <v>0</v>
      </c>
      <c r="R1594">
        <v>0</v>
      </c>
      <c r="S1594">
        <v>0</v>
      </c>
      <c r="T1594">
        <v>0</v>
      </c>
      <c r="U1594" t="str">
        <f t="shared" si="98"/>
        <v>45826Bakers Inn 3</v>
      </c>
      <c r="V1594" s="33">
        <f t="shared" si="99"/>
        <v>2160</v>
      </c>
      <c r="W1594" s="33">
        <f t="shared" si="100"/>
        <v>1000</v>
      </c>
    </row>
    <row r="1595" spans="1:23" x14ac:dyDescent="0.25">
      <c r="A1595" s="27">
        <v>45826</v>
      </c>
      <c r="B1595" s="30" t="str">
        <f>+IFERROR(_xlfn.XLOOKUP(C1595,Parametres!A:A,Parametres!J:J,"",0),"")</f>
        <v>MBARE EPWORTH</v>
      </c>
      <c r="C1595" t="s">
        <v>420</v>
      </c>
      <c r="D1595" t="str">
        <f>+IFERROR(VLOOKUP(C1595,Parametres!$A$3:$K$545,11,0),"")</f>
        <v>MELODY</v>
      </c>
      <c r="E1595" t="s">
        <v>870</v>
      </c>
      <c r="F1595">
        <v>2600</v>
      </c>
      <c r="G1595">
        <v>100</v>
      </c>
      <c r="H1595">
        <v>100</v>
      </c>
      <c r="I1595">
        <v>0</v>
      </c>
      <c r="J1595">
        <v>0</v>
      </c>
      <c r="K1595" s="29">
        <f t="shared" si="101"/>
        <v>2800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 t="str">
        <f t="shared" si="98"/>
        <v>45826EPWORTH 1</v>
      </c>
      <c r="V1595" s="33">
        <f t="shared" si="99"/>
        <v>2800</v>
      </c>
      <c r="W1595" s="33">
        <f t="shared" si="100"/>
        <v>0</v>
      </c>
    </row>
    <row r="1596" spans="1:23" x14ac:dyDescent="0.25">
      <c r="A1596" s="27">
        <v>45826</v>
      </c>
      <c r="B1596" s="30" t="str">
        <f>+IFERROR(_xlfn.XLOOKUP(C1596,Parametres!A:A,Parametres!J:J,"",0),"")</f>
        <v>MBARE EPWORTH</v>
      </c>
      <c r="C1596" t="s">
        <v>422</v>
      </c>
      <c r="D1596" t="str">
        <f>+IFERROR(VLOOKUP(C1596,Parametres!$A$3:$K$545,11,0),"")</f>
        <v>MELODY</v>
      </c>
      <c r="E1596" t="s">
        <v>906</v>
      </c>
      <c r="F1596">
        <v>1800</v>
      </c>
      <c r="G1596">
        <v>200</v>
      </c>
      <c r="H1596">
        <v>100</v>
      </c>
      <c r="I1596">
        <v>0</v>
      </c>
      <c r="J1596">
        <v>0</v>
      </c>
      <c r="K1596" s="29">
        <f t="shared" si="101"/>
        <v>2100</v>
      </c>
      <c r="L1596">
        <v>0</v>
      </c>
      <c r="M1596">
        <v>0</v>
      </c>
      <c r="N1596">
        <v>0</v>
      </c>
      <c r="O1596">
        <v>0</v>
      </c>
      <c r="P1596">
        <v>200</v>
      </c>
      <c r="Q1596">
        <v>0</v>
      </c>
      <c r="R1596">
        <v>0</v>
      </c>
      <c r="S1596">
        <v>0</v>
      </c>
      <c r="T1596">
        <v>0</v>
      </c>
      <c r="U1596" t="str">
        <f t="shared" si="98"/>
        <v>45826EPWORTH 2</v>
      </c>
      <c r="V1596" s="33">
        <f t="shared" si="99"/>
        <v>2100</v>
      </c>
      <c r="W1596" s="33">
        <f t="shared" si="100"/>
        <v>200</v>
      </c>
    </row>
    <row r="1597" spans="1:23" x14ac:dyDescent="0.25">
      <c r="A1597" s="27">
        <v>45826</v>
      </c>
      <c r="B1597" s="30" t="str">
        <f>+IFERROR(_xlfn.XLOOKUP(C1597,Parametres!A:A,Parametres!J:J,"",0),"")</f>
        <v>MBARE EPWORTH</v>
      </c>
      <c r="C1597" t="s">
        <v>424</v>
      </c>
      <c r="D1597" t="str">
        <f>+IFERROR(VLOOKUP(C1597,Parametres!$A$3:$K$545,11,0),"")</f>
        <v>MELODY</v>
      </c>
      <c r="E1597" t="s">
        <v>807</v>
      </c>
      <c r="F1597">
        <v>2400</v>
      </c>
      <c r="G1597">
        <v>200</v>
      </c>
      <c r="H1597">
        <v>100</v>
      </c>
      <c r="I1597">
        <v>0</v>
      </c>
      <c r="J1597">
        <v>0</v>
      </c>
      <c r="K1597" s="29">
        <f t="shared" si="101"/>
        <v>2700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 t="str">
        <f t="shared" si="98"/>
        <v>45826EPWORTH 3</v>
      </c>
      <c r="V1597" s="33">
        <f t="shared" si="99"/>
        <v>2700</v>
      </c>
      <c r="W1597" s="33">
        <f t="shared" si="100"/>
        <v>0</v>
      </c>
    </row>
    <row r="1598" spans="1:23" x14ac:dyDescent="0.25">
      <c r="A1598" s="27">
        <v>45826</v>
      </c>
      <c r="B1598" s="30" t="str">
        <f>+IFERROR(_xlfn.XLOOKUP(C1598,Parametres!A:A,Parametres!J:J,"",0),"")</f>
        <v>MBARE EPWORTH</v>
      </c>
      <c r="C1598" t="s">
        <v>426</v>
      </c>
      <c r="D1598" t="str">
        <f>+IFERROR(VLOOKUP(C1598,Parametres!$A$3:$K$545,11,0),"")</f>
        <v>MELODY</v>
      </c>
      <c r="E1598" t="s">
        <v>896</v>
      </c>
      <c r="F1598">
        <v>1800</v>
      </c>
      <c r="G1598">
        <v>300</v>
      </c>
      <c r="H1598">
        <v>100</v>
      </c>
      <c r="I1598">
        <v>0</v>
      </c>
      <c r="J1598">
        <v>0</v>
      </c>
      <c r="K1598" s="29">
        <f t="shared" si="101"/>
        <v>2200</v>
      </c>
      <c r="L1598">
        <v>0</v>
      </c>
      <c r="M1598">
        <v>0</v>
      </c>
      <c r="N1598">
        <v>0</v>
      </c>
      <c r="O1598">
        <v>0</v>
      </c>
      <c r="P1598">
        <v>600</v>
      </c>
      <c r="Q1598">
        <v>0</v>
      </c>
      <c r="R1598">
        <v>0</v>
      </c>
      <c r="S1598">
        <v>0</v>
      </c>
      <c r="T1598">
        <v>0</v>
      </c>
      <c r="U1598" t="str">
        <f t="shared" si="98"/>
        <v>45826EPWORTH 4</v>
      </c>
      <c r="V1598" s="33">
        <f t="shared" si="99"/>
        <v>2200</v>
      </c>
      <c r="W1598" s="33">
        <f t="shared" si="100"/>
        <v>600</v>
      </c>
    </row>
    <row r="1599" spans="1:23" x14ac:dyDescent="0.25">
      <c r="A1599" s="27">
        <v>45826</v>
      </c>
      <c r="B1599" s="30" t="str">
        <f>+IFERROR(_xlfn.XLOOKUP(C1599,Parametres!A:A,Parametres!J:J,"",0),"")</f>
        <v>MBARE EPWORTH</v>
      </c>
      <c r="C1599" t="s">
        <v>221</v>
      </c>
      <c r="D1599" t="str">
        <f>+IFERROR(VLOOKUP(C1599,Parametres!$A$3:$K$545,11,0),"")</f>
        <v>MELODY</v>
      </c>
      <c r="E1599" t="s">
        <v>859</v>
      </c>
      <c r="F1599">
        <v>3400</v>
      </c>
      <c r="G1599">
        <v>200</v>
      </c>
      <c r="H1599">
        <v>200</v>
      </c>
      <c r="I1599">
        <v>0</v>
      </c>
      <c r="J1599">
        <v>0</v>
      </c>
      <c r="K1599" s="29">
        <f t="shared" si="101"/>
        <v>3800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 t="str">
        <f t="shared" si="98"/>
        <v>45826HOPELY 1</v>
      </c>
      <c r="V1599" s="33">
        <f t="shared" si="99"/>
        <v>3800</v>
      </c>
      <c r="W1599" s="33">
        <f t="shared" si="100"/>
        <v>0</v>
      </c>
    </row>
    <row r="1600" spans="1:23" x14ac:dyDescent="0.25">
      <c r="A1600" s="27">
        <v>45826</v>
      </c>
      <c r="B1600" s="30" t="str">
        <f>+IFERROR(_xlfn.XLOOKUP(C1600,Parametres!A:A,Parametres!J:J,"",0),"")</f>
        <v>MBARE EPWORTH</v>
      </c>
      <c r="C1600" t="s">
        <v>230</v>
      </c>
      <c r="D1600" t="str">
        <f>+IFERROR(VLOOKUP(C1600,Parametres!$A$3:$K$545,11,0),"")</f>
        <v>MELODY</v>
      </c>
      <c r="E1600" t="s">
        <v>847</v>
      </c>
      <c r="F1600">
        <v>1700</v>
      </c>
      <c r="G1600">
        <v>150</v>
      </c>
      <c r="H1600">
        <v>100</v>
      </c>
      <c r="I1600">
        <v>0</v>
      </c>
      <c r="J1600">
        <v>0</v>
      </c>
      <c r="K1600" s="29">
        <f t="shared" si="101"/>
        <v>1950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 t="str">
        <f t="shared" si="98"/>
        <v>45826HOPELY 2</v>
      </c>
      <c r="V1600" s="33">
        <f t="shared" si="99"/>
        <v>1950</v>
      </c>
      <c r="W1600" s="33">
        <f t="shared" si="100"/>
        <v>0</v>
      </c>
    </row>
    <row r="1601" spans="1:23" x14ac:dyDescent="0.25">
      <c r="A1601" s="27">
        <v>45826</v>
      </c>
      <c r="B1601" s="30" t="str">
        <f>+IFERROR(_xlfn.XLOOKUP(C1601,Parametres!A:A,Parametres!J:J,"",0),"")</f>
        <v>MBARE EPWORTH</v>
      </c>
      <c r="C1601" t="s">
        <v>433</v>
      </c>
      <c r="D1601" t="str">
        <f>+IFERROR(VLOOKUP(C1601,Parametres!$A$3:$K$545,11,0),"")</f>
        <v>MELODY</v>
      </c>
      <c r="E1601" t="s">
        <v>844</v>
      </c>
      <c r="F1601">
        <v>1150</v>
      </c>
      <c r="G1601">
        <v>100</v>
      </c>
      <c r="H1601">
        <v>50</v>
      </c>
      <c r="I1601">
        <v>0</v>
      </c>
      <c r="J1601">
        <v>0</v>
      </c>
      <c r="K1601" s="29">
        <f t="shared" si="101"/>
        <v>1300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 t="str">
        <f t="shared" si="98"/>
        <v>45826MBARE 1</v>
      </c>
      <c r="V1601" s="33">
        <f t="shared" si="99"/>
        <v>1300</v>
      </c>
      <c r="W1601" s="33">
        <f t="shared" si="100"/>
        <v>0</v>
      </c>
    </row>
    <row r="1602" spans="1:23" x14ac:dyDescent="0.25">
      <c r="A1602" s="27">
        <v>45826</v>
      </c>
      <c r="B1602" s="30" t="str">
        <f>+IFERROR(_xlfn.XLOOKUP(C1602,Parametres!A:A,Parametres!J:J,"",0),"")</f>
        <v>MBARE EPWORTH</v>
      </c>
      <c r="C1602" t="s">
        <v>435</v>
      </c>
      <c r="D1602" t="str">
        <f>+IFERROR(VLOOKUP(C1602,Parametres!$A$3:$K$545,11,0),"")</f>
        <v>MELODY</v>
      </c>
      <c r="E1602" t="s">
        <v>842</v>
      </c>
      <c r="F1602">
        <v>1100</v>
      </c>
      <c r="G1602">
        <v>100</v>
      </c>
      <c r="H1602">
        <v>100</v>
      </c>
      <c r="I1602">
        <v>0</v>
      </c>
      <c r="J1602">
        <v>0</v>
      </c>
      <c r="K1602" s="29">
        <f t="shared" si="101"/>
        <v>1300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 t="str">
        <f t="shared" si="98"/>
        <v>45826MBARE 2</v>
      </c>
      <c r="V1602" s="33">
        <f t="shared" si="99"/>
        <v>1300</v>
      </c>
      <c r="W1602" s="33">
        <f t="shared" si="100"/>
        <v>0</v>
      </c>
    </row>
    <row r="1603" spans="1:23" x14ac:dyDescent="0.25">
      <c r="A1603" s="27">
        <v>45826</v>
      </c>
      <c r="B1603" s="30" t="str">
        <f>+IFERROR(_xlfn.XLOOKUP(C1603,Parametres!A:A,Parametres!J:J,"",0),"")</f>
        <v>MBARE EPWORTH</v>
      </c>
      <c r="C1603" t="s">
        <v>437</v>
      </c>
      <c r="D1603" t="str">
        <f>+IFERROR(VLOOKUP(C1603,Parametres!$A$3:$K$545,11,0),"")</f>
        <v>MELODY</v>
      </c>
      <c r="E1603" t="s">
        <v>808</v>
      </c>
      <c r="F1603">
        <v>1800</v>
      </c>
      <c r="G1603">
        <v>150</v>
      </c>
      <c r="H1603">
        <v>150</v>
      </c>
      <c r="I1603">
        <v>0</v>
      </c>
      <c r="J1603">
        <v>0</v>
      </c>
      <c r="K1603" s="29">
        <f t="shared" si="101"/>
        <v>2100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 t="str">
        <f t="shared" ref="U1603:U1665" si="102">A1603&amp;C1603</f>
        <v>45826MBARE 3</v>
      </c>
      <c r="V1603" s="33">
        <f t="shared" ref="V1603:V1666" si="103">SUM(L1603:O1603,F1603:I1603)</f>
        <v>2100</v>
      </c>
      <c r="W1603" s="33">
        <f t="shared" ref="W1603:W1666" si="104">SUM(P1603:T1603)</f>
        <v>0</v>
      </c>
    </row>
    <row r="1604" spans="1:23" x14ac:dyDescent="0.25">
      <c r="A1604" s="27">
        <v>45826</v>
      </c>
      <c r="B1604" s="30" t="str">
        <f>+IFERROR(_xlfn.XLOOKUP(C1604,Parametres!A:A,Parametres!J:J,"",0),"")</f>
        <v>MBARE EPWORTH</v>
      </c>
      <c r="C1604" t="s">
        <v>439</v>
      </c>
      <c r="D1604" t="str">
        <f>+IFERROR(VLOOKUP(C1604,Parametres!$A$3:$K$545,11,0),"")</f>
        <v>MELODY</v>
      </c>
      <c r="E1604" t="s">
        <v>865</v>
      </c>
      <c r="F1604">
        <v>1140</v>
      </c>
      <c r="G1604">
        <v>80</v>
      </c>
      <c r="H1604">
        <v>80</v>
      </c>
      <c r="I1604">
        <v>0</v>
      </c>
      <c r="J1604">
        <v>0</v>
      </c>
      <c r="K1604" s="29">
        <f t="shared" si="101"/>
        <v>1300</v>
      </c>
      <c r="L1604">
        <v>0</v>
      </c>
      <c r="M1604">
        <v>0</v>
      </c>
      <c r="N1604">
        <v>0</v>
      </c>
      <c r="O1604">
        <v>0</v>
      </c>
      <c r="P1604">
        <v>60</v>
      </c>
      <c r="Q1604">
        <v>0</v>
      </c>
      <c r="R1604">
        <v>0</v>
      </c>
      <c r="S1604">
        <v>0</v>
      </c>
      <c r="T1604">
        <v>0</v>
      </c>
      <c r="U1604" t="str">
        <f t="shared" si="102"/>
        <v>45826MBARE 4</v>
      </c>
      <c r="V1604" s="33">
        <f t="shared" si="103"/>
        <v>1300</v>
      </c>
      <c r="W1604" s="33">
        <f t="shared" si="104"/>
        <v>60</v>
      </c>
    </row>
    <row r="1605" spans="1:23" x14ac:dyDescent="0.25">
      <c r="A1605" s="27">
        <v>45826</v>
      </c>
      <c r="B1605" s="30" t="str">
        <f>+IFERROR(_xlfn.XLOOKUP(C1605,Parametres!A:A,Parametres!J:J,"",0),"")</f>
        <v>MBARE EPWORTH</v>
      </c>
      <c r="C1605" t="s">
        <v>450</v>
      </c>
      <c r="D1605" t="str">
        <f>+IFERROR(VLOOKUP(C1605,Parametres!$A$3:$K$545,11,0),"")</f>
        <v>MELODY</v>
      </c>
      <c r="E1605" t="s">
        <v>848</v>
      </c>
      <c r="F1605">
        <v>1400</v>
      </c>
      <c r="G1605">
        <v>300</v>
      </c>
      <c r="H1605">
        <v>100</v>
      </c>
      <c r="I1605">
        <v>0</v>
      </c>
      <c r="J1605">
        <v>0</v>
      </c>
      <c r="K1605" s="29">
        <f t="shared" si="101"/>
        <v>1800</v>
      </c>
      <c r="L1605">
        <v>0</v>
      </c>
      <c r="M1605">
        <v>0</v>
      </c>
      <c r="N1605">
        <v>0</v>
      </c>
      <c r="O1605">
        <v>0</v>
      </c>
      <c r="P1605">
        <v>200</v>
      </c>
      <c r="Q1605">
        <v>0</v>
      </c>
      <c r="R1605">
        <v>0</v>
      </c>
      <c r="S1605">
        <v>0</v>
      </c>
      <c r="T1605">
        <v>0</v>
      </c>
      <c r="U1605" t="str">
        <f t="shared" si="102"/>
        <v>45826WATERFALLS 1</v>
      </c>
      <c r="V1605" s="33">
        <f t="shared" si="103"/>
        <v>1800</v>
      </c>
      <c r="W1605" s="33">
        <f t="shared" si="104"/>
        <v>200</v>
      </c>
    </row>
    <row r="1606" spans="1:23" x14ac:dyDescent="0.25">
      <c r="A1606" s="27">
        <v>45826</v>
      </c>
      <c r="B1606" s="30" t="str">
        <f>+IFERROR(_xlfn.XLOOKUP(C1606,Parametres!A:A,Parametres!J:J,"",0),"")</f>
        <v>MBARE EPWORTH</v>
      </c>
      <c r="C1606" t="s">
        <v>241</v>
      </c>
      <c r="D1606" t="str">
        <f>+IFERROR(VLOOKUP(C1606,Parametres!$A$3:$K$545,11,0),"")</f>
        <v>MELODY</v>
      </c>
      <c r="E1606" t="s">
        <v>826</v>
      </c>
      <c r="F1606">
        <v>2200</v>
      </c>
      <c r="G1606">
        <v>200</v>
      </c>
      <c r="H1606">
        <v>200</v>
      </c>
      <c r="I1606">
        <v>0</v>
      </c>
      <c r="J1606">
        <v>0</v>
      </c>
      <c r="K1606" s="29">
        <f t="shared" si="101"/>
        <v>2600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 t="str">
        <f t="shared" si="102"/>
        <v>45826WATERFALLS 2</v>
      </c>
      <c r="V1606" s="33">
        <f t="shared" si="103"/>
        <v>2600</v>
      </c>
      <c r="W1606" s="33">
        <f t="shared" si="104"/>
        <v>0</v>
      </c>
    </row>
    <row r="1607" spans="1:23" x14ac:dyDescent="0.25">
      <c r="A1607" s="27">
        <v>45826</v>
      </c>
      <c r="B1607" s="30" t="str">
        <f>+IFERROR(_xlfn.XLOOKUP(C1607,Parametres!A:A,Parametres!J:J,"",0),"")</f>
        <v>MBARE EPWORTH</v>
      </c>
      <c r="C1607" t="s">
        <v>243</v>
      </c>
      <c r="D1607" t="str">
        <f>+IFERROR(VLOOKUP(C1607,Parametres!$A$3:$K$545,11,0),"")</f>
        <v>MELODY</v>
      </c>
      <c r="E1607" t="s">
        <v>899</v>
      </c>
      <c r="F1607">
        <v>1850</v>
      </c>
      <c r="G1607">
        <v>300</v>
      </c>
      <c r="H1607">
        <v>200</v>
      </c>
      <c r="I1607">
        <v>0</v>
      </c>
      <c r="J1607">
        <v>0</v>
      </c>
      <c r="K1607" s="29">
        <f t="shared" si="101"/>
        <v>2350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 t="str">
        <f t="shared" si="102"/>
        <v>45826WATERFALLS 3</v>
      </c>
      <c r="V1607" s="33">
        <f t="shared" si="103"/>
        <v>2350</v>
      </c>
      <c r="W1607" s="33">
        <f t="shared" si="104"/>
        <v>0</v>
      </c>
    </row>
    <row r="1608" spans="1:23" x14ac:dyDescent="0.25">
      <c r="A1608" s="27">
        <v>45826</v>
      </c>
      <c r="B1608" s="30" t="str">
        <f>+IFERROR(_xlfn.XLOOKUP(C1608,Parametres!A:A,Parametres!J:J,"",0),"")</f>
        <v>MBARE EPWORTH</v>
      </c>
      <c r="C1608" t="s">
        <v>245</v>
      </c>
      <c r="D1608" t="str">
        <f>+IFERROR(VLOOKUP(C1608,Parametres!$A$3:$K$545,11,0),"")</f>
        <v>MELODY</v>
      </c>
      <c r="E1608" t="s">
        <v>878</v>
      </c>
      <c r="F1608">
        <v>2100</v>
      </c>
      <c r="G1608">
        <v>200</v>
      </c>
      <c r="H1608">
        <v>100</v>
      </c>
      <c r="I1608">
        <v>0</v>
      </c>
      <c r="J1608">
        <v>0</v>
      </c>
      <c r="K1608" s="29">
        <f t="shared" si="101"/>
        <v>2400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 t="str">
        <f t="shared" si="102"/>
        <v>45826WATERFALLS 4</v>
      </c>
      <c r="V1608" s="33">
        <f t="shared" si="103"/>
        <v>2400</v>
      </c>
      <c r="W1608" s="33">
        <f t="shared" si="104"/>
        <v>0</v>
      </c>
    </row>
    <row r="1609" spans="1:23" x14ac:dyDescent="0.25">
      <c r="A1609" s="27">
        <v>45826</v>
      </c>
      <c r="B1609" s="30" t="str">
        <f>+IFERROR(_xlfn.XLOOKUP(C1609,Parametres!A:A,Parametres!J:J,"",0),"")</f>
        <v>MBARE EPWORTH</v>
      </c>
      <c r="C1609" t="s">
        <v>247</v>
      </c>
      <c r="D1609" t="str">
        <f>+IFERROR(VLOOKUP(C1609,Parametres!$A$3:$K$545,11,0),"")</f>
        <v>MELODY</v>
      </c>
      <c r="E1609" t="s">
        <v>816</v>
      </c>
      <c r="F1609">
        <v>2200</v>
      </c>
      <c r="G1609">
        <v>150</v>
      </c>
      <c r="H1609">
        <v>150</v>
      </c>
      <c r="I1609">
        <v>0</v>
      </c>
      <c r="J1609">
        <v>0</v>
      </c>
      <c r="K1609" s="29">
        <f t="shared" si="101"/>
        <v>2500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 t="str">
        <f t="shared" si="102"/>
        <v>45826WATERFALLS 5</v>
      </c>
      <c r="V1609" s="33">
        <f t="shared" si="103"/>
        <v>2500</v>
      </c>
      <c r="W1609" s="33">
        <f t="shared" si="104"/>
        <v>0</v>
      </c>
    </row>
    <row r="1610" spans="1:23" x14ac:dyDescent="0.25">
      <c r="A1610" s="27">
        <v>45826</v>
      </c>
      <c r="B1610" s="30" t="str">
        <f>+IFERROR(_xlfn.XLOOKUP(C1610,Parametres!A:A,Parametres!J:J,"",0),"")</f>
        <v>MR C (AREA 1)</v>
      </c>
      <c r="C1610" t="s">
        <v>569</v>
      </c>
      <c r="D1610" t="str">
        <f>+IFERROR(VLOOKUP(C1610,Parametres!$A$3:$K$545,11,0),"")</f>
        <v>TONGAI MASIYE</v>
      </c>
      <c r="E1610" t="s">
        <v>910</v>
      </c>
      <c r="F1610">
        <v>0</v>
      </c>
      <c r="G1610">
        <v>0</v>
      </c>
      <c r="H1610">
        <v>0</v>
      </c>
      <c r="I1610">
        <v>0</v>
      </c>
      <c r="J1610">
        <v>0</v>
      </c>
      <c r="K1610" s="29">
        <f t="shared" si="101"/>
        <v>0</v>
      </c>
      <c r="L1610">
        <v>1800</v>
      </c>
      <c r="M1610">
        <v>200</v>
      </c>
      <c r="N1610">
        <v>100</v>
      </c>
      <c r="O1610">
        <v>0</v>
      </c>
      <c r="P1610">
        <v>100</v>
      </c>
      <c r="Q1610">
        <v>0</v>
      </c>
      <c r="R1610">
        <v>0</v>
      </c>
      <c r="S1610">
        <v>0</v>
      </c>
      <c r="T1610">
        <v>0</v>
      </c>
      <c r="U1610" t="str">
        <f t="shared" si="102"/>
        <v>45826CHI- GLENVIEW 1</v>
      </c>
      <c r="V1610" s="33">
        <f t="shared" si="103"/>
        <v>2100</v>
      </c>
      <c r="W1610" s="33">
        <f t="shared" si="104"/>
        <v>100</v>
      </c>
    </row>
    <row r="1611" spans="1:23" x14ac:dyDescent="0.25">
      <c r="A1611" s="27">
        <v>45826</v>
      </c>
      <c r="B1611" s="30" t="str">
        <f>+IFERROR(_xlfn.XLOOKUP(C1611,Parametres!A:A,Parametres!J:J,"",0),"")</f>
        <v>MR C (AREA 1)</v>
      </c>
      <c r="C1611" t="s">
        <v>574</v>
      </c>
      <c r="D1611" t="str">
        <f>+IFERROR(VLOOKUP(C1611,Parametres!$A$3:$K$545,11,0),"")</f>
        <v>TONGAI MASIYE</v>
      </c>
      <c r="E1611" t="s">
        <v>872</v>
      </c>
      <c r="F1611">
        <v>0</v>
      </c>
      <c r="G1611">
        <v>0</v>
      </c>
      <c r="H1611">
        <v>0</v>
      </c>
      <c r="I1611">
        <v>0</v>
      </c>
      <c r="J1611">
        <v>0</v>
      </c>
      <c r="K1611" s="29">
        <f t="shared" si="101"/>
        <v>0</v>
      </c>
      <c r="L1611">
        <v>1700</v>
      </c>
      <c r="M1611">
        <v>200</v>
      </c>
      <c r="N1611">
        <v>200</v>
      </c>
      <c r="O1611">
        <v>0</v>
      </c>
      <c r="P1611">
        <v>100</v>
      </c>
      <c r="Q1611">
        <v>0</v>
      </c>
      <c r="R1611">
        <v>0</v>
      </c>
      <c r="S1611">
        <v>0</v>
      </c>
      <c r="T1611">
        <v>0</v>
      </c>
      <c r="U1611" t="str">
        <f t="shared" si="102"/>
        <v>45826CHI- WARREN PARK 1</v>
      </c>
      <c r="V1611" s="33">
        <f t="shared" si="103"/>
        <v>2100</v>
      </c>
      <c r="W1611" s="33">
        <f t="shared" si="104"/>
        <v>100</v>
      </c>
    </row>
    <row r="1612" spans="1:23" x14ac:dyDescent="0.25">
      <c r="A1612" s="27">
        <v>45826</v>
      </c>
      <c r="B1612" s="30" t="str">
        <f>+IFERROR(_xlfn.XLOOKUP(C1612,Parametres!A:A,Parametres!J:J,"",0),"")</f>
        <v>MR C (AREA 1)</v>
      </c>
      <c r="C1612" t="s">
        <v>568</v>
      </c>
      <c r="D1612" t="str">
        <f>+IFERROR(VLOOKUP(C1612,Parametres!$A$3:$K$545,11,0),"")</f>
        <v>TONGAI MASIYE</v>
      </c>
      <c r="E1612" t="s">
        <v>888</v>
      </c>
      <c r="F1612">
        <v>0</v>
      </c>
      <c r="G1612">
        <v>0</v>
      </c>
      <c r="H1612">
        <v>0</v>
      </c>
      <c r="I1612">
        <v>0</v>
      </c>
      <c r="J1612">
        <v>0</v>
      </c>
      <c r="K1612" s="29">
        <f t="shared" si="101"/>
        <v>0</v>
      </c>
      <c r="L1612">
        <v>1750</v>
      </c>
      <c r="M1612">
        <v>150</v>
      </c>
      <c r="N1612">
        <v>100</v>
      </c>
      <c r="O1612">
        <v>0</v>
      </c>
      <c r="P1612">
        <v>200</v>
      </c>
      <c r="Q1612">
        <v>0</v>
      </c>
      <c r="R1612">
        <v>0</v>
      </c>
      <c r="S1612">
        <v>0</v>
      </c>
      <c r="T1612">
        <v>0</v>
      </c>
      <c r="U1612" t="str">
        <f t="shared" si="102"/>
        <v>45826CHI- BUDIRIRO 1</v>
      </c>
      <c r="V1612" s="33">
        <f t="shared" si="103"/>
        <v>2000</v>
      </c>
      <c r="W1612" s="33">
        <f t="shared" si="104"/>
        <v>200</v>
      </c>
    </row>
    <row r="1613" spans="1:23" x14ac:dyDescent="0.25">
      <c r="A1613" s="27">
        <v>45826</v>
      </c>
      <c r="B1613" s="30" t="str">
        <f>+IFERROR(_xlfn.XLOOKUP(C1613,Parametres!A:A,Parametres!J:J,"",0),"")</f>
        <v>MR C (AREA 1)</v>
      </c>
      <c r="C1613" t="s">
        <v>573</v>
      </c>
      <c r="D1613" t="str">
        <f>+IFERROR(VLOOKUP(C1613,Parametres!$A$3:$K$545,11,0),"")</f>
        <v>TONGAI MASIYE</v>
      </c>
      <c r="E1613" t="s">
        <v>880</v>
      </c>
      <c r="F1613">
        <v>0</v>
      </c>
      <c r="G1613">
        <v>0</v>
      </c>
      <c r="H1613">
        <v>0</v>
      </c>
      <c r="I1613">
        <v>0</v>
      </c>
      <c r="J1613">
        <v>0</v>
      </c>
      <c r="K1613" s="29">
        <f t="shared" si="101"/>
        <v>0</v>
      </c>
      <c r="L1613">
        <v>1700</v>
      </c>
      <c r="M1613">
        <v>100</v>
      </c>
      <c r="N1613">
        <v>100</v>
      </c>
      <c r="O1613">
        <v>0</v>
      </c>
      <c r="P1613">
        <v>100</v>
      </c>
      <c r="Q1613">
        <v>0</v>
      </c>
      <c r="R1613">
        <v>0</v>
      </c>
      <c r="S1613">
        <v>0</v>
      </c>
      <c r="T1613">
        <v>0</v>
      </c>
      <c r="U1613" t="str">
        <f t="shared" si="102"/>
        <v>45826CHI- MUFAKOSE 1</v>
      </c>
      <c r="V1613" s="33">
        <f t="shared" si="103"/>
        <v>1900</v>
      </c>
      <c r="W1613" s="33">
        <f t="shared" si="104"/>
        <v>100</v>
      </c>
    </row>
    <row r="1614" spans="1:23" x14ac:dyDescent="0.25">
      <c r="A1614" s="27">
        <v>45826</v>
      </c>
      <c r="B1614" s="30" t="str">
        <f>+IFERROR(_xlfn.XLOOKUP(C1614,Parametres!A:A,Parametres!J:J,"",0),"")</f>
        <v>MR C (AREA 1)</v>
      </c>
      <c r="C1614" t="s">
        <v>570</v>
      </c>
      <c r="D1614" t="str">
        <f>+IFERROR(VLOOKUP(C1614,Parametres!$A$3:$K$545,11,0),"")</f>
        <v>TONGAI MASIYE</v>
      </c>
      <c r="E1614" t="s">
        <v>857</v>
      </c>
      <c r="F1614">
        <v>0</v>
      </c>
      <c r="G1614">
        <v>0</v>
      </c>
      <c r="H1614">
        <v>0</v>
      </c>
      <c r="I1614">
        <v>0</v>
      </c>
      <c r="J1614">
        <v>0</v>
      </c>
      <c r="K1614" s="29">
        <f t="shared" si="101"/>
        <v>0</v>
      </c>
      <c r="L1614">
        <v>1750</v>
      </c>
      <c r="M1614">
        <v>200</v>
      </c>
      <c r="N1614">
        <v>100</v>
      </c>
      <c r="O1614">
        <v>0</v>
      </c>
      <c r="P1614">
        <v>100</v>
      </c>
      <c r="Q1614">
        <v>0</v>
      </c>
      <c r="R1614">
        <v>0</v>
      </c>
      <c r="S1614">
        <v>0</v>
      </c>
      <c r="T1614">
        <v>0</v>
      </c>
      <c r="U1614" t="str">
        <f t="shared" si="102"/>
        <v>45826CHI- HIGHFIELD</v>
      </c>
      <c r="V1614" s="33">
        <f t="shared" si="103"/>
        <v>2050</v>
      </c>
      <c r="W1614" s="33">
        <f t="shared" si="104"/>
        <v>100</v>
      </c>
    </row>
    <row r="1615" spans="1:23" x14ac:dyDescent="0.25">
      <c r="A1615" s="27">
        <v>45826</v>
      </c>
      <c r="B1615" s="30" t="str">
        <f>+IFERROR(_xlfn.XLOOKUP(C1615,Parametres!A:A,Parametres!J:J,"",0),"")</f>
        <v>MR C (AREA 1)</v>
      </c>
      <c r="C1615" t="s">
        <v>530</v>
      </c>
      <c r="D1615" t="str">
        <f>+IFERROR(VLOOKUP(C1615,Parametres!$A$3:$K$545,11,0),"")</f>
        <v>TONGAI MASIYE</v>
      </c>
      <c r="E1615" t="s">
        <v>884</v>
      </c>
      <c r="F1615">
        <v>0</v>
      </c>
      <c r="G1615">
        <v>0</v>
      </c>
      <c r="H1615">
        <v>0</v>
      </c>
      <c r="I1615">
        <v>0</v>
      </c>
      <c r="J1615">
        <v>0</v>
      </c>
      <c r="K1615" s="29">
        <f t="shared" si="101"/>
        <v>0</v>
      </c>
      <c r="L1615">
        <v>1600</v>
      </c>
      <c r="M1615">
        <v>250</v>
      </c>
      <c r="N1615">
        <v>50</v>
      </c>
      <c r="O1615">
        <v>0</v>
      </c>
      <c r="P1615">
        <v>200</v>
      </c>
      <c r="Q1615">
        <v>0</v>
      </c>
      <c r="R1615">
        <v>0</v>
      </c>
      <c r="S1615">
        <v>0</v>
      </c>
      <c r="T1615">
        <v>0</v>
      </c>
      <c r="U1615" t="str">
        <f t="shared" si="102"/>
        <v>45826CHI- DZIVARASEKWA 1</v>
      </c>
      <c r="V1615" s="33">
        <f t="shared" si="103"/>
        <v>1900</v>
      </c>
      <c r="W1615" s="33">
        <f t="shared" si="104"/>
        <v>200</v>
      </c>
    </row>
    <row r="1616" spans="1:23" x14ac:dyDescent="0.25">
      <c r="A1616" s="27">
        <v>45826</v>
      </c>
      <c r="B1616" s="30" t="str">
        <f>+IFERROR(_xlfn.XLOOKUP(C1616,Parametres!A:A,Parametres!J:J,"",0),"")</f>
        <v>MR C (AREA 1)</v>
      </c>
      <c r="C1616" t="s">
        <v>567</v>
      </c>
      <c r="D1616" t="str">
        <f>+IFERROR(VLOOKUP(C1616,Parametres!$A$3:$K$545,11,0),"")</f>
        <v>TONGAI MASIYE</v>
      </c>
      <c r="E1616" t="s">
        <v>902</v>
      </c>
      <c r="F1616">
        <v>0</v>
      </c>
      <c r="G1616">
        <v>0</v>
      </c>
      <c r="H1616">
        <v>0</v>
      </c>
      <c r="I1616">
        <v>0</v>
      </c>
      <c r="J1616">
        <v>0</v>
      </c>
      <c r="K1616" s="29">
        <f t="shared" si="101"/>
        <v>0</v>
      </c>
      <c r="L1616">
        <v>1600</v>
      </c>
      <c r="M1616">
        <v>100</v>
      </c>
      <c r="N1616">
        <v>100</v>
      </c>
      <c r="O1616">
        <v>0</v>
      </c>
      <c r="P1616">
        <v>100</v>
      </c>
      <c r="Q1616">
        <v>0</v>
      </c>
      <c r="R1616">
        <v>0</v>
      </c>
      <c r="S1616">
        <v>0</v>
      </c>
      <c r="T1616">
        <v>0</v>
      </c>
      <c r="U1616" t="str">
        <f t="shared" si="102"/>
        <v>45826CHI- USHEWEKUNZE </v>
      </c>
      <c r="V1616" s="33">
        <f t="shared" si="103"/>
        <v>1800</v>
      </c>
      <c r="W1616" s="33">
        <f t="shared" si="104"/>
        <v>100</v>
      </c>
    </row>
    <row r="1617" spans="1:23" x14ac:dyDescent="0.25">
      <c r="A1617" s="27">
        <v>45826</v>
      </c>
      <c r="B1617" s="30" t="str">
        <f>+IFERROR(_xlfn.XLOOKUP(C1617,Parametres!A:A,Parametres!J:J,"",0),"")</f>
        <v>MR C (AREA 1)</v>
      </c>
      <c r="C1617" t="s">
        <v>620</v>
      </c>
      <c r="D1617" t="str">
        <f>+IFERROR(VLOOKUP(C1617,Parametres!$A$3:$K$545,11,0),"")</f>
        <v>TONGAI MASIYE</v>
      </c>
      <c r="E1617" t="s">
        <v>890</v>
      </c>
      <c r="F1617">
        <v>0</v>
      </c>
      <c r="G1617">
        <v>0</v>
      </c>
      <c r="H1617">
        <v>0</v>
      </c>
      <c r="I1617">
        <v>0</v>
      </c>
      <c r="J1617">
        <v>0</v>
      </c>
      <c r="K1617" s="29">
        <f t="shared" si="101"/>
        <v>0</v>
      </c>
      <c r="L1617">
        <v>1400</v>
      </c>
      <c r="M1617">
        <v>150</v>
      </c>
      <c r="N1617">
        <v>100</v>
      </c>
      <c r="O1617">
        <v>0</v>
      </c>
      <c r="P1617">
        <v>100</v>
      </c>
      <c r="Q1617">
        <v>0</v>
      </c>
      <c r="R1617">
        <v>0</v>
      </c>
      <c r="S1617">
        <v>0</v>
      </c>
      <c r="T1617">
        <v>0</v>
      </c>
      <c r="U1617" t="str">
        <f t="shared" si="102"/>
        <v>45826CHI- KUWADZANA</v>
      </c>
      <c r="V1617" s="33">
        <f t="shared" si="103"/>
        <v>1650</v>
      </c>
      <c r="W1617" s="33">
        <f t="shared" si="104"/>
        <v>100</v>
      </c>
    </row>
    <row r="1618" spans="1:23" x14ac:dyDescent="0.25">
      <c r="A1618" s="27">
        <v>45826</v>
      </c>
      <c r="B1618" s="30" t="str">
        <f>+IFERROR(_xlfn.XLOOKUP(C1618,Parametres!A:A,Parametres!J:J,"",0),"")</f>
        <v>MR C (AREA 1)</v>
      </c>
      <c r="C1618" t="s">
        <v>619</v>
      </c>
      <c r="D1618" t="str">
        <f>+IFERROR(VLOOKUP(C1618,Parametres!$A$3:$K$545,11,0),"")</f>
        <v>TONGAI MASIYE</v>
      </c>
      <c r="E1618" t="s">
        <v>886</v>
      </c>
      <c r="F1618">
        <v>0</v>
      </c>
      <c r="G1618">
        <v>0</v>
      </c>
      <c r="H1618">
        <v>0</v>
      </c>
      <c r="I1618">
        <v>0</v>
      </c>
      <c r="J1618">
        <v>0</v>
      </c>
      <c r="K1618" s="29">
        <f t="shared" si="101"/>
        <v>0</v>
      </c>
      <c r="L1618">
        <v>1350</v>
      </c>
      <c r="M1618">
        <v>150</v>
      </c>
      <c r="N1618">
        <v>150</v>
      </c>
      <c r="O1618">
        <v>0</v>
      </c>
      <c r="P1618">
        <v>100</v>
      </c>
      <c r="Q1618">
        <v>0</v>
      </c>
      <c r="R1618">
        <v>0</v>
      </c>
      <c r="S1618">
        <v>0</v>
      </c>
      <c r="T1618">
        <v>0</v>
      </c>
      <c r="U1618" t="str">
        <f t="shared" si="102"/>
        <v>45826CHI- GLENNORAH</v>
      </c>
      <c r="V1618" s="33">
        <f t="shared" si="103"/>
        <v>1650</v>
      </c>
      <c r="W1618" s="33">
        <f t="shared" si="104"/>
        <v>100</v>
      </c>
    </row>
    <row r="1619" spans="1:23" x14ac:dyDescent="0.25">
      <c r="A1619" s="27">
        <v>45826</v>
      </c>
      <c r="B1619" s="30" t="str">
        <f>+IFERROR(_xlfn.XLOOKUP(C1619,Parametres!A:A,Parametres!J:J,"",0),"")</f>
        <v>MR C (AREA 2)</v>
      </c>
      <c r="C1619" t="s">
        <v>417</v>
      </c>
      <c r="D1619" t="str">
        <f>+IFERROR(VLOOKUP(C1619,Parametres!$A$3:$K$545,11,0),"")</f>
        <v>TONGAI MASIYE</v>
      </c>
      <c r="E1619" t="s">
        <v>856</v>
      </c>
      <c r="F1619">
        <v>0</v>
      </c>
      <c r="G1619">
        <v>0</v>
      </c>
      <c r="H1619">
        <v>0</v>
      </c>
      <c r="I1619">
        <v>0</v>
      </c>
      <c r="J1619">
        <v>0</v>
      </c>
      <c r="K1619" s="29">
        <f t="shared" si="101"/>
        <v>0</v>
      </c>
      <c r="L1619">
        <v>1450</v>
      </c>
      <c r="M1619">
        <v>100</v>
      </c>
      <c r="N1619">
        <v>100</v>
      </c>
      <c r="O1619">
        <v>0</v>
      </c>
      <c r="P1619">
        <v>100</v>
      </c>
      <c r="Q1619">
        <v>0</v>
      </c>
      <c r="R1619">
        <v>0</v>
      </c>
      <c r="S1619">
        <v>0</v>
      </c>
      <c r="T1619">
        <v>0</v>
      </c>
      <c r="U1619" t="str">
        <f t="shared" si="102"/>
        <v>45826CHI- MBARE 3</v>
      </c>
      <c r="V1619" s="33">
        <f t="shared" si="103"/>
        <v>1650</v>
      </c>
      <c r="W1619" s="33">
        <f t="shared" si="104"/>
        <v>100</v>
      </c>
    </row>
    <row r="1620" spans="1:23" x14ac:dyDescent="0.25">
      <c r="A1620" s="27">
        <v>45826</v>
      </c>
      <c r="B1620" s="30" t="str">
        <f>+IFERROR(_xlfn.XLOOKUP(C1620,Parametres!A:A,Parametres!J:J,"",0),"")</f>
        <v>MR C (AREA 2)</v>
      </c>
      <c r="C1620" t="s">
        <v>185</v>
      </c>
      <c r="D1620" t="str">
        <f>+IFERROR(VLOOKUP(C1620,Parametres!$A$3:$K$545,11,0),"")</f>
        <v>CECILIA SIPAPATE</v>
      </c>
      <c r="E1620" t="s">
        <v>869</v>
      </c>
      <c r="F1620">
        <v>0</v>
      </c>
      <c r="G1620">
        <v>0</v>
      </c>
      <c r="H1620">
        <v>0</v>
      </c>
      <c r="I1620">
        <v>0</v>
      </c>
      <c r="J1620">
        <v>0</v>
      </c>
      <c r="K1620" s="29">
        <f t="shared" si="101"/>
        <v>0</v>
      </c>
      <c r="L1620">
        <v>1500</v>
      </c>
      <c r="M1620">
        <v>150</v>
      </c>
      <c r="N1620">
        <v>150</v>
      </c>
      <c r="O1620">
        <v>0</v>
      </c>
      <c r="P1620">
        <v>140</v>
      </c>
      <c r="Q1620">
        <v>0</v>
      </c>
      <c r="R1620">
        <v>0</v>
      </c>
      <c r="S1620">
        <v>0</v>
      </c>
      <c r="T1620">
        <v>0</v>
      </c>
      <c r="U1620" t="str">
        <f t="shared" si="102"/>
        <v>45826CHI- CHITUNGWIZA 2</v>
      </c>
      <c r="V1620" s="33">
        <f t="shared" si="103"/>
        <v>1800</v>
      </c>
      <c r="W1620" s="33">
        <f t="shared" si="104"/>
        <v>140</v>
      </c>
    </row>
    <row r="1621" spans="1:23" x14ac:dyDescent="0.25">
      <c r="A1621" s="27">
        <v>45826</v>
      </c>
      <c r="B1621" s="30" t="str">
        <f>+IFERROR(_xlfn.XLOOKUP(C1621,Parametres!A:A,Parametres!J:J,"",0),"")</f>
        <v>MR C (AREA 2)</v>
      </c>
      <c r="C1621" t="s">
        <v>187</v>
      </c>
      <c r="D1621" t="str">
        <f>+IFERROR(VLOOKUP(C1621,Parametres!$A$3:$K$545,11,0),"")</f>
        <v>CECILIA SIPAPATE</v>
      </c>
      <c r="E1621" t="s">
        <v>850</v>
      </c>
      <c r="F1621">
        <v>0</v>
      </c>
      <c r="G1621">
        <v>0</v>
      </c>
      <c r="H1621">
        <v>0</v>
      </c>
      <c r="I1621">
        <v>0</v>
      </c>
      <c r="J1621">
        <v>0</v>
      </c>
      <c r="K1621" s="29">
        <f t="shared" si="101"/>
        <v>0</v>
      </c>
      <c r="L1621">
        <v>1400</v>
      </c>
      <c r="M1621">
        <v>150</v>
      </c>
      <c r="N1621">
        <v>150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 t="str">
        <f t="shared" si="102"/>
        <v>45826CHI- CHITUNGWIZA 3</v>
      </c>
      <c r="V1621" s="33">
        <f t="shared" si="103"/>
        <v>1700</v>
      </c>
      <c r="W1621" s="33">
        <f t="shared" si="104"/>
        <v>0</v>
      </c>
    </row>
    <row r="1622" spans="1:23" x14ac:dyDescent="0.25">
      <c r="A1622" s="27">
        <v>45826</v>
      </c>
      <c r="B1622" s="30" t="str">
        <f>+IFERROR(_xlfn.XLOOKUP(C1622,Parametres!A:A,Parametres!J:J,"",0),"")</f>
        <v>MR C (AREA 2)</v>
      </c>
      <c r="C1622" t="s">
        <v>192</v>
      </c>
      <c r="D1622" t="str">
        <f>+IFERROR(VLOOKUP(C1622,Parametres!$A$3:$K$545,11,0),"")</f>
        <v>CECILIA SIPAPATE</v>
      </c>
      <c r="E1622" t="s">
        <v>873</v>
      </c>
      <c r="F1622">
        <v>0</v>
      </c>
      <c r="G1622">
        <v>0</v>
      </c>
      <c r="H1622">
        <v>0</v>
      </c>
      <c r="I1622">
        <v>0</v>
      </c>
      <c r="J1622">
        <v>0</v>
      </c>
      <c r="K1622" s="29">
        <f t="shared" si="101"/>
        <v>0</v>
      </c>
      <c r="L1622">
        <v>1500</v>
      </c>
      <c r="M1622">
        <v>150</v>
      </c>
      <c r="N1622">
        <v>150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 t="str">
        <f t="shared" si="102"/>
        <v>45826CHI- CHITUNGWIZA 9</v>
      </c>
      <c r="V1622" s="33">
        <f t="shared" si="103"/>
        <v>1800</v>
      </c>
      <c r="W1622" s="33">
        <f t="shared" si="104"/>
        <v>0</v>
      </c>
    </row>
    <row r="1623" spans="1:23" x14ac:dyDescent="0.25">
      <c r="A1623" s="27">
        <v>45826</v>
      </c>
      <c r="B1623" s="30" t="str">
        <f>+IFERROR(_xlfn.XLOOKUP(C1623,Parametres!A:A,Parametres!J:J,"",0),"")</f>
        <v>MR C (AREA 2)</v>
      </c>
      <c r="C1623" t="s">
        <v>413</v>
      </c>
      <c r="D1623" t="str">
        <f>+IFERROR(VLOOKUP(C1623,Parametres!$A$3:$K$545,11,0),"")</f>
        <v>CECILIA SIPAPATE</v>
      </c>
      <c r="E1623" t="s">
        <v>851</v>
      </c>
      <c r="F1623">
        <v>0</v>
      </c>
      <c r="G1623">
        <v>0</v>
      </c>
      <c r="H1623">
        <v>0</v>
      </c>
      <c r="I1623">
        <v>0</v>
      </c>
      <c r="J1623">
        <v>0</v>
      </c>
      <c r="K1623" s="29">
        <f t="shared" si="101"/>
        <v>0</v>
      </c>
      <c r="L1623">
        <v>1500</v>
      </c>
      <c r="M1623">
        <v>150</v>
      </c>
      <c r="N1623">
        <v>150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 t="str">
        <f t="shared" si="102"/>
        <v>45826CHI- EPWORTH 2</v>
      </c>
      <c r="V1623" s="33">
        <f t="shared" si="103"/>
        <v>1800</v>
      </c>
      <c r="W1623" s="33">
        <f t="shared" si="104"/>
        <v>0</v>
      </c>
    </row>
    <row r="1624" spans="1:23" x14ac:dyDescent="0.25">
      <c r="A1624" s="27">
        <v>45826</v>
      </c>
      <c r="B1624" s="30" t="str">
        <f>+IFERROR(_xlfn.XLOOKUP(C1624,Parametres!A:A,Parametres!J:J,"",0),"")</f>
        <v>MR C (AREA 2)</v>
      </c>
      <c r="C1624" t="s">
        <v>415</v>
      </c>
      <c r="D1624" t="str">
        <f>+IFERROR(VLOOKUP(C1624,Parametres!$A$3:$K$545,11,0),"")</f>
        <v>CECILIA SIPAPATE</v>
      </c>
      <c r="E1624" t="s">
        <v>889</v>
      </c>
      <c r="F1624">
        <v>0</v>
      </c>
      <c r="G1624">
        <v>0</v>
      </c>
      <c r="H1624">
        <v>0</v>
      </c>
      <c r="I1624">
        <v>0</v>
      </c>
      <c r="J1624">
        <v>0</v>
      </c>
      <c r="K1624" s="29">
        <f t="shared" si="101"/>
        <v>0</v>
      </c>
      <c r="L1624">
        <v>1450</v>
      </c>
      <c r="M1624">
        <v>150</v>
      </c>
      <c r="N1624">
        <v>100</v>
      </c>
      <c r="O1624">
        <v>0</v>
      </c>
      <c r="P1624">
        <v>100</v>
      </c>
      <c r="Q1624">
        <v>0</v>
      </c>
      <c r="R1624">
        <v>0</v>
      </c>
      <c r="S1624">
        <v>0</v>
      </c>
      <c r="T1624">
        <v>0</v>
      </c>
      <c r="U1624" t="str">
        <f t="shared" si="102"/>
        <v>45826CHI- MBARE 1</v>
      </c>
      <c r="V1624" s="33">
        <f t="shared" si="103"/>
        <v>1700</v>
      </c>
      <c r="W1624" s="33">
        <f t="shared" si="104"/>
        <v>100</v>
      </c>
    </row>
    <row r="1625" spans="1:23" x14ac:dyDescent="0.25">
      <c r="A1625" s="27">
        <v>45826</v>
      </c>
      <c r="B1625" s="30" t="str">
        <f>+IFERROR(_xlfn.XLOOKUP(C1625,Parametres!A:A,Parametres!J:J,"",0),"")</f>
        <v>MR C (AREA 2)</v>
      </c>
      <c r="C1625" t="s">
        <v>419</v>
      </c>
      <c r="D1625" t="str">
        <f>+IFERROR(VLOOKUP(C1625,Parametres!$A$3:$K$545,11,0),"")</f>
        <v>CECILIA SIPAPATE</v>
      </c>
      <c r="E1625" t="s">
        <v>836</v>
      </c>
      <c r="F1625">
        <v>0</v>
      </c>
      <c r="G1625">
        <v>0</v>
      </c>
      <c r="H1625">
        <v>0</v>
      </c>
      <c r="I1625">
        <v>0</v>
      </c>
      <c r="J1625">
        <v>0</v>
      </c>
      <c r="K1625" s="29">
        <f t="shared" si="101"/>
        <v>0</v>
      </c>
      <c r="L1625">
        <v>1600</v>
      </c>
      <c r="M1625">
        <v>100</v>
      </c>
      <c r="N1625">
        <v>100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 t="str">
        <f t="shared" si="102"/>
        <v>45826CHI- WATERFALLS 1</v>
      </c>
      <c r="V1625" s="33">
        <f t="shared" si="103"/>
        <v>1800</v>
      </c>
      <c r="W1625" s="33">
        <f t="shared" si="104"/>
        <v>0</v>
      </c>
    </row>
    <row r="1626" spans="1:23" x14ac:dyDescent="0.25">
      <c r="A1626" s="27">
        <v>45826</v>
      </c>
      <c r="B1626" s="30" t="str">
        <f>+IFERROR(_xlfn.XLOOKUP(C1626,Parametres!A:A,Parametres!J:J,"",0),"")</f>
        <v>MR C (AREA 2)</v>
      </c>
      <c r="C1626" t="s">
        <v>418</v>
      </c>
      <c r="D1626" t="str">
        <f>+IFERROR(VLOOKUP(C1626,Parametres!$A$3:$K$545,11,0),"")</f>
        <v>CECILIA SIPAPATE</v>
      </c>
      <c r="E1626" t="s">
        <v>864</v>
      </c>
      <c r="F1626">
        <v>0</v>
      </c>
      <c r="G1626">
        <v>0</v>
      </c>
      <c r="H1626">
        <v>0</v>
      </c>
      <c r="I1626">
        <v>0</v>
      </c>
      <c r="J1626">
        <v>0</v>
      </c>
      <c r="K1626" s="29">
        <f t="shared" si="101"/>
        <v>0</v>
      </c>
      <c r="L1626">
        <v>1500</v>
      </c>
      <c r="M1626">
        <v>150</v>
      </c>
      <c r="N1626">
        <v>150</v>
      </c>
      <c r="O1626">
        <v>0</v>
      </c>
      <c r="P1626">
        <v>100</v>
      </c>
      <c r="Q1626">
        <v>0</v>
      </c>
      <c r="R1626">
        <v>0</v>
      </c>
      <c r="S1626">
        <v>0</v>
      </c>
      <c r="T1626">
        <v>0</v>
      </c>
      <c r="U1626" t="str">
        <f t="shared" si="102"/>
        <v>45826CHI- SUNNINGDALE 1</v>
      </c>
      <c r="V1626" s="33">
        <f t="shared" si="103"/>
        <v>1800</v>
      </c>
      <c r="W1626" s="33">
        <f t="shared" si="104"/>
        <v>100</v>
      </c>
    </row>
    <row r="1627" spans="1:23" x14ac:dyDescent="0.25">
      <c r="A1627" s="27">
        <v>45826</v>
      </c>
      <c r="B1627" s="30" t="str">
        <f>+IFERROR(_xlfn.XLOOKUP(C1627,Parametres!A:A,Parametres!J:J,"",0),"")</f>
        <v>MR C (AREA 2)</v>
      </c>
      <c r="C1627" t="s">
        <v>623</v>
      </c>
      <c r="D1627" t="str">
        <f>+IFERROR(VLOOKUP(C1627,Parametres!$A$3:$K$545,11,0),"")</f>
        <v>CECILIA SIPAPATE</v>
      </c>
      <c r="E1627" t="s">
        <v>876</v>
      </c>
      <c r="F1627">
        <v>0</v>
      </c>
      <c r="G1627">
        <v>0</v>
      </c>
      <c r="H1627">
        <v>0</v>
      </c>
      <c r="I1627">
        <v>0</v>
      </c>
      <c r="J1627">
        <v>0</v>
      </c>
      <c r="K1627" s="29">
        <f t="shared" si="101"/>
        <v>0</v>
      </c>
      <c r="L1627">
        <v>1500</v>
      </c>
      <c r="M1627">
        <v>150</v>
      </c>
      <c r="N1627">
        <v>150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 t="str">
        <f t="shared" si="102"/>
        <v>45826CHI- MABVUKU</v>
      </c>
      <c r="V1627" s="33">
        <f t="shared" si="103"/>
        <v>1800</v>
      </c>
      <c r="W1627" s="33">
        <f t="shared" si="104"/>
        <v>0</v>
      </c>
    </row>
    <row r="1628" spans="1:23" x14ac:dyDescent="0.25">
      <c r="A1628" s="27">
        <v>45826</v>
      </c>
      <c r="B1628" s="30" t="str">
        <f>+IFERROR(_xlfn.XLOOKUP(C1628,Parametres!A:A,Parametres!J:J,"",0),"")</f>
        <v>MR C (AREA 2)</v>
      </c>
      <c r="C1628" t="s">
        <v>621</v>
      </c>
      <c r="D1628" t="str">
        <f>+IFERROR(VLOOKUP(C1628,Parametres!$A$3:$K$545,11,0),"")</f>
        <v>CECILIA SIPAPATE</v>
      </c>
      <c r="E1628" t="s">
        <v>835</v>
      </c>
      <c r="F1628">
        <v>0</v>
      </c>
      <c r="G1628">
        <v>0</v>
      </c>
      <c r="H1628">
        <v>0</v>
      </c>
      <c r="I1628">
        <v>0</v>
      </c>
      <c r="J1628">
        <v>0</v>
      </c>
      <c r="K1628" s="29">
        <f t="shared" si="101"/>
        <v>0</v>
      </c>
      <c r="L1628">
        <v>1400</v>
      </c>
      <c r="M1628">
        <v>150</v>
      </c>
      <c r="N1628">
        <v>100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 t="str">
        <f t="shared" si="102"/>
        <v>45826CHI- SUNNINGDALE 2</v>
      </c>
      <c r="V1628" s="33">
        <f t="shared" si="103"/>
        <v>1650</v>
      </c>
      <c r="W1628" s="33">
        <f t="shared" si="104"/>
        <v>0</v>
      </c>
    </row>
    <row r="1629" spans="1:23" x14ac:dyDescent="0.25">
      <c r="A1629" s="27">
        <v>45826</v>
      </c>
      <c r="B1629" s="30" t="str">
        <f>+IFERROR(_xlfn.XLOOKUP(C1629,Parametres!A:A,Parametres!J:J,"",0),"")</f>
        <v>MR C (AREA 2)</v>
      </c>
      <c r="C1629" t="s">
        <v>412</v>
      </c>
      <c r="D1629" t="str">
        <f>+IFERROR(VLOOKUP(C1629,Parametres!$A$3:$K$545,11,0),"")</f>
        <v>CECILIA SIPAPATE</v>
      </c>
      <c r="E1629" t="s">
        <v>909</v>
      </c>
      <c r="F1629">
        <v>0</v>
      </c>
      <c r="G1629">
        <v>0</v>
      </c>
      <c r="H1629">
        <v>0</v>
      </c>
      <c r="I1629">
        <v>0</v>
      </c>
      <c r="J1629">
        <v>0</v>
      </c>
      <c r="K1629" s="29">
        <f t="shared" si="101"/>
        <v>0</v>
      </c>
      <c r="L1629">
        <v>1400</v>
      </c>
      <c r="M1629">
        <v>150</v>
      </c>
      <c r="N1629">
        <v>100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 t="str">
        <f t="shared" si="102"/>
        <v>45826CHI- EPWORTH 1</v>
      </c>
      <c r="V1629" s="33">
        <f t="shared" si="103"/>
        <v>1650</v>
      </c>
      <c r="W1629" s="33">
        <f t="shared" si="104"/>
        <v>0</v>
      </c>
    </row>
    <row r="1630" spans="1:23" x14ac:dyDescent="0.25">
      <c r="A1630" s="27">
        <v>45827</v>
      </c>
      <c r="B1630" s="30" t="str">
        <f>+IFERROR(_xlfn.XLOOKUP(C1630,Parametres!A:A,Parametres!J:J,"",0),"")</f>
        <v>DZ-NORTON</v>
      </c>
      <c r="C1630" t="s">
        <v>258</v>
      </c>
      <c r="D1630" t="str">
        <f>+IFERROR(VLOOKUP(C1630,Parametres!$A$3:$K$545,11,0),"")</f>
        <v>RUMBIDZAI KUNAKA</v>
      </c>
      <c r="E1630" t="s">
        <v>898</v>
      </c>
      <c r="F1630">
        <v>2400</v>
      </c>
      <c r="G1630">
        <v>300</v>
      </c>
      <c r="H1630">
        <v>100</v>
      </c>
      <c r="I1630">
        <v>0</v>
      </c>
      <c r="J1630">
        <v>0</v>
      </c>
      <c r="K1630" s="29">
        <f t="shared" si="101"/>
        <v>2800</v>
      </c>
      <c r="L1630">
        <v>0</v>
      </c>
      <c r="M1630">
        <v>0</v>
      </c>
      <c r="N1630">
        <v>0</v>
      </c>
      <c r="O1630">
        <v>0</v>
      </c>
      <c r="P1630">
        <v>40</v>
      </c>
      <c r="Q1630">
        <v>0</v>
      </c>
      <c r="R1630">
        <v>0</v>
      </c>
      <c r="S1630">
        <v>0</v>
      </c>
      <c r="T1630">
        <v>0</v>
      </c>
      <c r="U1630" t="str">
        <f t="shared" si="102"/>
        <v>45827DZIVARASEKWA 1</v>
      </c>
      <c r="V1630" s="33">
        <f t="shared" si="103"/>
        <v>2800</v>
      </c>
      <c r="W1630" s="33">
        <f t="shared" si="104"/>
        <v>40</v>
      </c>
    </row>
    <row r="1631" spans="1:23" x14ac:dyDescent="0.25">
      <c r="A1631" s="27">
        <v>45827</v>
      </c>
      <c r="B1631" s="30" t="str">
        <f>+IFERROR(_xlfn.XLOOKUP(C1631,Parametres!A:A,Parametres!J:J,"",0),"")</f>
        <v>DZ-NORTON</v>
      </c>
      <c r="C1631" t="s">
        <v>260</v>
      </c>
      <c r="D1631" t="str">
        <f>+IFERROR(VLOOKUP(C1631,Parametres!$A$3:$K$545,11,0),"")</f>
        <v>RUMBIDZAI KUNAKA</v>
      </c>
      <c r="E1631" t="s">
        <v>901</v>
      </c>
      <c r="F1631">
        <v>1800</v>
      </c>
      <c r="G1631">
        <v>200</v>
      </c>
      <c r="H1631">
        <v>200</v>
      </c>
      <c r="I1631">
        <v>0</v>
      </c>
      <c r="J1631">
        <v>0</v>
      </c>
      <c r="K1631" s="29">
        <f t="shared" si="101"/>
        <v>2200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 t="str">
        <f t="shared" si="102"/>
        <v>45827DZIVARASEKWA 2</v>
      </c>
      <c r="V1631" s="33">
        <f t="shared" si="103"/>
        <v>2200</v>
      </c>
      <c r="W1631" s="33">
        <f t="shared" si="104"/>
        <v>0</v>
      </c>
    </row>
    <row r="1632" spans="1:23" x14ac:dyDescent="0.25">
      <c r="A1632" s="27">
        <v>45827</v>
      </c>
      <c r="B1632" s="30" t="str">
        <f>+IFERROR(_xlfn.XLOOKUP(C1632,Parametres!A:A,Parametres!J:J,"",0),"")</f>
        <v>DZ-NORTON</v>
      </c>
      <c r="C1632" t="s">
        <v>261</v>
      </c>
      <c r="D1632" t="str">
        <f>+IFERROR(VLOOKUP(C1632,Parametres!$A$3:$K$545,11,0),"")</f>
        <v>RUMBIDZAI KUNAKA</v>
      </c>
      <c r="E1632" t="s">
        <v>868</v>
      </c>
      <c r="F1632">
        <v>2000</v>
      </c>
      <c r="G1632">
        <v>300</v>
      </c>
      <c r="H1632">
        <v>100</v>
      </c>
      <c r="I1632">
        <v>0</v>
      </c>
      <c r="J1632">
        <v>0</v>
      </c>
      <c r="K1632" s="29">
        <f t="shared" si="101"/>
        <v>2400</v>
      </c>
      <c r="L1632">
        <v>0</v>
      </c>
      <c r="M1632">
        <v>0</v>
      </c>
      <c r="N1632">
        <v>0</v>
      </c>
      <c r="O1632">
        <v>0</v>
      </c>
      <c r="P1632">
        <v>300</v>
      </c>
      <c r="Q1632">
        <v>0</v>
      </c>
      <c r="R1632">
        <v>0</v>
      </c>
      <c r="S1632">
        <v>0</v>
      </c>
      <c r="T1632">
        <v>0</v>
      </c>
      <c r="U1632" t="str">
        <f t="shared" si="102"/>
        <v>45827DZIVARASEKWA 3</v>
      </c>
      <c r="V1632" s="33">
        <f t="shared" si="103"/>
        <v>2400</v>
      </c>
      <c r="W1632" s="33">
        <f t="shared" si="104"/>
        <v>300</v>
      </c>
    </row>
    <row r="1633" spans="1:23" x14ac:dyDescent="0.25">
      <c r="A1633" s="27">
        <v>45827</v>
      </c>
      <c r="B1633" s="30" t="str">
        <f>+IFERROR(_xlfn.XLOOKUP(C1633,Parametres!A:A,Parametres!J:J,"",0),"")</f>
        <v>DZ-NORTON</v>
      </c>
      <c r="C1633" t="s">
        <v>279</v>
      </c>
      <c r="D1633" t="str">
        <f>+IFERROR(VLOOKUP(C1633,Parametres!$A$3:$K$545,11,0),"")</f>
        <v>RUMBIDZAI KUNAKA</v>
      </c>
      <c r="E1633" t="s">
        <v>871</v>
      </c>
      <c r="F1633">
        <v>1950</v>
      </c>
      <c r="G1633">
        <v>200</v>
      </c>
      <c r="H1633">
        <v>100</v>
      </c>
      <c r="I1633">
        <v>0</v>
      </c>
      <c r="J1633">
        <v>0</v>
      </c>
      <c r="K1633" s="29">
        <f t="shared" si="101"/>
        <v>2250</v>
      </c>
      <c r="L1633">
        <v>0</v>
      </c>
      <c r="M1633">
        <v>0</v>
      </c>
      <c r="N1633">
        <v>0</v>
      </c>
      <c r="O1633">
        <v>0</v>
      </c>
      <c r="P1633">
        <v>200</v>
      </c>
      <c r="Q1633">
        <v>0</v>
      </c>
      <c r="R1633">
        <v>0</v>
      </c>
      <c r="S1633">
        <v>0</v>
      </c>
      <c r="T1633">
        <v>0</v>
      </c>
      <c r="U1633" t="str">
        <f t="shared" si="102"/>
        <v>45827NORTON 1</v>
      </c>
      <c r="V1633" s="33">
        <f t="shared" si="103"/>
        <v>2250</v>
      </c>
      <c r="W1633" s="33">
        <f t="shared" si="104"/>
        <v>200</v>
      </c>
    </row>
    <row r="1634" spans="1:23" x14ac:dyDescent="0.25">
      <c r="A1634" s="27">
        <v>45827</v>
      </c>
      <c r="B1634" s="30" t="str">
        <f>+IFERROR(_xlfn.XLOOKUP(C1634,Parametres!A:A,Parametres!J:J,"",0),"")</f>
        <v>DZ-NORTON</v>
      </c>
      <c r="C1634" t="s">
        <v>281</v>
      </c>
      <c r="D1634" t="str">
        <f>+IFERROR(VLOOKUP(C1634,Parametres!$A$3:$K$545,11,0),"")</f>
        <v>RUMBIDZAI KUNAKA</v>
      </c>
      <c r="E1634" t="s">
        <v>866</v>
      </c>
      <c r="F1634">
        <v>2200</v>
      </c>
      <c r="G1634">
        <v>300</v>
      </c>
      <c r="H1634">
        <v>200</v>
      </c>
      <c r="I1634">
        <v>0</v>
      </c>
      <c r="J1634">
        <v>0</v>
      </c>
      <c r="K1634" s="29">
        <f t="shared" si="101"/>
        <v>2700</v>
      </c>
      <c r="L1634">
        <v>100</v>
      </c>
      <c r="M1634">
        <v>0</v>
      </c>
      <c r="N1634">
        <v>0</v>
      </c>
      <c r="O1634">
        <v>0</v>
      </c>
      <c r="P1634">
        <v>40</v>
      </c>
      <c r="Q1634">
        <v>0</v>
      </c>
      <c r="R1634">
        <v>0</v>
      </c>
      <c r="S1634">
        <v>0</v>
      </c>
      <c r="T1634">
        <v>0</v>
      </c>
      <c r="U1634" t="str">
        <f t="shared" si="102"/>
        <v>45827NORTON 2</v>
      </c>
      <c r="V1634" s="33">
        <f t="shared" si="103"/>
        <v>2800</v>
      </c>
      <c r="W1634" s="33">
        <f t="shared" si="104"/>
        <v>40</v>
      </c>
    </row>
    <row r="1635" spans="1:23" x14ac:dyDescent="0.25">
      <c r="A1635" s="27">
        <v>45827</v>
      </c>
      <c r="B1635" s="30" t="str">
        <f>+IFERROR(_xlfn.XLOOKUP(C1635,Parametres!A:A,Parametres!J:J,"",0),"")</f>
        <v>DZ-NORTON</v>
      </c>
      <c r="C1635" t="s">
        <v>273</v>
      </c>
      <c r="D1635" t="str">
        <f>+IFERROR(VLOOKUP(C1635,Parametres!$A$3:$K$545,11,0),"")</f>
        <v>RUMBIDZAI KUNAKA</v>
      </c>
      <c r="E1635" t="s">
        <v>881</v>
      </c>
      <c r="F1635">
        <v>2000</v>
      </c>
      <c r="G1635">
        <v>300</v>
      </c>
      <c r="H1635">
        <v>100</v>
      </c>
      <c r="I1635">
        <v>0</v>
      </c>
      <c r="J1635">
        <v>0</v>
      </c>
      <c r="K1635" s="29">
        <f t="shared" si="101"/>
        <v>2400</v>
      </c>
      <c r="L1635">
        <v>0</v>
      </c>
      <c r="M1635">
        <v>0</v>
      </c>
      <c r="N1635">
        <v>0</v>
      </c>
      <c r="O1635">
        <v>0</v>
      </c>
      <c r="P1635">
        <v>200</v>
      </c>
      <c r="Q1635">
        <v>0</v>
      </c>
      <c r="R1635">
        <v>0</v>
      </c>
      <c r="S1635">
        <v>0</v>
      </c>
      <c r="T1635">
        <v>0</v>
      </c>
      <c r="U1635" t="str">
        <f t="shared" si="102"/>
        <v>45827KUWADZANA EXT</v>
      </c>
      <c r="V1635" s="33">
        <f t="shared" si="103"/>
        <v>2400</v>
      </c>
      <c r="W1635" s="33">
        <f t="shared" si="104"/>
        <v>200</v>
      </c>
    </row>
    <row r="1636" spans="1:23" x14ac:dyDescent="0.25">
      <c r="A1636" s="27">
        <v>45827</v>
      </c>
      <c r="B1636" s="30" t="str">
        <f>+IFERROR(_xlfn.XLOOKUP(C1636,Parametres!A:A,Parametres!J:J,"",0),"")</f>
        <v>DZ-NORTON</v>
      </c>
      <c r="C1636" t="s">
        <v>263</v>
      </c>
      <c r="D1636" t="str">
        <f>+IFERROR(VLOOKUP(C1636,Parametres!$A$3:$K$545,11,0),"")</f>
        <v>RUMBIDZAI KUNAKA</v>
      </c>
      <c r="E1636" t="s">
        <v>877</v>
      </c>
      <c r="F1636">
        <v>1750</v>
      </c>
      <c r="G1636">
        <v>200</v>
      </c>
      <c r="H1636">
        <v>100</v>
      </c>
      <c r="I1636">
        <v>0</v>
      </c>
      <c r="J1636">
        <v>0</v>
      </c>
      <c r="K1636" s="29">
        <f t="shared" si="101"/>
        <v>2050</v>
      </c>
      <c r="L1636">
        <v>0</v>
      </c>
      <c r="M1636">
        <v>0</v>
      </c>
      <c r="N1636">
        <v>0</v>
      </c>
      <c r="O1636">
        <v>0</v>
      </c>
      <c r="P1636">
        <v>160</v>
      </c>
      <c r="Q1636">
        <v>0</v>
      </c>
      <c r="R1636">
        <v>0</v>
      </c>
      <c r="S1636">
        <v>0</v>
      </c>
      <c r="T1636">
        <v>0</v>
      </c>
      <c r="U1636" t="str">
        <f t="shared" si="102"/>
        <v>45827GRANARY</v>
      </c>
      <c r="V1636" s="33">
        <f t="shared" si="103"/>
        <v>2050</v>
      </c>
      <c r="W1636" s="33">
        <f t="shared" si="104"/>
        <v>160</v>
      </c>
    </row>
    <row r="1637" spans="1:23" x14ac:dyDescent="0.25">
      <c r="A1637" s="27">
        <v>45827</v>
      </c>
      <c r="B1637" s="30" t="str">
        <f>+IFERROR(_xlfn.XLOOKUP(C1637,Parametres!A:A,Parametres!J:J,"",0),"")</f>
        <v>DZ-NORTON</v>
      </c>
      <c r="C1637" t="s">
        <v>277</v>
      </c>
      <c r="D1637" t="str">
        <f>+IFERROR(VLOOKUP(C1637,Parametres!$A$3:$K$545,11,0),"")</f>
        <v>RUMBIDZAI KUNAKA</v>
      </c>
      <c r="E1637" t="s">
        <v>829</v>
      </c>
      <c r="F1637">
        <v>4100</v>
      </c>
      <c r="G1637">
        <v>100</v>
      </c>
      <c r="H1637">
        <v>100</v>
      </c>
      <c r="I1637">
        <v>0</v>
      </c>
      <c r="J1637">
        <v>0</v>
      </c>
      <c r="K1637" s="29">
        <f t="shared" si="101"/>
        <v>4300</v>
      </c>
      <c r="L1637">
        <v>0</v>
      </c>
      <c r="M1637">
        <v>0</v>
      </c>
      <c r="N1637">
        <v>0</v>
      </c>
      <c r="O1637">
        <v>0</v>
      </c>
      <c r="P1637">
        <v>100</v>
      </c>
      <c r="Q1637">
        <v>0</v>
      </c>
      <c r="R1637">
        <v>0</v>
      </c>
      <c r="S1637">
        <v>0</v>
      </c>
      <c r="T1637">
        <v>0</v>
      </c>
      <c r="U1637" t="str">
        <f t="shared" si="102"/>
        <v>45827MAZOWE</v>
      </c>
      <c r="V1637" s="33">
        <f t="shared" si="103"/>
        <v>4300</v>
      </c>
      <c r="W1637" s="33">
        <f t="shared" si="104"/>
        <v>100</v>
      </c>
    </row>
    <row r="1638" spans="1:23" x14ac:dyDescent="0.25">
      <c r="A1638" s="27">
        <v>45827</v>
      </c>
      <c r="B1638" s="30" t="str">
        <f>+IFERROR(_xlfn.XLOOKUP(C1638,Parametres!A:A,Parametres!J:J,"",0),"")</f>
        <v>DZ-NORTON</v>
      </c>
      <c r="C1638" t="s">
        <v>255</v>
      </c>
      <c r="D1638" t="str">
        <f>+IFERROR(VLOOKUP(C1638,Parametres!$A$3:$K$545,11,0),"")</f>
        <v>RUMBIDZAI KUNAKA</v>
      </c>
      <c r="E1638" t="s">
        <v>833</v>
      </c>
      <c r="F1638">
        <v>2800</v>
      </c>
      <c r="G1638">
        <v>200</v>
      </c>
      <c r="H1638">
        <v>200</v>
      </c>
      <c r="I1638">
        <v>0</v>
      </c>
      <c r="J1638">
        <v>0</v>
      </c>
      <c r="K1638" s="29">
        <f t="shared" si="101"/>
        <v>3200</v>
      </c>
      <c r="L1638">
        <v>0</v>
      </c>
      <c r="M1638">
        <v>0</v>
      </c>
      <c r="N1638">
        <v>0</v>
      </c>
      <c r="O1638">
        <v>0</v>
      </c>
      <c r="P1638">
        <v>200</v>
      </c>
      <c r="Q1638">
        <v>0</v>
      </c>
      <c r="R1638">
        <v>0</v>
      </c>
      <c r="S1638">
        <v>0</v>
      </c>
      <c r="T1638">
        <v>0</v>
      </c>
      <c r="U1638" t="str">
        <f t="shared" si="102"/>
        <v>45827DARWENDALE</v>
      </c>
      <c r="V1638" s="33">
        <f t="shared" si="103"/>
        <v>3200</v>
      </c>
      <c r="W1638" s="33">
        <f t="shared" si="104"/>
        <v>200</v>
      </c>
    </row>
    <row r="1639" spans="1:23" x14ac:dyDescent="0.25">
      <c r="A1639" s="27">
        <v>45827</v>
      </c>
      <c r="B1639" s="30" t="str">
        <f>+IFERROR(_xlfn.XLOOKUP(C1639,Parametres!A:A,Parametres!J:J,"",0),"")</f>
        <v>DZ-NORTON</v>
      </c>
      <c r="C1639" t="s">
        <v>275</v>
      </c>
      <c r="D1639" t="str">
        <f>+IFERROR(VLOOKUP(C1639,Parametres!$A$3:$K$545,11,0),"")</f>
        <v>RUMBIDZAI KUNAKA</v>
      </c>
      <c r="E1639" t="s">
        <v>802</v>
      </c>
      <c r="F1639">
        <v>1530</v>
      </c>
      <c r="G1639">
        <v>200</v>
      </c>
      <c r="H1639">
        <v>200</v>
      </c>
      <c r="I1639">
        <v>0</v>
      </c>
      <c r="J1639">
        <v>0</v>
      </c>
      <c r="K1639" s="29">
        <f t="shared" ref="K1639:K1701" si="105">+SUM(F1639:J1639)</f>
        <v>1930</v>
      </c>
      <c r="L1639">
        <v>0</v>
      </c>
      <c r="M1639">
        <v>0</v>
      </c>
      <c r="N1639">
        <v>0</v>
      </c>
      <c r="O1639">
        <v>0</v>
      </c>
      <c r="P1639">
        <v>100</v>
      </c>
      <c r="Q1639">
        <v>0</v>
      </c>
      <c r="R1639">
        <v>0</v>
      </c>
      <c r="S1639">
        <v>0</v>
      </c>
      <c r="T1639">
        <v>0</v>
      </c>
      <c r="U1639" t="str">
        <f t="shared" si="102"/>
        <v>45827MABLEREIGN</v>
      </c>
      <c r="V1639" s="33">
        <f t="shared" si="103"/>
        <v>1930</v>
      </c>
      <c r="W1639" s="33">
        <f t="shared" si="104"/>
        <v>100</v>
      </c>
    </row>
    <row r="1640" spans="1:23" x14ac:dyDescent="0.25">
      <c r="A1640" s="27">
        <v>45827</v>
      </c>
      <c r="B1640" s="30" t="str">
        <f>+IFERROR(_xlfn.XLOOKUP(C1640,Parametres!A:A,Parametres!J:J,"",0),"")</f>
        <v>DZ-NORTON</v>
      </c>
      <c r="C1640" t="s">
        <v>288</v>
      </c>
      <c r="D1640" t="str">
        <f>+IFERROR(VLOOKUP(C1640,Parametres!$A$3:$K$545,11,0),"")</f>
        <v>RUMBIDZAI KUNAKA</v>
      </c>
      <c r="E1640" t="s">
        <v>894</v>
      </c>
      <c r="F1640">
        <v>1750</v>
      </c>
      <c r="G1640">
        <v>150</v>
      </c>
      <c r="H1640">
        <v>100</v>
      </c>
      <c r="I1640">
        <v>0</v>
      </c>
      <c r="J1640">
        <v>0</v>
      </c>
      <c r="K1640" s="29">
        <f t="shared" si="105"/>
        <v>2000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 t="str">
        <f t="shared" si="102"/>
        <v>45827WESTGATE</v>
      </c>
      <c r="V1640" s="33">
        <f t="shared" si="103"/>
        <v>2000</v>
      </c>
      <c r="W1640" s="33">
        <f t="shared" si="104"/>
        <v>0</v>
      </c>
    </row>
    <row r="1641" spans="1:23" x14ac:dyDescent="0.25">
      <c r="A1641" s="27">
        <v>45827</v>
      </c>
      <c r="B1641" s="30" t="str">
        <f>+IFERROR(_xlfn.XLOOKUP(C1641,Parametres!A:A,Parametres!J:J,"",0),"")</f>
        <v>DZ-NORTON</v>
      </c>
      <c r="C1641" t="s">
        <v>290</v>
      </c>
      <c r="D1641" t="str">
        <f>+IFERROR(VLOOKUP(C1641,Parametres!$A$3:$K$545,11,0),"")</f>
        <v>RUMBIDZAI KUNAKA</v>
      </c>
      <c r="E1641" t="s">
        <v>804</v>
      </c>
      <c r="F1641">
        <v>1700</v>
      </c>
      <c r="G1641">
        <v>200</v>
      </c>
      <c r="H1641">
        <v>100</v>
      </c>
      <c r="I1641">
        <v>0</v>
      </c>
      <c r="J1641">
        <v>0</v>
      </c>
      <c r="K1641" s="29">
        <f t="shared" si="105"/>
        <v>2000</v>
      </c>
      <c r="L1641">
        <v>0</v>
      </c>
      <c r="M1641">
        <v>0</v>
      </c>
      <c r="N1641">
        <v>0</v>
      </c>
      <c r="O1641">
        <v>0</v>
      </c>
      <c r="P1641">
        <v>200</v>
      </c>
      <c r="Q1641">
        <v>0</v>
      </c>
      <c r="R1641">
        <v>0</v>
      </c>
      <c r="S1641">
        <v>0</v>
      </c>
      <c r="T1641">
        <v>0</v>
      </c>
      <c r="U1641" t="str">
        <f t="shared" si="102"/>
        <v>45827WESTGATE 2</v>
      </c>
      <c r="V1641" s="33">
        <f t="shared" si="103"/>
        <v>2000</v>
      </c>
      <c r="W1641" s="33">
        <f t="shared" si="104"/>
        <v>200</v>
      </c>
    </row>
    <row r="1642" spans="1:23" x14ac:dyDescent="0.25">
      <c r="A1642" s="27">
        <v>45827</v>
      </c>
      <c r="B1642" s="30" t="str">
        <f>+IFERROR(_xlfn.XLOOKUP(C1642,Parametres!A:A,Parametres!J:J,"",0),"")</f>
        <v>DZ-NORTON</v>
      </c>
      <c r="C1642" t="s">
        <v>292</v>
      </c>
      <c r="D1642" t="str">
        <f>+IFERROR(VLOOKUP(C1642,Parametres!$A$3:$K$545,11,0),"")</f>
        <v>RUMBIDZAI KUNAKA</v>
      </c>
      <c r="E1642" t="s">
        <v>811</v>
      </c>
      <c r="F1642">
        <v>1900</v>
      </c>
      <c r="G1642">
        <v>200</v>
      </c>
      <c r="H1642">
        <v>100</v>
      </c>
      <c r="I1642">
        <v>0</v>
      </c>
      <c r="J1642">
        <v>0</v>
      </c>
      <c r="K1642" s="29">
        <f t="shared" si="105"/>
        <v>2200</v>
      </c>
      <c r="L1642">
        <v>0</v>
      </c>
      <c r="M1642">
        <v>0</v>
      </c>
      <c r="N1642">
        <v>0</v>
      </c>
      <c r="O1642">
        <v>0</v>
      </c>
      <c r="P1642">
        <v>60</v>
      </c>
      <c r="Q1642">
        <v>0</v>
      </c>
      <c r="R1642">
        <v>0</v>
      </c>
      <c r="S1642">
        <v>0</v>
      </c>
      <c r="T1642">
        <v>0</v>
      </c>
      <c r="U1642" t="str">
        <f t="shared" si="102"/>
        <v>45827WHITECLIFF</v>
      </c>
      <c r="V1642" s="33">
        <f t="shared" si="103"/>
        <v>2200</v>
      </c>
      <c r="W1642" s="33">
        <f t="shared" si="104"/>
        <v>60</v>
      </c>
    </row>
    <row r="1643" spans="1:23" x14ac:dyDescent="0.25">
      <c r="A1643" s="27">
        <v>45827</v>
      </c>
      <c r="B1643" s="30" t="str">
        <f>+IFERROR(_xlfn.XLOOKUP(C1643,Parametres!A:A,Parametres!J:J,"",0),"")</f>
        <v>KUWADZANA</v>
      </c>
      <c r="C1643" t="s">
        <v>265</v>
      </c>
      <c r="D1643" t="str">
        <f>+IFERROR(VLOOKUP(C1643,Parametres!$A$3:$K$545,11,0),"")</f>
        <v>PAUL GOWANYIKA</v>
      </c>
      <c r="E1643" t="s">
        <v>814</v>
      </c>
      <c r="F1643">
        <v>1950</v>
      </c>
      <c r="G1643">
        <v>300</v>
      </c>
      <c r="H1643">
        <v>100</v>
      </c>
      <c r="I1643">
        <v>0</v>
      </c>
      <c r="J1643">
        <v>0</v>
      </c>
      <c r="K1643" s="29">
        <f t="shared" si="105"/>
        <v>2350</v>
      </c>
      <c r="L1643">
        <v>0</v>
      </c>
      <c r="M1643">
        <v>0</v>
      </c>
      <c r="N1643">
        <v>0</v>
      </c>
      <c r="O1643">
        <v>0</v>
      </c>
      <c r="P1643">
        <v>100</v>
      </c>
      <c r="Q1643">
        <v>0</v>
      </c>
      <c r="R1643">
        <v>0</v>
      </c>
      <c r="S1643">
        <v>0</v>
      </c>
      <c r="T1643">
        <v>0</v>
      </c>
      <c r="U1643" t="str">
        <f t="shared" si="102"/>
        <v>45827KAMBUZUMA</v>
      </c>
      <c r="V1643" s="33">
        <f t="shared" si="103"/>
        <v>2350</v>
      </c>
      <c r="W1643" s="33">
        <f t="shared" si="104"/>
        <v>100</v>
      </c>
    </row>
    <row r="1644" spans="1:23" x14ac:dyDescent="0.25">
      <c r="A1644" s="27">
        <v>45827</v>
      </c>
      <c r="B1644" s="30" t="str">
        <f>+IFERROR(_xlfn.XLOOKUP(C1644,Parametres!A:A,Parametres!J:J,"",0),"")</f>
        <v>KUWADZANA</v>
      </c>
      <c r="C1644" t="s">
        <v>284</v>
      </c>
      <c r="D1644" t="str">
        <f>+IFERROR(VLOOKUP(C1644,Parametres!$A$3:$K$545,11,0),"")</f>
        <v>PAUL GOWANYIKA</v>
      </c>
      <c r="E1644" t="s">
        <v>841</v>
      </c>
      <c r="F1644">
        <v>1700</v>
      </c>
      <c r="G1644">
        <v>300</v>
      </c>
      <c r="H1644">
        <v>100</v>
      </c>
      <c r="I1644">
        <v>0</v>
      </c>
      <c r="J1644">
        <v>0</v>
      </c>
      <c r="K1644" s="29">
        <f t="shared" si="105"/>
        <v>2100</v>
      </c>
      <c r="L1644">
        <v>0</v>
      </c>
      <c r="M1644">
        <v>0</v>
      </c>
      <c r="N1644">
        <v>0</v>
      </c>
      <c r="O1644">
        <v>0</v>
      </c>
      <c r="P1644">
        <v>60</v>
      </c>
      <c r="Q1644">
        <v>0</v>
      </c>
      <c r="R1644">
        <v>0</v>
      </c>
      <c r="S1644">
        <v>0</v>
      </c>
      <c r="T1644">
        <v>0</v>
      </c>
      <c r="U1644" t="str">
        <f t="shared" si="102"/>
        <v>45827WARREN PARK 1</v>
      </c>
      <c r="V1644" s="33">
        <f t="shared" si="103"/>
        <v>2100</v>
      </c>
      <c r="W1644" s="33">
        <f t="shared" si="104"/>
        <v>60</v>
      </c>
    </row>
    <row r="1645" spans="1:23" x14ac:dyDescent="0.25">
      <c r="A1645" s="27">
        <v>45827</v>
      </c>
      <c r="B1645" s="30" t="str">
        <f>+IFERROR(_xlfn.XLOOKUP(C1645,Parametres!A:A,Parametres!J:J,"",0),"")</f>
        <v>KUWADZANA</v>
      </c>
      <c r="C1645" t="s">
        <v>286</v>
      </c>
      <c r="D1645" t="str">
        <f>+IFERROR(VLOOKUP(C1645,Parametres!$A$3:$K$545,11,0),"")</f>
        <v>PAUL GOWANYIKA</v>
      </c>
      <c r="E1645" t="s">
        <v>815</v>
      </c>
      <c r="F1645">
        <v>1800</v>
      </c>
      <c r="G1645">
        <v>200</v>
      </c>
      <c r="H1645">
        <v>100</v>
      </c>
      <c r="I1645">
        <v>0</v>
      </c>
      <c r="J1645">
        <v>0</v>
      </c>
      <c r="K1645" s="29">
        <f t="shared" si="105"/>
        <v>2100</v>
      </c>
      <c r="L1645">
        <v>0</v>
      </c>
      <c r="M1645">
        <v>0</v>
      </c>
      <c r="N1645">
        <v>0</v>
      </c>
      <c r="O1645">
        <v>0</v>
      </c>
      <c r="P1645">
        <v>400</v>
      </c>
      <c r="Q1645">
        <v>0</v>
      </c>
      <c r="R1645">
        <v>0</v>
      </c>
      <c r="S1645">
        <v>0</v>
      </c>
      <c r="T1645">
        <v>0</v>
      </c>
      <c r="U1645" t="str">
        <f t="shared" si="102"/>
        <v>45827WARREN PARK 2</v>
      </c>
      <c r="V1645" s="33">
        <f t="shared" si="103"/>
        <v>2100</v>
      </c>
      <c r="W1645" s="33">
        <f t="shared" si="104"/>
        <v>400</v>
      </c>
    </row>
    <row r="1646" spans="1:23" x14ac:dyDescent="0.25">
      <c r="A1646" s="27">
        <v>45827</v>
      </c>
      <c r="B1646" s="30" t="str">
        <f>+IFERROR(_xlfn.XLOOKUP(C1646,Parametres!A:A,Parametres!J:J,"",0),"")</f>
        <v>KUWADZANA</v>
      </c>
      <c r="C1646" t="s">
        <v>269</v>
      </c>
      <c r="D1646" t="str">
        <f>+IFERROR(VLOOKUP(C1646,Parametres!$A$3:$K$545,11,0),"")</f>
        <v>PAUL GOWANYIKA</v>
      </c>
      <c r="E1646" t="s">
        <v>821</v>
      </c>
      <c r="F1646">
        <v>2600</v>
      </c>
      <c r="G1646">
        <v>400</v>
      </c>
      <c r="H1646">
        <v>100</v>
      </c>
      <c r="I1646">
        <v>0</v>
      </c>
      <c r="J1646">
        <v>0</v>
      </c>
      <c r="K1646" s="29">
        <f t="shared" si="105"/>
        <v>3100</v>
      </c>
      <c r="L1646">
        <v>0</v>
      </c>
      <c r="M1646">
        <v>0</v>
      </c>
      <c r="N1646">
        <v>0</v>
      </c>
      <c r="O1646">
        <v>0</v>
      </c>
      <c r="P1646">
        <v>100</v>
      </c>
      <c r="Q1646">
        <v>0</v>
      </c>
      <c r="R1646">
        <v>0</v>
      </c>
      <c r="S1646">
        <v>0</v>
      </c>
      <c r="T1646">
        <v>0</v>
      </c>
      <c r="U1646" t="str">
        <f t="shared" si="102"/>
        <v>45827KUWADZANA 1</v>
      </c>
      <c r="V1646" s="33">
        <f t="shared" si="103"/>
        <v>3100</v>
      </c>
      <c r="W1646" s="33">
        <f t="shared" si="104"/>
        <v>100</v>
      </c>
    </row>
    <row r="1647" spans="1:23" x14ac:dyDescent="0.25">
      <c r="A1647" s="27">
        <v>45827</v>
      </c>
      <c r="B1647" s="30" t="str">
        <f>+IFERROR(_xlfn.XLOOKUP(C1647,Parametres!A:A,Parametres!J:J,"",0),"")</f>
        <v>KUWADZANA</v>
      </c>
      <c r="C1647" t="s">
        <v>271</v>
      </c>
      <c r="D1647" t="str">
        <f>+IFERROR(VLOOKUP(C1647,Parametres!$A$3:$K$545,11,0),"")</f>
        <v>PAUL GOWANYIKA</v>
      </c>
      <c r="E1647" t="s">
        <v>810</v>
      </c>
      <c r="F1647">
        <v>2500</v>
      </c>
      <c r="G1647">
        <v>400</v>
      </c>
      <c r="H1647">
        <v>100</v>
      </c>
      <c r="I1647">
        <v>0</v>
      </c>
      <c r="J1647">
        <v>0</v>
      </c>
      <c r="K1647" s="29">
        <f t="shared" si="105"/>
        <v>3000</v>
      </c>
      <c r="L1647">
        <v>0</v>
      </c>
      <c r="M1647">
        <v>0</v>
      </c>
      <c r="N1647">
        <v>0</v>
      </c>
      <c r="O1647">
        <v>0</v>
      </c>
      <c r="P1647">
        <v>100</v>
      </c>
      <c r="Q1647">
        <v>0</v>
      </c>
      <c r="R1647">
        <v>0</v>
      </c>
      <c r="S1647">
        <v>0</v>
      </c>
      <c r="T1647">
        <v>0</v>
      </c>
      <c r="U1647" t="str">
        <f t="shared" si="102"/>
        <v>45827KUWADZANA 2</v>
      </c>
      <c r="V1647" s="33">
        <f t="shared" si="103"/>
        <v>3000</v>
      </c>
      <c r="W1647" s="33">
        <f t="shared" si="104"/>
        <v>100</v>
      </c>
    </row>
    <row r="1648" spans="1:23" x14ac:dyDescent="0.25">
      <c r="A1648" s="27">
        <v>45827</v>
      </c>
      <c r="B1648" s="30" t="str">
        <f>+IFERROR(_xlfn.XLOOKUP(C1648,Parametres!A:A,Parametres!J:J,"",0),"")</f>
        <v>KUWADZANA</v>
      </c>
      <c r="C1648" t="s">
        <v>559</v>
      </c>
      <c r="D1648" t="str">
        <f>+IFERROR(VLOOKUP(C1648,Parametres!$A$3:$K$545,11,0),"")</f>
        <v>PAUL GOWANYIKA</v>
      </c>
      <c r="E1648" t="s">
        <v>885</v>
      </c>
      <c r="F1648">
        <v>1500</v>
      </c>
      <c r="G1648">
        <v>200</v>
      </c>
      <c r="H1648">
        <v>100</v>
      </c>
      <c r="I1648">
        <v>0</v>
      </c>
      <c r="J1648">
        <v>0</v>
      </c>
      <c r="K1648" s="29">
        <f t="shared" si="105"/>
        <v>1800</v>
      </c>
      <c r="L1648">
        <v>0</v>
      </c>
      <c r="M1648">
        <v>0</v>
      </c>
      <c r="N1648">
        <v>0</v>
      </c>
      <c r="O1648">
        <v>0</v>
      </c>
      <c r="P1648">
        <v>60</v>
      </c>
      <c r="Q1648">
        <v>0</v>
      </c>
      <c r="R1648">
        <v>0</v>
      </c>
      <c r="S1648">
        <v>0</v>
      </c>
      <c r="T1648">
        <v>0</v>
      </c>
      <c r="U1648" t="str">
        <f t="shared" si="102"/>
        <v>45827BUDIRIRO 1</v>
      </c>
      <c r="V1648" s="33">
        <f t="shared" si="103"/>
        <v>1800</v>
      </c>
      <c r="W1648" s="33">
        <f t="shared" si="104"/>
        <v>60</v>
      </c>
    </row>
    <row r="1649" spans="1:23" x14ac:dyDescent="0.25">
      <c r="A1649" s="27">
        <v>45827</v>
      </c>
      <c r="B1649" s="30" t="str">
        <f>+IFERROR(_xlfn.XLOOKUP(C1649,Parametres!A:A,Parametres!J:J,"",0),"")</f>
        <v>KUWADZANA</v>
      </c>
      <c r="C1649" t="s">
        <v>561</v>
      </c>
      <c r="D1649" t="str">
        <f>+IFERROR(VLOOKUP(C1649,Parametres!$A$3:$K$545,11,0),"")</f>
        <v>PAUL GOWANYIKA</v>
      </c>
      <c r="E1649" t="s">
        <v>879</v>
      </c>
      <c r="F1649">
        <v>2100</v>
      </c>
      <c r="G1649">
        <v>200</v>
      </c>
      <c r="H1649">
        <v>100</v>
      </c>
      <c r="I1649">
        <v>0</v>
      </c>
      <c r="J1649">
        <v>0</v>
      </c>
      <c r="K1649" s="29">
        <f t="shared" si="105"/>
        <v>2400</v>
      </c>
      <c r="L1649">
        <v>0</v>
      </c>
      <c r="M1649">
        <v>0</v>
      </c>
      <c r="N1649">
        <v>0</v>
      </c>
      <c r="O1649">
        <v>0</v>
      </c>
      <c r="P1649">
        <v>100</v>
      </c>
      <c r="Q1649">
        <v>0</v>
      </c>
      <c r="R1649">
        <v>0</v>
      </c>
      <c r="S1649">
        <v>0</v>
      </c>
      <c r="T1649">
        <v>0</v>
      </c>
      <c r="U1649" t="str">
        <f t="shared" si="102"/>
        <v>45827BUDIRIRO 2</v>
      </c>
      <c r="V1649" s="33">
        <f t="shared" si="103"/>
        <v>2400</v>
      </c>
      <c r="W1649" s="33">
        <f t="shared" si="104"/>
        <v>100</v>
      </c>
    </row>
    <row r="1650" spans="1:23" x14ac:dyDescent="0.25">
      <c r="A1650" s="27">
        <v>45827</v>
      </c>
      <c r="B1650" s="30" t="str">
        <f>+IFERROR(_xlfn.XLOOKUP(C1650,Parametres!A:A,Parametres!J:J,"",0),"")</f>
        <v>KUWADZANA</v>
      </c>
      <c r="C1650" t="s">
        <v>563</v>
      </c>
      <c r="D1650" t="str">
        <f>+IFERROR(VLOOKUP(C1650,Parametres!$A$3:$K$545,11,0),"")</f>
        <v>PAUL GOWANYIKA</v>
      </c>
      <c r="E1650" t="s">
        <v>849</v>
      </c>
      <c r="F1650">
        <v>2000</v>
      </c>
      <c r="G1650">
        <v>300</v>
      </c>
      <c r="H1650">
        <v>100</v>
      </c>
      <c r="I1650">
        <v>0</v>
      </c>
      <c r="J1650">
        <v>0</v>
      </c>
      <c r="K1650" s="29">
        <f t="shared" si="105"/>
        <v>2400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 t="str">
        <f t="shared" si="102"/>
        <v>45827BUDIRIRO 3</v>
      </c>
      <c r="V1650" s="33">
        <f t="shared" si="103"/>
        <v>2400</v>
      </c>
      <c r="W1650" s="33">
        <f t="shared" si="104"/>
        <v>0</v>
      </c>
    </row>
    <row r="1651" spans="1:23" x14ac:dyDescent="0.25">
      <c r="A1651" s="27">
        <v>45827</v>
      </c>
      <c r="B1651" s="30" t="str">
        <f>+IFERROR(_xlfn.XLOOKUP(C1651,Parametres!A:A,Parametres!J:J,"",0),"")</f>
        <v>KUWADZANA</v>
      </c>
      <c r="C1651" t="s">
        <v>565</v>
      </c>
      <c r="D1651" t="str">
        <f>+IFERROR(VLOOKUP(C1651,Parametres!$A$3:$K$545,11,0),"")</f>
        <v>PAUL GOWANYIKA</v>
      </c>
      <c r="E1651" t="s">
        <v>817</v>
      </c>
      <c r="F1651">
        <v>1800</v>
      </c>
      <c r="G1651">
        <v>200</v>
      </c>
      <c r="H1651">
        <v>200</v>
      </c>
      <c r="I1651">
        <v>0</v>
      </c>
      <c r="J1651">
        <v>0</v>
      </c>
      <c r="K1651" s="29">
        <f t="shared" si="105"/>
        <v>2200</v>
      </c>
      <c r="L1651">
        <v>0</v>
      </c>
      <c r="M1651">
        <v>0</v>
      </c>
      <c r="N1651">
        <v>0</v>
      </c>
      <c r="O1651">
        <v>0</v>
      </c>
      <c r="P1651">
        <v>100</v>
      </c>
      <c r="Q1651">
        <v>0</v>
      </c>
      <c r="R1651">
        <v>0</v>
      </c>
      <c r="S1651">
        <v>0</v>
      </c>
      <c r="T1651">
        <v>0</v>
      </c>
      <c r="U1651" t="str">
        <f t="shared" si="102"/>
        <v>45827BUDIRIRO 4</v>
      </c>
      <c r="V1651" s="33">
        <f t="shared" si="103"/>
        <v>2200</v>
      </c>
      <c r="W1651" s="33">
        <f t="shared" si="104"/>
        <v>100</v>
      </c>
    </row>
    <row r="1652" spans="1:23" x14ac:dyDescent="0.25">
      <c r="A1652" s="27">
        <v>45827</v>
      </c>
      <c r="B1652" s="30" t="str">
        <f>+IFERROR(_xlfn.XLOOKUP(C1652,Parametres!A:A,Parametres!J:J,"",0),"")</f>
        <v>KUWADZANA</v>
      </c>
      <c r="C1652" t="s">
        <v>596</v>
      </c>
      <c r="D1652" t="str">
        <f>+IFERROR(VLOOKUP(C1652,Parametres!$A$3:$K$545,11,0),"")</f>
        <v>PAUL GOWANYIKA</v>
      </c>
      <c r="E1652" t="s">
        <v>843</v>
      </c>
      <c r="F1652">
        <v>1400</v>
      </c>
      <c r="G1652">
        <v>150</v>
      </c>
      <c r="H1652">
        <v>100</v>
      </c>
      <c r="I1652">
        <v>0</v>
      </c>
      <c r="J1652">
        <v>0</v>
      </c>
      <c r="K1652" s="29">
        <f t="shared" si="105"/>
        <v>1650</v>
      </c>
      <c r="L1652">
        <v>0</v>
      </c>
      <c r="M1652">
        <v>0</v>
      </c>
      <c r="N1652">
        <v>0</v>
      </c>
      <c r="O1652">
        <v>0</v>
      </c>
      <c r="P1652">
        <v>100</v>
      </c>
      <c r="Q1652">
        <v>0</v>
      </c>
      <c r="R1652">
        <v>0</v>
      </c>
      <c r="S1652">
        <v>0</v>
      </c>
      <c r="T1652">
        <v>0</v>
      </c>
      <c r="U1652" t="str">
        <f t="shared" si="102"/>
        <v>45827MUFAKOSE 1</v>
      </c>
      <c r="V1652" s="33">
        <f t="shared" si="103"/>
        <v>1650</v>
      </c>
      <c r="W1652" s="33">
        <f t="shared" si="104"/>
        <v>100</v>
      </c>
    </row>
    <row r="1653" spans="1:23" x14ac:dyDescent="0.25">
      <c r="A1653" s="27">
        <v>45827</v>
      </c>
      <c r="B1653" s="30" t="str">
        <f>+IFERROR(_xlfn.XLOOKUP(C1653,Parametres!A:A,Parametres!J:J,"",0),"")</f>
        <v>KUWADZANA</v>
      </c>
      <c r="C1653" t="s">
        <v>598</v>
      </c>
      <c r="D1653" t="str">
        <f>+IFERROR(VLOOKUP(C1653,Parametres!$A$3:$K$545,11,0),"")</f>
        <v>PAUL GOWANYIKA</v>
      </c>
      <c r="E1653" t="s">
        <v>875</v>
      </c>
      <c r="F1653">
        <v>1500</v>
      </c>
      <c r="G1653">
        <v>200</v>
      </c>
      <c r="H1653">
        <v>100</v>
      </c>
      <c r="I1653">
        <v>0</v>
      </c>
      <c r="J1653">
        <v>0</v>
      </c>
      <c r="K1653" s="29">
        <f t="shared" si="105"/>
        <v>1800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 t="str">
        <f t="shared" si="102"/>
        <v>45827MUFAKOSE 2</v>
      </c>
      <c r="V1653" s="33">
        <f t="shared" si="103"/>
        <v>1800</v>
      </c>
      <c r="W1653" s="33">
        <f t="shared" si="104"/>
        <v>0</v>
      </c>
    </row>
    <row r="1654" spans="1:23" x14ac:dyDescent="0.25">
      <c r="A1654" s="27">
        <v>45827</v>
      </c>
      <c r="B1654" s="30" t="str">
        <f>+IFERROR(_xlfn.XLOOKUP(C1654,Parametres!A:A,Parametres!J:J,"",0),"")</f>
        <v>SOUTH-WEST 3</v>
      </c>
      <c r="C1654" t="s">
        <v>586</v>
      </c>
      <c r="D1654" t="str">
        <f>+IFERROR(VLOOKUP(C1654,Parametres!$A$3:$K$545,11,0),"")</f>
        <v>ABROAD MACHIGERE</v>
      </c>
      <c r="E1654" t="s">
        <v>867</v>
      </c>
      <c r="F1654">
        <v>1450</v>
      </c>
      <c r="G1654">
        <v>200</v>
      </c>
      <c r="H1654">
        <v>100</v>
      </c>
      <c r="I1654">
        <v>0</v>
      </c>
      <c r="J1654">
        <v>0</v>
      </c>
      <c r="K1654" s="29">
        <f t="shared" si="105"/>
        <v>1750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 t="str">
        <f t="shared" si="102"/>
        <v>45827HIGHFIELDS 1</v>
      </c>
      <c r="V1654" s="33">
        <f t="shared" si="103"/>
        <v>1750</v>
      </c>
      <c r="W1654" s="33">
        <f t="shared" si="104"/>
        <v>0</v>
      </c>
    </row>
    <row r="1655" spans="1:23" x14ac:dyDescent="0.25">
      <c r="A1655" s="27">
        <v>45827</v>
      </c>
      <c r="B1655" s="30" t="str">
        <f>+IFERROR(_xlfn.XLOOKUP(C1655,Parametres!A:A,Parametres!J:J,"",0),"")</f>
        <v>SOUTH-WEST 3</v>
      </c>
      <c r="C1655" t="s">
        <v>588</v>
      </c>
      <c r="D1655" t="str">
        <f>+IFERROR(VLOOKUP(C1655,Parametres!$A$3:$K$545,11,0),"")</f>
        <v>ABROAD MACHIGERE</v>
      </c>
      <c r="E1655" t="s">
        <v>828</v>
      </c>
      <c r="F1655">
        <v>1350</v>
      </c>
      <c r="G1655">
        <v>200</v>
      </c>
      <c r="H1655">
        <v>100</v>
      </c>
      <c r="I1655">
        <v>0</v>
      </c>
      <c r="J1655">
        <v>0</v>
      </c>
      <c r="K1655" s="29">
        <f t="shared" si="105"/>
        <v>1650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 t="str">
        <f t="shared" si="102"/>
        <v>45827HIGHFIELDS 2</v>
      </c>
      <c r="V1655" s="33">
        <f t="shared" si="103"/>
        <v>1650</v>
      </c>
      <c r="W1655" s="33">
        <f t="shared" si="104"/>
        <v>0</v>
      </c>
    </row>
    <row r="1656" spans="1:23" x14ac:dyDescent="0.25">
      <c r="A1656" s="27">
        <v>45827</v>
      </c>
      <c r="B1656" s="30" t="str">
        <f>+IFERROR(_xlfn.XLOOKUP(C1656,Parametres!A:A,Parametres!J:J,"",0),"")</f>
        <v>SOUTH-WEST 3</v>
      </c>
      <c r="C1656" t="s">
        <v>590</v>
      </c>
      <c r="D1656" t="str">
        <f>+IFERROR(VLOOKUP(C1656,Parametres!$A$3:$K$545,11,0),"")</f>
        <v>ABROAD MACHIGERE</v>
      </c>
      <c r="E1656" t="s">
        <v>895</v>
      </c>
      <c r="F1656">
        <v>1200</v>
      </c>
      <c r="G1656">
        <v>400</v>
      </c>
      <c r="H1656">
        <v>200</v>
      </c>
      <c r="I1656">
        <v>0</v>
      </c>
      <c r="J1656">
        <v>0</v>
      </c>
      <c r="K1656" s="29">
        <f t="shared" si="105"/>
        <v>1800</v>
      </c>
      <c r="L1656">
        <v>0</v>
      </c>
      <c r="M1656">
        <v>0</v>
      </c>
      <c r="N1656">
        <v>0</v>
      </c>
      <c r="O1656">
        <v>0</v>
      </c>
      <c r="P1656">
        <v>200</v>
      </c>
      <c r="Q1656">
        <v>0</v>
      </c>
      <c r="R1656">
        <v>0</v>
      </c>
      <c r="S1656">
        <v>0</v>
      </c>
      <c r="T1656">
        <v>0</v>
      </c>
      <c r="U1656" t="str">
        <f t="shared" si="102"/>
        <v>45827HIGHFIELDS 3</v>
      </c>
      <c r="V1656" s="33">
        <f t="shared" si="103"/>
        <v>1800</v>
      </c>
      <c r="W1656" s="33">
        <f t="shared" si="104"/>
        <v>200</v>
      </c>
    </row>
    <row r="1657" spans="1:23" x14ac:dyDescent="0.25">
      <c r="A1657" s="27">
        <v>45827</v>
      </c>
      <c r="B1657" s="30" t="str">
        <f>+IFERROR(_xlfn.XLOOKUP(C1657,Parametres!A:A,Parametres!J:J,"",0),"")</f>
        <v>SOUTH-WEST 3</v>
      </c>
      <c r="C1657" t="s">
        <v>592</v>
      </c>
      <c r="D1657" t="str">
        <f>+IFERROR(VLOOKUP(C1657,Parametres!$A$3:$K$545,11,0),"")</f>
        <v>ABROAD MACHIGERE</v>
      </c>
      <c r="E1657" t="s">
        <v>858</v>
      </c>
      <c r="F1657">
        <v>1350</v>
      </c>
      <c r="G1657">
        <v>200</v>
      </c>
      <c r="H1657">
        <v>100</v>
      </c>
      <c r="I1657">
        <v>0</v>
      </c>
      <c r="J1657">
        <v>0</v>
      </c>
      <c r="K1657" s="29">
        <f t="shared" si="105"/>
        <v>1650</v>
      </c>
      <c r="L1657">
        <v>0</v>
      </c>
      <c r="M1657">
        <v>0</v>
      </c>
      <c r="N1657">
        <v>0</v>
      </c>
      <c r="O1657">
        <v>0</v>
      </c>
      <c r="P1657">
        <v>100</v>
      </c>
      <c r="Q1657">
        <v>0</v>
      </c>
      <c r="R1657">
        <v>0</v>
      </c>
      <c r="S1657">
        <v>0</v>
      </c>
      <c r="T1657">
        <v>0</v>
      </c>
      <c r="U1657" t="str">
        <f t="shared" si="102"/>
        <v>45827HIGHFIELDS 4</v>
      </c>
      <c r="V1657" s="33">
        <f t="shared" si="103"/>
        <v>1650</v>
      </c>
      <c r="W1657" s="33">
        <f t="shared" si="104"/>
        <v>100</v>
      </c>
    </row>
    <row r="1658" spans="1:23" x14ac:dyDescent="0.25">
      <c r="A1658" s="27">
        <v>45827</v>
      </c>
      <c r="B1658" s="30" t="str">
        <f>+IFERROR(_xlfn.XLOOKUP(C1658,Parametres!A:A,Parametres!J:J,"",0),"")</f>
        <v>SOUTH-WEST 3</v>
      </c>
      <c r="C1658" t="s">
        <v>594</v>
      </c>
      <c r="D1658" t="str">
        <f>+IFERROR(VLOOKUP(C1658,Parametres!$A$3:$K$545,11,0),"")</f>
        <v>ABROAD MACHIGERE</v>
      </c>
      <c r="E1658" t="s">
        <v>803</v>
      </c>
      <c r="F1658">
        <v>3250</v>
      </c>
      <c r="G1658">
        <v>400</v>
      </c>
      <c r="H1658">
        <v>100</v>
      </c>
      <c r="I1658">
        <v>0</v>
      </c>
      <c r="J1658">
        <v>0</v>
      </c>
      <c r="K1658" s="29">
        <f t="shared" si="105"/>
        <v>3750</v>
      </c>
      <c r="L1658">
        <v>100</v>
      </c>
      <c r="M1658">
        <v>30</v>
      </c>
      <c r="N1658">
        <v>20</v>
      </c>
      <c r="O1658">
        <v>0</v>
      </c>
      <c r="P1658">
        <v>200</v>
      </c>
      <c r="Q1658">
        <v>0</v>
      </c>
      <c r="R1658">
        <v>0</v>
      </c>
      <c r="S1658">
        <v>0</v>
      </c>
      <c r="T1658">
        <v>0</v>
      </c>
      <c r="U1658" t="str">
        <f t="shared" si="102"/>
        <v>45827MHONDORO</v>
      </c>
      <c r="V1658" s="33">
        <f t="shared" si="103"/>
        <v>3900</v>
      </c>
      <c r="W1658" s="33">
        <f t="shared" si="104"/>
        <v>200</v>
      </c>
    </row>
    <row r="1659" spans="1:23" x14ac:dyDescent="0.25">
      <c r="A1659" s="27">
        <v>45827</v>
      </c>
      <c r="B1659" s="30" t="str">
        <f>+IFERROR(_xlfn.XLOOKUP(C1659,Parametres!A:A,Parametres!J:J,"",0),"")</f>
        <v>SOUTH-WEST 3</v>
      </c>
      <c r="C1659" t="s">
        <v>556</v>
      </c>
      <c r="D1659" t="str">
        <f>+IFERROR(VLOOKUP(C1659,Parametres!$A$3:$K$545,11,0),"")</f>
        <v>ABROAD MACHIGERE</v>
      </c>
      <c r="E1659" t="s">
        <v>837</v>
      </c>
      <c r="F1659">
        <v>4550</v>
      </c>
      <c r="G1659">
        <v>900</v>
      </c>
      <c r="H1659">
        <v>100</v>
      </c>
      <c r="I1659">
        <v>0</v>
      </c>
      <c r="J1659">
        <v>0</v>
      </c>
      <c r="K1659" s="29">
        <f t="shared" si="105"/>
        <v>5550</v>
      </c>
      <c r="L1659">
        <v>100</v>
      </c>
      <c r="M1659">
        <v>30</v>
      </c>
      <c r="N1659">
        <v>20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 t="str">
        <f t="shared" si="102"/>
        <v>45827BEATRICE</v>
      </c>
      <c r="V1659" s="33">
        <f t="shared" si="103"/>
        <v>5700</v>
      </c>
      <c r="W1659" s="33">
        <f t="shared" si="104"/>
        <v>0</v>
      </c>
    </row>
    <row r="1660" spans="1:23" x14ac:dyDescent="0.25">
      <c r="A1660" s="27">
        <v>45827</v>
      </c>
      <c r="B1660" s="30" t="str">
        <f>+IFERROR(_xlfn.XLOOKUP(C1660,Parametres!A:A,Parametres!J:J,"",0),"")</f>
        <v>SOUTH-WEST 3</v>
      </c>
      <c r="C1660" t="s">
        <v>600</v>
      </c>
      <c r="D1660" t="str">
        <f>+IFERROR(VLOOKUP(C1660,Parametres!$A$3:$K$545,11,0),"")</f>
        <v>ABROAD MACHIGERE</v>
      </c>
      <c r="E1660" t="s">
        <v>832</v>
      </c>
      <c r="F1660">
        <v>1500</v>
      </c>
      <c r="G1660">
        <v>150</v>
      </c>
      <c r="H1660">
        <v>100</v>
      </c>
      <c r="I1660">
        <v>0</v>
      </c>
      <c r="J1660">
        <v>0</v>
      </c>
      <c r="K1660" s="29">
        <f t="shared" si="105"/>
        <v>1750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 t="str">
        <f t="shared" si="102"/>
        <v>45827USHEWOKUNZE</v>
      </c>
      <c r="V1660" s="33">
        <f t="shared" si="103"/>
        <v>1750</v>
      </c>
      <c r="W1660" s="33">
        <f t="shared" si="104"/>
        <v>0</v>
      </c>
    </row>
    <row r="1661" spans="1:23" x14ac:dyDescent="0.25">
      <c r="A1661" s="27">
        <v>45827</v>
      </c>
      <c r="B1661" s="30" t="str">
        <f>+IFERROR(_xlfn.XLOOKUP(C1661,Parametres!A:A,Parametres!J:J,"",0),"")</f>
        <v>SOUTH-WEST 3</v>
      </c>
      <c r="C1661" t="s">
        <v>584</v>
      </c>
      <c r="D1661" t="str">
        <f>+IFERROR(VLOOKUP(C1661,Parametres!$A$3:$K$545,11,0),"")</f>
        <v>ABROAD MACHIGERE</v>
      </c>
      <c r="E1661" t="s">
        <v>860</v>
      </c>
      <c r="F1661">
        <v>1500</v>
      </c>
      <c r="G1661">
        <v>200</v>
      </c>
      <c r="H1661">
        <v>200</v>
      </c>
      <c r="I1661">
        <v>0</v>
      </c>
      <c r="J1661">
        <v>0</v>
      </c>
      <c r="K1661" s="29">
        <f t="shared" si="105"/>
        <v>1900</v>
      </c>
      <c r="L1661">
        <v>0</v>
      </c>
      <c r="M1661">
        <v>0</v>
      </c>
      <c r="N1661">
        <v>0</v>
      </c>
      <c r="O1661">
        <v>0</v>
      </c>
      <c r="P1661">
        <v>100</v>
      </c>
      <c r="Q1661">
        <v>0</v>
      </c>
      <c r="R1661">
        <v>0</v>
      </c>
      <c r="S1661">
        <v>0</v>
      </c>
      <c r="T1661">
        <v>0</v>
      </c>
      <c r="U1661" t="str">
        <f t="shared" si="102"/>
        <v>45827GLENNORAH 2</v>
      </c>
      <c r="V1661" s="33">
        <f t="shared" si="103"/>
        <v>1900</v>
      </c>
      <c r="W1661" s="33">
        <f t="shared" si="104"/>
        <v>100</v>
      </c>
    </row>
    <row r="1662" spans="1:23" x14ac:dyDescent="0.25">
      <c r="A1662" s="27">
        <v>45827</v>
      </c>
      <c r="B1662" s="30" t="str">
        <f>+IFERROR(_xlfn.XLOOKUP(C1662,Parametres!A:A,Parametres!J:J,"",0),"")</f>
        <v>SOUTH-WEST 3</v>
      </c>
      <c r="C1662" t="s">
        <v>578</v>
      </c>
      <c r="D1662" t="str">
        <f>+IFERROR(VLOOKUP(C1662,Parametres!$A$3:$K$545,11,0),"")</f>
        <v>ABROAD MACHIGERE</v>
      </c>
      <c r="E1662" t="s">
        <v>903</v>
      </c>
      <c r="F1662">
        <v>1550</v>
      </c>
      <c r="G1662">
        <v>200</v>
      </c>
      <c r="H1662">
        <v>100</v>
      </c>
      <c r="I1662">
        <v>0</v>
      </c>
      <c r="J1662">
        <v>0</v>
      </c>
      <c r="K1662" s="29">
        <f t="shared" si="105"/>
        <v>1850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 t="str">
        <f t="shared" si="102"/>
        <v>45827GLEN VIEW 1</v>
      </c>
      <c r="V1662" s="33">
        <f t="shared" si="103"/>
        <v>1850</v>
      </c>
      <c r="W1662" s="33">
        <f t="shared" si="104"/>
        <v>0</v>
      </c>
    </row>
    <row r="1663" spans="1:23" x14ac:dyDescent="0.25">
      <c r="A1663" s="27">
        <v>45827</v>
      </c>
      <c r="B1663" s="30" t="str">
        <f>+IFERROR(_xlfn.XLOOKUP(C1663,Parametres!A:A,Parametres!J:J,"",0),"")</f>
        <v>SOUTH-WEST 3</v>
      </c>
      <c r="C1663" t="s">
        <v>580</v>
      </c>
      <c r="D1663" t="str">
        <f>+IFERROR(VLOOKUP(C1663,Parametres!$A$3:$K$545,11,0),"")</f>
        <v>ABROAD MACHIGERE</v>
      </c>
      <c r="E1663" t="s">
        <v>852</v>
      </c>
      <c r="F1663">
        <v>1500</v>
      </c>
      <c r="G1663">
        <v>250</v>
      </c>
      <c r="H1663">
        <v>100</v>
      </c>
      <c r="I1663">
        <v>0</v>
      </c>
      <c r="J1663">
        <v>0</v>
      </c>
      <c r="K1663" s="29">
        <f t="shared" si="105"/>
        <v>1850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 t="str">
        <f t="shared" si="102"/>
        <v>45827GLEN VIEW 2</v>
      </c>
      <c r="V1663" s="33">
        <f t="shared" si="103"/>
        <v>1850</v>
      </c>
      <c r="W1663" s="33">
        <f t="shared" si="104"/>
        <v>0</v>
      </c>
    </row>
    <row r="1664" spans="1:23" x14ac:dyDescent="0.25">
      <c r="A1664" s="27">
        <v>45827</v>
      </c>
      <c r="B1664" s="30" t="str">
        <f>+IFERROR(_xlfn.XLOOKUP(C1664,Parametres!A:A,Parametres!J:J,"",0),"")</f>
        <v>SOUTH-WEST 3</v>
      </c>
      <c r="C1664" t="s">
        <v>624</v>
      </c>
      <c r="D1664" t="str">
        <f>+IFERROR(VLOOKUP(C1664,Parametres!$A$3:$K$545,11,0),"")</f>
        <v>ABROAD MACHIGERE</v>
      </c>
      <c r="E1664" t="s">
        <v>883</v>
      </c>
      <c r="F1664">
        <v>1500</v>
      </c>
      <c r="G1664">
        <v>100</v>
      </c>
      <c r="H1664">
        <v>100</v>
      </c>
      <c r="I1664">
        <v>0</v>
      </c>
      <c r="J1664">
        <v>0</v>
      </c>
      <c r="K1664" s="29">
        <f t="shared" si="105"/>
        <v>1700</v>
      </c>
      <c r="L1664">
        <v>0</v>
      </c>
      <c r="M1664">
        <v>0</v>
      </c>
      <c r="N1664">
        <v>0</v>
      </c>
      <c r="O1664">
        <v>0</v>
      </c>
      <c r="P1664">
        <v>100</v>
      </c>
      <c r="Q1664">
        <v>0</v>
      </c>
      <c r="R1664">
        <v>0</v>
      </c>
      <c r="S1664">
        <v>0</v>
      </c>
      <c r="T1664">
        <v>0</v>
      </c>
      <c r="U1664" t="str">
        <f t="shared" si="102"/>
        <v>45827GLEN VIEW 3</v>
      </c>
      <c r="V1664" s="33">
        <f t="shared" si="103"/>
        <v>1700</v>
      </c>
      <c r="W1664" s="33">
        <f t="shared" si="104"/>
        <v>100</v>
      </c>
    </row>
    <row r="1665" spans="1:23" x14ac:dyDescent="0.25">
      <c r="A1665" s="27">
        <v>45827</v>
      </c>
      <c r="B1665" s="30" t="str">
        <f>+IFERROR(_xlfn.XLOOKUP(C1665,Parametres!A:A,Parametres!J:J,"",0),"")</f>
        <v>SOUTH-WEST 3</v>
      </c>
      <c r="C1665" t="s">
        <v>575</v>
      </c>
      <c r="D1665" t="str">
        <f>+IFERROR(VLOOKUP(C1665,Parametres!$A$3:$K$545,11,0),"")</f>
        <v>ABROAD MACHIGERE</v>
      </c>
      <c r="E1665" t="s">
        <v>823</v>
      </c>
      <c r="F1665">
        <v>2500</v>
      </c>
      <c r="G1665">
        <v>200</v>
      </c>
      <c r="H1665">
        <v>200</v>
      </c>
      <c r="I1665">
        <v>0</v>
      </c>
      <c r="J1665">
        <v>0</v>
      </c>
      <c r="K1665" s="29">
        <f t="shared" si="105"/>
        <v>2900</v>
      </c>
      <c r="L1665">
        <v>0</v>
      </c>
      <c r="M1665">
        <v>0</v>
      </c>
      <c r="N1665">
        <v>0</v>
      </c>
      <c r="O1665">
        <v>0</v>
      </c>
      <c r="P1665">
        <v>100</v>
      </c>
      <c r="Q1665">
        <v>0</v>
      </c>
      <c r="R1665">
        <v>0</v>
      </c>
      <c r="S1665">
        <v>0</v>
      </c>
      <c r="T1665">
        <v>0</v>
      </c>
      <c r="U1665" t="str">
        <f t="shared" si="102"/>
        <v>45827CHIOTA</v>
      </c>
      <c r="V1665" s="33">
        <f t="shared" si="103"/>
        <v>2900</v>
      </c>
      <c r="W1665" s="33">
        <f t="shared" si="104"/>
        <v>100</v>
      </c>
    </row>
    <row r="1666" spans="1:23" x14ac:dyDescent="0.25">
      <c r="A1666" s="27">
        <v>45827</v>
      </c>
      <c r="B1666" s="30" t="str">
        <f>+IFERROR(_xlfn.XLOOKUP(C1666,Parametres!A:A,Parametres!J:J,"",0),"")</f>
        <v>SOUTH-WEST 3</v>
      </c>
      <c r="C1666" t="s">
        <v>602</v>
      </c>
      <c r="D1666" t="str">
        <f>+IFERROR(VLOOKUP(C1666,Parametres!$A$3:$K$545,11,0),"")</f>
        <v>ABROAD MACHIGERE</v>
      </c>
      <c r="E1666" t="s">
        <v>834</v>
      </c>
      <c r="F1666">
        <v>1450</v>
      </c>
      <c r="G1666">
        <v>200</v>
      </c>
      <c r="H1666">
        <v>100</v>
      </c>
      <c r="I1666">
        <v>0</v>
      </c>
      <c r="J1666">
        <v>0</v>
      </c>
      <c r="K1666" s="29">
        <f t="shared" si="105"/>
        <v>1750</v>
      </c>
      <c r="L1666">
        <v>0</v>
      </c>
      <c r="M1666">
        <v>0</v>
      </c>
      <c r="N1666">
        <v>0</v>
      </c>
      <c r="O1666">
        <v>0</v>
      </c>
      <c r="P1666">
        <v>100</v>
      </c>
      <c r="Q1666">
        <v>0</v>
      </c>
      <c r="R1666">
        <v>0</v>
      </c>
      <c r="S1666">
        <v>0</v>
      </c>
      <c r="T1666">
        <v>0</v>
      </c>
      <c r="U1666" t="str">
        <f t="shared" ref="U1666:U1729" si="106">A1666&amp;C1666</f>
        <v>45827USHEWOKUNZE 2</v>
      </c>
      <c r="V1666" s="33">
        <f t="shared" si="103"/>
        <v>1750</v>
      </c>
      <c r="W1666" s="33">
        <f t="shared" si="104"/>
        <v>100</v>
      </c>
    </row>
    <row r="1667" spans="1:23" x14ac:dyDescent="0.25">
      <c r="A1667" s="27">
        <v>45827</v>
      </c>
      <c r="B1667" s="30" t="str">
        <f>+IFERROR(_xlfn.XLOOKUP(C1667,Parametres!A:A,Parametres!J:J,"",0),"")</f>
        <v>CHITUNGWIZA</v>
      </c>
      <c r="C1667" t="s">
        <v>195</v>
      </c>
      <c r="D1667" t="str">
        <f>+IFERROR(VLOOKUP(C1667,Parametres!$A$3:$K$545,11,0),"")</f>
        <v>NORMAN</v>
      </c>
      <c r="E1667" t="s">
        <v>845</v>
      </c>
      <c r="F1667">
        <v>2100</v>
      </c>
      <c r="G1667">
        <v>500</v>
      </c>
      <c r="H1667">
        <v>200</v>
      </c>
      <c r="I1667">
        <v>0</v>
      </c>
      <c r="J1667">
        <v>0</v>
      </c>
      <c r="K1667" s="29">
        <f t="shared" si="105"/>
        <v>2800</v>
      </c>
      <c r="L1667">
        <v>0</v>
      </c>
      <c r="M1667">
        <v>0</v>
      </c>
      <c r="N1667">
        <v>0</v>
      </c>
      <c r="O1667">
        <v>0</v>
      </c>
      <c r="P1667">
        <v>100</v>
      </c>
      <c r="Q1667">
        <v>0</v>
      </c>
      <c r="R1667">
        <v>0</v>
      </c>
      <c r="S1667">
        <v>0</v>
      </c>
      <c r="T1667">
        <v>0</v>
      </c>
      <c r="U1667" t="str">
        <f t="shared" si="106"/>
        <v>45827CHITUNGWIZA 1</v>
      </c>
      <c r="V1667" s="33">
        <f t="shared" ref="V1667:V1730" si="107">SUM(L1667:O1667,F1667:I1667)</f>
        <v>2800</v>
      </c>
      <c r="W1667" s="33">
        <f t="shared" ref="W1667:W1730" si="108">SUM(P1667:T1667)</f>
        <v>100</v>
      </c>
    </row>
    <row r="1668" spans="1:23" x14ac:dyDescent="0.25">
      <c r="A1668" s="27">
        <v>45827</v>
      </c>
      <c r="B1668" s="30" t="str">
        <f>+IFERROR(_xlfn.XLOOKUP(C1668,Parametres!A:A,Parametres!J:J,"",0),"")</f>
        <v>CHITUNGWIZA</v>
      </c>
      <c r="C1668" t="s">
        <v>199</v>
      </c>
      <c r="D1668" t="str">
        <f>+IFERROR(VLOOKUP(C1668,Parametres!$A$3:$K$545,11,0),"")</f>
        <v>NORMAN</v>
      </c>
      <c r="E1668" t="s">
        <v>863</v>
      </c>
      <c r="F1668">
        <v>1300</v>
      </c>
      <c r="G1668">
        <v>150</v>
      </c>
      <c r="H1668">
        <v>150</v>
      </c>
      <c r="I1668">
        <v>0</v>
      </c>
      <c r="J1668">
        <v>0</v>
      </c>
      <c r="K1668" s="29">
        <f t="shared" si="105"/>
        <v>1600</v>
      </c>
      <c r="L1668">
        <v>0</v>
      </c>
      <c r="M1668">
        <v>0</v>
      </c>
      <c r="N1668">
        <v>0</v>
      </c>
      <c r="O1668">
        <v>0</v>
      </c>
      <c r="P1668">
        <v>160</v>
      </c>
      <c r="Q1668">
        <v>0</v>
      </c>
      <c r="R1668">
        <v>0</v>
      </c>
      <c r="S1668">
        <v>0</v>
      </c>
      <c r="T1668">
        <v>0</v>
      </c>
      <c r="U1668" t="str">
        <f t="shared" si="106"/>
        <v>45827CHITUNGWIZA 2</v>
      </c>
      <c r="V1668" s="33">
        <f t="shared" si="107"/>
        <v>1600</v>
      </c>
      <c r="W1668" s="33">
        <f t="shared" si="108"/>
        <v>160</v>
      </c>
    </row>
    <row r="1669" spans="1:23" x14ac:dyDescent="0.25">
      <c r="A1669" s="27">
        <v>45827</v>
      </c>
      <c r="B1669" s="30" t="str">
        <f>+IFERROR(_xlfn.XLOOKUP(C1669,Parametres!A:A,Parametres!J:J,"",0),"")</f>
        <v>CHITUNGWIZA</v>
      </c>
      <c r="C1669" t="s">
        <v>201</v>
      </c>
      <c r="D1669" t="str">
        <f>+IFERROR(VLOOKUP(C1669,Parametres!$A$3:$K$545,11,0),"")</f>
        <v>NORMAN</v>
      </c>
      <c r="E1669" t="s">
        <v>874</v>
      </c>
      <c r="F1669">
        <v>1350</v>
      </c>
      <c r="G1669">
        <v>150</v>
      </c>
      <c r="H1669">
        <v>150</v>
      </c>
      <c r="I1669">
        <v>0</v>
      </c>
      <c r="J1669">
        <v>0</v>
      </c>
      <c r="K1669" s="29">
        <f t="shared" si="105"/>
        <v>1650</v>
      </c>
      <c r="L1669">
        <v>0</v>
      </c>
      <c r="M1669">
        <v>0</v>
      </c>
      <c r="N1669">
        <v>0</v>
      </c>
      <c r="O1669">
        <v>0</v>
      </c>
      <c r="P1669">
        <v>100</v>
      </c>
      <c r="Q1669">
        <v>0</v>
      </c>
      <c r="R1669">
        <v>0</v>
      </c>
      <c r="S1669">
        <v>0</v>
      </c>
      <c r="T1669">
        <v>0</v>
      </c>
      <c r="U1669" t="str">
        <f t="shared" si="106"/>
        <v>45827CHITUNGWIZA 3</v>
      </c>
      <c r="V1669" s="33">
        <f t="shared" si="107"/>
        <v>1650</v>
      </c>
      <c r="W1669" s="33">
        <f t="shared" si="108"/>
        <v>100</v>
      </c>
    </row>
    <row r="1670" spans="1:23" x14ac:dyDescent="0.25">
      <c r="A1670" s="27">
        <v>45827</v>
      </c>
      <c r="B1670" s="30" t="str">
        <f>+IFERROR(_xlfn.XLOOKUP(C1670,Parametres!A:A,Parametres!J:J,"",0),"")</f>
        <v>CHITUNGWIZA</v>
      </c>
      <c r="C1670" t="s">
        <v>203</v>
      </c>
      <c r="D1670" t="str">
        <f>+IFERROR(VLOOKUP(C1670,Parametres!$A$3:$K$545,11,0),"")</f>
        <v>NORMAN</v>
      </c>
      <c r="E1670" t="s">
        <v>806</v>
      </c>
      <c r="F1670">
        <v>1200</v>
      </c>
      <c r="G1670">
        <v>150</v>
      </c>
      <c r="H1670">
        <v>150</v>
      </c>
      <c r="I1670">
        <v>0</v>
      </c>
      <c r="J1670">
        <v>0</v>
      </c>
      <c r="K1670" s="29">
        <f t="shared" si="105"/>
        <v>1500</v>
      </c>
      <c r="L1670">
        <v>0</v>
      </c>
      <c r="M1670">
        <v>0</v>
      </c>
      <c r="N1670">
        <v>0</v>
      </c>
      <c r="O1670">
        <v>0</v>
      </c>
      <c r="P1670">
        <v>120</v>
      </c>
      <c r="Q1670">
        <v>0</v>
      </c>
      <c r="R1670">
        <v>0</v>
      </c>
      <c r="S1670">
        <v>0</v>
      </c>
      <c r="T1670">
        <v>0</v>
      </c>
      <c r="U1670" t="str">
        <f t="shared" si="106"/>
        <v>45827CHITUNGWIZA 4</v>
      </c>
      <c r="V1670" s="33">
        <f t="shared" si="107"/>
        <v>1500</v>
      </c>
      <c r="W1670" s="33">
        <f t="shared" si="108"/>
        <v>120</v>
      </c>
    </row>
    <row r="1671" spans="1:23" x14ac:dyDescent="0.25">
      <c r="A1671" s="27">
        <v>45827</v>
      </c>
      <c r="B1671" s="30" t="str">
        <f>+IFERROR(_xlfn.XLOOKUP(C1671,Parametres!A:A,Parametres!J:J,"",0),"")</f>
        <v>CHITUNGWIZA</v>
      </c>
      <c r="C1671" t="s">
        <v>205</v>
      </c>
      <c r="D1671" t="str">
        <f>+IFERROR(VLOOKUP(C1671,Parametres!$A$3:$K$545,11,0),"")</f>
        <v>NORMAN</v>
      </c>
      <c r="E1671" t="s">
        <v>805</v>
      </c>
      <c r="F1671">
        <v>2400</v>
      </c>
      <c r="G1671">
        <v>200</v>
      </c>
      <c r="H1671">
        <v>100</v>
      </c>
      <c r="I1671">
        <v>0</v>
      </c>
      <c r="J1671">
        <v>0</v>
      </c>
      <c r="K1671" s="29">
        <f t="shared" si="105"/>
        <v>2700</v>
      </c>
      <c r="L1671">
        <v>0</v>
      </c>
      <c r="M1671">
        <v>0</v>
      </c>
      <c r="N1671">
        <v>0</v>
      </c>
      <c r="O1671">
        <v>0</v>
      </c>
      <c r="P1671">
        <v>100</v>
      </c>
      <c r="Q1671">
        <v>0</v>
      </c>
      <c r="R1671">
        <v>0</v>
      </c>
      <c r="S1671">
        <v>0</v>
      </c>
      <c r="T1671">
        <v>0</v>
      </c>
      <c r="U1671" t="str">
        <f t="shared" si="106"/>
        <v>45827CHITUNGWIZA 5</v>
      </c>
      <c r="V1671" s="33">
        <f t="shared" si="107"/>
        <v>2700</v>
      </c>
      <c r="W1671" s="33">
        <f t="shared" si="108"/>
        <v>100</v>
      </c>
    </row>
    <row r="1672" spans="1:23" x14ac:dyDescent="0.25">
      <c r="A1672" s="27">
        <v>45827</v>
      </c>
      <c r="B1672" s="30" t="str">
        <f>+IFERROR(_xlfn.XLOOKUP(C1672,Parametres!A:A,Parametres!J:J,"",0),"")</f>
        <v>CHITUNGWIZA</v>
      </c>
      <c r="C1672" t="s">
        <v>207</v>
      </c>
      <c r="D1672" t="str">
        <f>+IFERROR(VLOOKUP(C1672,Parametres!$A$3:$K$545,11,0),"")</f>
        <v>NORMAN</v>
      </c>
      <c r="E1672" t="s">
        <v>820</v>
      </c>
      <c r="F1672">
        <v>2200</v>
      </c>
      <c r="G1672">
        <v>200</v>
      </c>
      <c r="H1672">
        <v>100</v>
      </c>
      <c r="I1672">
        <v>0</v>
      </c>
      <c r="J1672">
        <v>0</v>
      </c>
      <c r="K1672" s="29">
        <f t="shared" si="105"/>
        <v>2500</v>
      </c>
      <c r="L1672">
        <v>0</v>
      </c>
      <c r="M1672">
        <v>0</v>
      </c>
      <c r="N1672">
        <v>0</v>
      </c>
      <c r="O1672">
        <v>0</v>
      </c>
      <c r="P1672">
        <v>100</v>
      </c>
      <c r="Q1672">
        <v>0</v>
      </c>
      <c r="R1672">
        <v>0</v>
      </c>
      <c r="S1672">
        <v>0</v>
      </c>
      <c r="T1672">
        <v>0</v>
      </c>
      <c r="U1672" t="str">
        <f t="shared" si="106"/>
        <v>45827CHITUNGWIZA 6</v>
      </c>
      <c r="V1672" s="33">
        <f t="shared" si="107"/>
        <v>2500</v>
      </c>
      <c r="W1672" s="33">
        <f t="shared" si="108"/>
        <v>100</v>
      </c>
    </row>
    <row r="1673" spans="1:23" x14ac:dyDescent="0.25">
      <c r="A1673" s="27">
        <v>45827</v>
      </c>
      <c r="B1673" s="30" t="str">
        <f>+IFERROR(_xlfn.XLOOKUP(C1673,Parametres!A:A,Parametres!J:J,"",0),"")</f>
        <v>CHITUNGWIZA</v>
      </c>
      <c r="C1673" t="s">
        <v>209</v>
      </c>
      <c r="D1673" t="str">
        <f>+IFERROR(VLOOKUP(C1673,Parametres!$A$3:$K$545,11,0),"")</f>
        <v>NORMAN</v>
      </c>
      <c r="E1673" t="s">
        <v>818</v>
      </c>
      <c r="F1673">
        <v>2300</v>
      </c>
      <c r="G1673">
        <v>250</v>
      </c>
      <c r="H1673">
        <v>250</v>
      </c>
      <c r="I1673">
        <v>0</v>
      </c>
      <c r="J1673">
        <v>0</v>
      </c>
      <c r="K1673" s="29">
        <f t="shared" si="105"/>
        <v>2800</v>
      </c>
      <c r="L1673">
        <v>0</v>
      </c>
      <c r="M1673">
        <v>0</v>
      </c>
      <c r="N1673">
        <v>0</v>
      </c>
      <c r="O1673">
        <v>0</v>
      </c>
      <c r="P1673">
        <v>200</v>
      </c>
      <c r="Q1673">
        <v>0</v>
      </c>
      <c r="R1673">
        <v>0</v>
      </c>
      <c r="S1673">
        <v>0</v>
      </c>
      <c r="T1673">
        <v>0</v>
      </c>
      <c r="U1673" t="str">
        <f t="shared" si="106"/>
        <v>45827CHITUNGWIZA 8</v>
      </c>
      <c r="V1673" s="33">
        <f t="shared" si="107"/>
        <v>2800</v>
      </c>
      <c r="W1673" s="33">
        <f t="shared" si="108"/>
        <v>200</v>
      </c>
    </row>
    <row r="1674" spans="1:23" x14ac:dyDescent="0.25">
      <c r="A1674" s="27">
        <v>45827</v>
      </c>
      <c r="B1674" s="30" t="str">
        <f>+IFERROR(_xlfn.XLOOKUP(C1674,Parametres!A:A,Parametres!J:J,"",0),"")</f>
        <v>CHITUNGWIZA</v>
      </c>
      <c r="C1674" t="s">
        <v>211</v>
      </c>
      <c r="D1674" t="str">
        <f>+IFERROR(VLOOKUP(C1674,Parametres!$A$3:$K$545,11,0),"")</f>
        <v>NORMAN</v>
      </c>
      <c r="E1674" t="s">
        <v>819</v>
      </c>
      <c r="F1674">
        <v>2300</v>
      </c>
      <c r="G1674">
        <v>300</v>
      </c>
      <c r="H1674">
        <v>100</v>
      </c>
      <c r="I1674">
        <v>0</v>
      </c>
      <c r="J1674">
        <v>0</v>
      </c>
      <c r="K1674" s="29">
        <f t="shared" si="105"/>
        <v>2700</v>
      </c>
      <c r="L1674">
        <v>0</v>
      </c>
      <c r="M1674">
        <v>0</v>
      </c>
      <c r="N1674">
        <v>0</v>
      </c>
      <c r="O1674">
        <v>0</v>
      </c>
      <c r="P1674">
        <v>100</v>
      </c>
      <c r="Q1674">
        <v>0</v>
      </c>
      <c r="R1674">
        <v>0</v>
      </c>
      <c r="S1674">
        <v>0</v>
      </c>
      <c r="T1674">
        <v>0</v>
      </c>
      <c r="U1674" t="str">
        <f t="shared" si="106"/>
        <v>45827CHITUNGWIZA 9</v>
      </c>
      <c r="V1674" s="33">
        <f t="shared" si="107"/>
        <v>2700</v>
      </c>
      <c r="W1674" s="33">
        <f t="shared" si="108"/>
        <v>100</v>
      </c>
    </row>
    <row r="1675" spans="1:23" x14ac:dyDescent="0.25">
      <c r="A1675" s="27">
        <v>45827</v>
      </c>
      <c r="B1675" s="30" t="str">
        <f>+IFERROR(_xlfn.XLOOKUP(C1675,Parametres!A:A,Parametres!J:J,"",0),"")</f>
        <v>CHITUNGWIZA</v>
      </c>
      <c r="C1675" t="s">
        <v>231</v>
      </c>
      <c r="D1675" t="str">
        <f>+IFERROR(VLOOKUP(C1675,Parametres!$A$3:$K$545,11,0),"")</f>
        <v>NORMAN</v>
      </c>
      <c r="E1675" t="s">
        <v>853</v>
      </c>
      <c r="F1675">
        <v>1500</v>
      </c>
      <c r="G1675">
        <v>150</v>
      </c>
      <c r="H1675">
        <v>150</v>
      </c>
      <c r="I1675">
        <v>0</v>
      </c>
      <c r="J1675">
        <v>0</v>
      </c>
      <c r="K1675" s="29">
        <f t="shared" si="105"/>
        <v>1800</v>
      </c>
      <c r="L1675">
        <v>0</v>
      </c>
      <c r="M1675">
        <v>0</v>
      </c>
      <c r="N1675">
        <v>0</v>
      </c>
      <c r="O1675">
        <v>0</v>
      </c>
      <c r="P1675">
        <v>60</v>
      </c>
      <c r="Q1675">
        <v>0</v>
      </c>
      <c r="R1675">
        <v>0</v>
      </c>
      <c r="S1675">
        <v>0</v>
      </c>
      <c r="T1675">
        <v>0</v>
      </c>
      <c r="U1675" t="str">
        <f t="shared" si="106"/>
        <v>45827MANYAME</v>
      </c>
      <c r="V1675" s="33">
        <f t="shared" si="107"/>
        <v>1800</v>
      </c>
      <c r="W1675" s="33">
        <f t="shared" si="108"/>
        <v>60</v>
      </c>
    </row>
    <row r="1676" spans="1:23" x14ac:dyDescent="0.25">
      <c r="A1676" s="27">
        <v>45827</v>
      </c>
      <c r="B1676" s="30" t="str">
        <f>+IFERROR(_xlfn.XLOOKUP(C1676,Parametres!A:A,Parametres!J:J,"",0),"")</f>
        <v>CHITUNGWIZA</v>
      </c>
      <c r="C1676" t="s">
        <v>215</v>
      </c>
      <c r="D1676" t="str">
        <f>+IFERROR(VLOOKUP(C1676,Parametres!$A$3:$K$545,11,0),"")</f>
        <v>NORMAN</v>
      </c>
      <c r="E1676" t="s">
        <v>822</v>
      </c>
      <c r="F1676">
        <v>2000</v>
      </c>
      <c r="G1676">
        <v>130</v>
      </c>
      <c r="H1676">
        <v>130</v>
      </c>
      <c r="I1676">
        <v>0</v>
      </c>
      <c r="J1676">
        <v>0</v>
      </c>
      <c r="K1676" s="29">
        <f t="shared" si="105"/>
        <v>2260</v>
      </c>
      <c r="L1676">
        <v>0</v>
      </c>
      <c r="M1676">
        <v>0</v>
      </c>
      <c r="N1676">
        <v>0</v>
      </c>
      <c r="O1676">
        <v>0</v>
      </c>
      <c r="P1676">
        <v>140</v>
      </c>
      <c r="Q1676">
        <v>0</v>
      </c>
      <c r="R1676">
        <v>0</v>
      </c>
      <c r="S1676">
        <v>0</v>
      </c>
      <c r="T1676">
        <v>0</v>
      </c>
      <c r="U1676" t="str">
        <f t="shared" si="106"/>
        <v>45827DEMA 1</v>
      </c>
      <c r="V1676" s="33">
        <f t="shared" si="107"/>
        <v>2260</v>
      </c>
      <c r="W1676" s="33">
        <f t="shared" si="108"/>
        <v>140</v>
      </c>
    </row>
    <row r="1677" spans="1:23" x14ac:dyDescent="0.25">
      <c r="A1677" s="27">
        <v>45827</v>
      </c>
      <c r="B1677" s="30" t="str">
        <f>+IFERROR(_xlfn.XLOOKUP(C1677,Parametres!A:A,Parametres!J:J,"",0),"")</f>
        <v>CHITUNGWIZA</v>
      </c>
      <c r="C1677" t="s">
        <v>217</v>
      </c>
      <c r="D1677" t="str">
        <f>+IFERROR(VLOOKUP(C1677,Parametres!$A$3:$K$545,11,0),"")</f>
        <v>NORMAN</v>
      </c>
      <c r="E1677" t="s">
        <v>840</v>
      </c>
      <c r="F1677">
        <v>1700</v>
      </c>
      <c r="G1677">
        <v>150</v>
      </c>
      <c r="H1677">
        <v>150</v>
      </c>
      <c r="I1677">
        <v>0</v>
      </c>
      <c r="J1677">
        <v>0</v>
      </c>
      <c r="K1677" s="29">
        <f t="shared" si="105"/>
        <v>2000</v>
      </c>
      <c r="L1677">
        <v>0</v>
      </c>
      <c r="M1677">
        <v>0</v>
      </c>
      <c r="N1677">
        <v>0</v>
      </c>
      <c r="O1677">
        <v>0</v>
      </c>
      <c r="P1677">
        <v>100</v>
      </c>
      <c r="Q1677">
        <v>0</v>
      </c>
      <c r="R1677">
        <v>0</v>
      </c>
      <c r="S1677">
        <v>0</v>
      </c>
      <c r="T1677">
        <v>0</v>
      </c>
      <c r="U1677" t="str">
        <f t="shared" si="106"/>
        <v>45827DEMA 2</v>
      </c>
      <c r="V1677" s="33">
        <f t="shared" si="107"/>
        <v>2000</v>
      </c>
      <c r="W1677" s="33">
        <f t="shared" si="108"/>
        <v>100</v>
      </c>
    </row>
    <row r="1678" spans="1:23" x14ac:dyDescent="0.25">
      <c r="A1678" s="27">
        <v>45827</v>
      </c>
      <c r="B1678" s="30" t="str">
        <f>+IFERROR(_xlfn.XLOOKUP(C1678,Parametres!A:A,Parametres!J:J,"",0),"")</f>
        <v>CHITUNGWIZA</v>
      </c>
      <c r="C1678" t="s">
        <v>219</v>
      </c>
      <c r="D1678" t="str">
        <f>+IFERROR(VLOOKUP(C1678,Parametres!$A$3:$K$545,11,0),"")</f>
        <v>NORMAN</v>
      </c>
      <c r="E1678" t="s">
        <v>862</v>
      </c>
      <c r="F1678">
        <v>1800</v>
      </c>
      <c r="G1678">
        <v>200</v>
      </c>
      <c r="H1678">
        <v>100</v>
      </c>
      <c r="I1678">
        <v>0</v>
      </c>
      <c r="J1678">
        <v>0</v>
      </c>
      <c r="K1678" s="29">
        <f t="shared" si="105"/>
        <v>2100</v>
      </c>
      <c r="L1678">
        <v>0</v>
      </c>
      <c r="M1678">
        <v>0</v>
      </c>
      <c r="N1678">
        <v>0</v>
      </c>
      <c r="O1678">
        <v>0</v>
      </c>
      <c r="P1678">
        <v>100</v>
      </c>
      <c r="Q1678">
        <v>0</v>
      </c>
      <c r="R1678">
        <v>0</v>
      </c>
      <c r="S1678">
        <v>0</v>
      </c>
      <c r="T1678">
        <v>0</v>
      </c>
      <c r="U1678" t="str">
        <f t="shared" si="106"/>
        <v>45827DEMA 3</v>
      </c>
      <c r="V1678" s="33">
        <f t="shared" si="107"/>
        <v>2100</v>
      </c>
      <c r="W1678" s="33">
        <f t="shared" si="108"/>
        <v>100</v>
      </c>
    </row>
    <row r="1679" spans="1:23" x14ac:dyDescent="0.25">
      <c r="A1679" s="27">
        <v>45827</v>
      </c>
      <c r="B1679" s="30" t="str">
        <f>+IFERROR(_xlfn.XLOOKUP(C1679,Parametres!A:A,Parametres!J:J,"",0),"")</f>
        <v>CHITUNGWIZA</v>
      </c>
      <c r="C1679" t="s">
        <v>238</v>
      </c>
      <c r="D1679" t="str">
        <f>+IFERROR(VLOOKUP(C1679,Parametres!$A$3:$K$545,11,0),"")</f>
        <v>NORMAN</v>
      </c>
      <c r="E1679" t="s">
        <v>830</v>
      </c>
      <c r="F1679">
        <v>2000</v>
      </c>
      <c r="G1679">
        <v>150</v>
      </c>
      <c r="H1679">
        <v>150</v>
      </c>
      <c r="I1679">
        <v>0</v>
      </c>
      <c r="J1679">
        <v>0</v>
      </c>
      <c r="K1679" s="29">
        <f t="shared" si="105"/>
        <v>2300</v>
      </c>
      <c r="L1679">
        <v>0</v>
      </c>
      <c r="M1679">
        <v>0</v>
      </c>
      <c r="N1679">
        <v>0</v>
      </c>
      <c r="O1679">
        <v>0</v>
      </c>
      <c r="P1679">
        <v>100</v>
      </c>
      <c r="Q1679">
        <v>0</v>
      </c>
      <c r="R1679">
        <v>0</v>
      </c>
      <c r="S1679">
        <v>0</v>
      </c>
      <c r="T1679">
        <v>0</v>
      </c>
      <c r="U1679" t="str">
        <f t="shared" si="106"/>
        <v>45827ST MARYS</v>
      </c>
      <c r="V1679" s="33">
        <f t="shared" si="107"/>
        <v>2300</v>
      </c>
      <c r="W1679" s="33">
        <f t="shared" si="108"/>
        <v>100</v>
      </c>
    </row>
    <row r="1680" spans="1:23" x14ac:dyDescent="0.25">
      <c r="A1680" s="27">
        <v>45827</v>
      </c>
      <c r="B1680" s="30" t="str">
        <f>+IFERROR(_xlfn.XLOOKUP(C1680,Parametres!A:A,Parametres!J:J,"",0),"")</f>
        <v>CHITUNGWIZA</v>
      </c>
      <c r="C1680" t="s">
        <v>240</v>
      </c>
      <c r="D1680" t="str">
        <f>+IFERROR(VLOOKUP(C1680,Parametres!$A$3:$K$545,11,0),"")</f>
        <v>NORMAN</v>
      </c>
      <c r="E1680" t="s">
        <v>831</v>
      </c>
      <c r="F1680">
        <v>1600</v>
      </c>
      <c r="G1680">
        <v>200</v>
      </c>
      <c r="H1680">
        <v>100</v>
      </c>
      <c r="I1680">
        <v>0</v>
      </c>
      <c r="J1680">
        <v>0</v>
      </c>
      <c r="K1680" s="29">
        <f t="shared" si="105"/>
        <v>1900</v>
      </c>
      <c r="L1680">
        <v>0</v>
      </c>
      <c r="M1680">
        <v>0</v>
      </c>
      <c r="N1680">
        <v>0</v>
      </c>
      <c r="O1680">
        <v>0</v>
      </c>
      <c r="P1680">
        <v>100</v>
      </c>
      <c r="Q1680">
        <v>0</v>
      </c>
      <c r="R1680">
        <v>0</v>
      </c>
      <c r="S1680">
        <v>0</v>
      </c>
      <c r="T1680">
        <v>0</v>
      </c>
      <c r="U1680" t="str">
        <f t="shared" si="106"/>
        <v>45827ST MARYS 2</v>
      </c>
      <c r="V1680" s="33">
        <f t="shared" si="107"/>
        <v>1900</v>
      </c>
      <c r="W1680" s="33">
        <f t="shared" si="108"/>
        <v>100</v>
      </c>
    </row>
    <row r="1681" spans="1:23" x14ac:dyDescent="0.25">
      <c r="A1681" s="27">
        <v>45827</v>
      </c>
      <c r="B1681" s="30" t="str">
        <f>+IFERROR(_xlfn.XLOOKUP(C1681,Parametres!A:A,Parametres!J:J,"",0),"")</f>
        <v>CHITUNGWIZA</v>
      </c>
      <c r="C1681" t="s">
        <v>197</v>
      </c>
      <c r="D1681" t="str">
        <f>+IFERROR(VLOOKUP(C1681,Parametres!$A$3:$K$545,11,0),"")</f>
        <v>NORMAN</v>
      </c>
      <c r="E1681" t="s">
        <v>838</v>
      </c>
      <c r="F1681">
        <v>1100</v>
      </c>
      <c r="G1681">
        <v>100</v>
      </c>
      <c r="H1681">
        <v>100</v>
      </c>
      <c r="I1681">
        <v>0</v>
      </c>
      <c r="J1681">
        <v>0</v>
      </c>
      <c r="K1681" s="29">
        <f t="shared" si="105"/>
        <v>1300</v>
      </c>
      <c r="L1681">
        <v>0</v>
      </c>
      <c r="M1681">
        <v>0</v>
      </c>
      <c r="N1681">
        <v>0</v>
      </c>
      <c r="O1681">
        <v>0</v>
      </c>
      <c r="P1681">
        <v>200</v>
      </c>
      <c r="Q1681">
        <v>0</v>
      </c>
      <c r="R1681">
        <v>0</v>
      </c>
      <c r="S1681">
        <v>0</v>
      </c>
      <c r="T1681">
        <v>0</v>
      </c>
      <c r="U1681" t="str">
        <f t="shared" si="106"/>
        <v>45827CHITUNGWIZA 7</v>
      </c>
      <c r="V1681" s="33">
        <f t="shared" si="107"/>
        <v>1300</v>
      </c>
      <c r="W1681" s="33">
        <f t="shared" si="108"/>
        <v>200</v>
      </c>
    </row>
    <row r="1682" spans="1:23" x14ac:dyDescent="0.25">
      <c r="A1682" s="27">
        <v>45827</v>
      </c>
      <c r="B1682" s="30" t="str">
        <f>+IFERROR(_xlfn.XLOOKUP(C1682,Parametres!A:A,Parametres!J:J,"",0),"")</f>
        <v>CBD</v>
      </c>
      <c r="C1682" t="s">
        <v>797</v>
      </c>
      <c r="D1682" t="str">
        <f>+IFERROR(VLOOKUP(C1682,Parametres!$A$3:$K$545,11,0),"")</f>
        <v>MARTHA</v>
      </c>
      <c r="E1682" t="s">
        <v>809</v>
      </c>
      <c r="F1682">
        <v>1750</v>
      </c>
      <c r="G1682">
        <v>300</v>
      </c>
      <c r="H1682">
        <v>200</v>
      </c>
      <c r="I1682">
        <v>0</v>
      </c>
      <c r="J1682">
        <v>0</v>
      </c>
      <c r="K1682" s="29">
        <f t="shared" si="105"/>
        <v>2250</v>
      </c>
      <c r="L1682">
        <v>30</v>
      </c>
      <c r="M1682">
        <v>10</v>
      </c>
      <c r="N1682">
        <v>10</v>
      </c>
      <c r="O1682">
        <v>0</v>
      </c>
      <c r="P1682">
        <v>100</v>
      </c>
      <c r="Q1682">
        <v>0</v>
      </c>
      <c r="R1682">
        <v>0</v>
      </c>
      <c r="S1682">
        <v>0</v>
      </c>
      <c r="T1682">
        <v>0</v>
      </c>
      <c r="U1682" t="str">
        <f t="shared" si="106"/>
        <v>45827Avenues</v>
      </c>
      <c r="V1682" s="33">
        <f t="shared" si="107"/>
        <v>2300</v>
      </c>
      <c r="W1682" s="33">
        <f t="shared" si="108"/>
        <v>100</v>
      </c>
    </row>
    <row r="1683" spans="1:23" x14ac:dyDescent="0.25">
      <c r="A1683" s="27">
        <v>45827</v>
      </c>
      <c r="B1683" s="30" t="str">
        <f>+IFERROR(_xlfn.XLOOKUP(C1683,Parametres!A:A,Parametres!J:J,"",0),"")</f>
        <v>CBD</v>
      </c>
      <c r="C1683" t="s">
        <v>798</v>
      </c>
      <c r="D1683" t="str">
        <f>+IFERROR(VLOOKUP(C1683,Parametres!$A$3:$K$545,11,0),"")</f>
        <v>MARTHA</v>
      </c>
      <c r="E1683" t="s">
        <v>801</v>
      </c>
      <c r="F1683">
        <v>1700</v>
      </c>
      <c r="G1683">
        <v>300</v>
      </c>
      <c r="H1683">
        <v>300</v>
      </c>
      <c r="I1683">
        <v>0</v>
      </c>
      <c r="J1683">
        <v>0</v>
      </c>
      <c r="K1683" s="29">
        <f t="shared" si="105"/>
        <v>2300</v>
      </c>
      <c r="L1683">
        <v>10</v>
      </c>
      <c r="M1683">
        <v>10</v>
      </c>
      <c r="N1683">
        <v>10</v>
      </c>
      <c r="O1683">
        <v>0</v>
      </c>
      <c r="P1683">
        <v>200</v>
      </c>
      <c r="Q1683">
        <v>0</v>
      </c>
      <c r="R1683">
        <v>0</v>
      </c>
      <c r="S1683">
        <v>0</v>
      </c>
      <c r="T1683">
        <v>0</v>
      </c>
      <c r="U1683" t="str">
        <f t="shared" si="106"/>
        <v>45827Bakers Inn 1</v>
      </c>
      <c r="V1683" s="33">
        <f t="shared" si="107"/>
        <v>2330</v>
      </c>
      <c r="W1683" s="33">
        <f t="shared" si="108"/>
        <v>200</v>
      </c>
    </row>
    <row r="1684" spans="1:23" x14ac:dyDescent="0.25">
      <c r="A1684" s="27">
        <v>45827</v>
      </c>
      <c r="B1684" s="30" t="str">
        <f>+IFERROR(_xlfn.XLOOKUP(C1684,Parametres!A:A,Parametres!J:J,"",0),"")</f>
        <v>CBD</v>
      </c>
      <c r="C1684" t="s">
        <v>799</v>
      </c>
      <c r="D1684" t="str">
        <f>+IFERROR(VLOOKUP(C1684,Parametres!$A$3:$K$545,11,0),"")</f>
        <v>MARTHA</v>
      </c>
      <c r="E1684" t="s">
        <v>855</v>
      </c>
      <c r="F1684">
        <v>1850</v>
      </c>
      <c r="G1684">
        <v>350</v>
      </c>
      <c r="H1684">
        <v>100</v>
      </c>
      <c r="I1684">
        <v>0</v>
      </c>
      <c r="J1684">
        <v>0</v>
      </c>
      <c r="K1684" s="29">
        <f t="shared" si="105"/>
        <v>2300</v>
      </c>
      <c r="L1684">
        <v>10</v>
      </c>
      <c r="M1684">
        <v>10</v>
      </c>
      <c r="N1684">
        <v>10</v>
      </c>
      <c r="O1684">
        <v>0</v>
      </c>
      <c r="P1684">
        <v>100</v>
      </c>
      <c r="Q1684">
        <v>0</v>
      </c>
      <c r="R1684">
        <v>0</v>
      </c>
      <c r="S1684">
        <v>0</v>
      </c>
      <c r="T1684">
        <v>0</v>
      </c>
      <c r="U1684" t="str">
        <f t="shared" si="106"/>
        <v>45827Bakers Inn 2</v>
      </c>
      <c r="V1684" s="33">
        <f t="shared" si="107"/>
        <v>2330</v>
      </c>
      <c r="W1684" s="33">
        <f t="shared" si="108"/>
        <v>100</v>
      </c>
    </row>
    <row r="1685" spans="1:23" x14ac:dyDescent="0.25">
      <c r="A1685" s="27">
        <v>45827</v>
      </c>
      <c r="B1685" s="30" t="str">
        <f>+IFERROR(_xlfn.XLOOKUP(C1685,Parametres!A:A,Parametres!J:J,"",0),"")</f>
        <v>CBD</v>
      </c>
      <c r="C1685" t="s">
        <v>800</v>
      </c>
      <c r="D1685" t="str">
        <f>+IFERROR(VLOOKUP(C1685,Parametres!$A$3:$K$545,11,0),"")</f>
        <v>MARTHA</v>
      </c>
      <c r="E1685" t="s">
        <v>812</v>
      </c>
      <c r="F1685">
        <v>1600</v>
      </c>
      <c r="G1685">
        <v>350</v>
      </c>
      <c r="H1685">
        <v>300</v>
      </c>
      <c r="I1685">
        <v>0</v>
      </c>
      <c r="J1685">
        <v>0</v>
      </c>
      <c r="K1685" s="29">
        <f t="shared" si="105"/>
        <v>2250</v>
      </c>
      <c r="L1685">
        <v>0</v>
      </c>
      <c r="M1685">
        <v>0</v>
      </c>
      <c r="N1685">
        <v>0</v>
      </c>
      <c r="O1685">
        <v>0</v>
      </c>
      <c r="P1685">
        <v>1000</v>
      </c>
      <c r="Q1685">
        <v>0</v>
      </c>
      <c r="R1685">
        <v>0</v>
      </c>
      <c r="S1685">
        <v>0</v>
      </c>
      <c r="T1685">
        <v>0</v>
      </c>
      <c r="U1685" t="str">
        <f t="shared" si="106"/>
        <v>45827Bakers Inn 3</v>
      </c>
      <c r="V1685" s="33">
        <f t="shared" si="107"/>
        <v>2250</v>
      </c>
      <c r="W1685" s="33">
        <f t="shared" si="108"/>
        <v>1000</v>
      </c>
    </row>
    <row r="1686" spans="1:23" x14ac:dyDescent="0.25">
      <c r="A1686" s="27">
        <v>45827</v>
      </c>
      <c r="B1686" s="30" t="str">
        <f>+IFERROR(_xlfn.XLOOKUP(C1686,Parametres!A:A,Parametres!J:J,"",0),"")</f>
        <v>MBARE EPWORTH</v>
      </c>
      <c r="C1686" t="s">
        <v>420</v>
      </c>
      <c r="D1686" t="str">
        <f>+IFERROR(VLOOKUP(C1686,Parametres!$A$3:$K$545,11,0),"")</f>
        <v>MELODY</v>
      </c>
      <c r="E1686" t="s">
        <v>870</v>
      </c>
      <c r="F1686">
        <v>2600</v>
      </c>
      <c r="G1686">
        <v>100</v>
      </c>
      <c r="H1686">
        <v>100</v>
      </c>
      <c r="I1686">
        <v>0</v>
      </c>
      <c r="J1686">
        <v>0</v>
      </c>
      <c r="K1686" s="29">
        <f t="shared" si="105"/>
        <v>2800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 t="str">
        <f t="shared" si="106"/>
        <v>45827EPWORTH 1</v>
      </c>
      <c r="V1686" s="33">
        <f t="shared" si="107"/>
        <v>2800</v>
      </c>
      <c r="W1686" s="33">
        <f t="shared" si="108"/>
        <v>0</v>
      </c>
    </row>
    <row r="1687" spans="1:23" x14ac:dyDescent="0.25">
      <c r="A1687" s="27">
        <v>45827</v>
      </c>
      <c r="B1687" s="30" t="str">
        <f>+IFERROR(_xlfn.XLOOKUP(C1687,Parametres!A:A,Parametres!J:J,"",0),"")</f>
        <v>MBARE EPWORTH</v>
      </c>
      <c r="C1687" t="s">
        <v>422</v>
      </c>
      <c r="D1687" t="str">
        <f>+IFERROR(VLOOKUP(C1687,Parametres!$A$3:$K$545,11,0),"")</f>
        <v>MELODY</v>
      </c>
      <c r="E1687" t="s">
        <v>896</v>
      </c>
      <c r="F1687">
        <v>1800</v>
      </c>
      <c r="G1687">
        <v>200</v>
      </c>
      <c r="H1687">
        <v>100</v>
      </c>
      <c r="I1687">
        <v>0</v>
      </c>
      <c r="J1687">
        <v>0</v>
      </c>
      <c r="K1687" s="29">
        <f t="shared" si="105"/>
        <v>2100</v>
      </c>
      <c r="L1687">
        <v>0</v>
      </c>
      <c r="M1687">
        <v>0</v>
      </c>
      <c r="N1687">
        <v>0</v>
      </c>
      <c r="O1687">
        <v>0</v>
      </c>
      <c r="P1687">
        <v>200</v>
      </c>
      <c r="Q1687">
        <v>0</v>
      </c>
      <c r="R1687">
        <v>0</v>
      </c>
      <c r="S1687">
        <v>0</v>
      </c>
      <c r="T1687">
        <v>0</v>
      </c>
      <c r="U1687" t="str">
        <f t="shared" si="106"/>
        <v>45827EPWORTH 2</v>
      </c>
      <c r="V1687" s="33">
        <f t="shared" si="107"/>
        <v>2100</v>
      </c>
      <c r="W1687" s="33">
        <f t="shared" si="108"/>
        <v>200</v>
      </c>
    </row>
    <row r="1688" spans="1:23" x14ac:dyDescent="0.25">
      <c r="A1688" s="27">
        <v>45827</v>
      </c>
      <c r="B1688" s="30" t="str">
        <f>+IFERROR(_xlfn.XLOOKUP(C1688,Parametres!A:A,Parametres!J:J,"",0),"")</f>
        <v>MBARE EPWORTH</v>
      </c>
      <c r="C1688" t="s">
        <v>424</v>
      </c>
      <c r="D1688" t="str">
        <f>+IFERROR(VLOOKUP(C1688,Parametres!$A$3:$K$545,11,0),"")</f>
        <v>MELODY</v>
      </c>
      <c r="E1688" t="s">
        <v>807</v>
      </c>
      <c r="F1688">
        <v>2300</v>
      </c>
      <c r="G1688">
        <v>200</v>
      </c>
      <c r="H1688">
        <v>100</v>
      </c>
      <c r="I1688">
        <v>0</v>
      </c>
      <c r="J1688">
        <v>0</v>
      </c>
      <c r="K1688" s="29">
        <f t="shared" si="105"/>
        <v>2600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 t="str">
        <f t="shared" si="106"/>
        <v>45827EPWORTH 3</v>
      </c>
      <c r="V1688" s="33">
        <f t="shared" si="107"/>
        <v>2600</v>
      </c>
      <c r="W1688" s="33">
        <f t="shared" si="108"/>
        <v>0</v>
      </c>
    </row>
    <row r="1689" spans="1:23" x14ac:dyDescent="0.25">
      <c r="A1689" s="27">
        <v>45827</v>
      </c>
      <c r="B1689" s="30" t="str">
        <f>+IFERROR(_xlfn.XLOOKUP(C1689,Parametres!A:A,Parametres!J:J,"",0),"")</f>
        <v>MBARE EPWORTH</v>
      </c>
      <c r="C1689" t="s">
        <v>426</v>
      </c>
      <c r="D1689" t="str">
        <f>+IFERROR(VLOOKUP(C1689,Parametres!$A$3:$K$545,11,0),"")</f>
        <v>MELODY</v>
      </c>
      <c r="E1689" t="s">
        <v>854</v>
      </c>
      <c r="F1689">
        <v>1900</v>
      </c>
      <c r="G1689">
        <v>200</v>
      </c>
      <c r="H1689">
        <v>100</v>
      </c>
      <c r="I1689">
        <v>0</v>
      </c>
      <c r="J1689">
        <v>0</v>
      </c>
      <c r="K1689" s="29">
        <f t="shared" si="105"/>
        <v>2200</v>
      </c>
      <c r="L1689">
        <v>0</v>
      </c>
      <c r="M1689">
        <v>0</v>
      </c>
      <c r="N1689">
        <v>0</v>
      </c>
      <c r="O1689">
        <v>0</v>
      </c>
      <c r="P1689">
        <v>100</v>
      </c>
      <c r="Q1689">
        <v>0</v>
      </c>
      <c r="R1689">
        <v>0</v>
      </c>
      <c r="S1689">
        <v>0</v>
      </c>
      <c r="T1689">
        <v>0</v>
      </c>
      <c r="U1689" t="str">
        <f t="shared" si="106"/>
        <v>45827EPWORTH 4</v>
      </c>
      <c r="V1689" s="33">
        <f t="shared" si="107"/>
        <v>2200</v>
      </c>
      <c r="W1689" s="33">
        <f t="shared" si="108"/>
        <v>100</v>
      </c>
    </row>
    <row r="1690" spans="1:23" x14ac:dyDescent="0.25">
      <c r="A1690" s="27">
        <v>45827</v>
      </c>
      <c r="B1690" s="30" t="str">
        <f>+IFERROR(_xlfn.XLOOKUP(C1690,Parametres!A:A,Parametres!J:J,"",0),"")</f>
        <v>MBARE EPWORTH</v>
      </c>
      <c r="C1690" t="s">
        <v>221</v>
      </c>
      <c r="D1690" t="str">
        <f>+IFERROR(VLOOKUP(C1690,Parametres!$A$3:$K$545,11,0),"")</f>
        <v>MELODY</v>
      </c>
      <c r="E1690" t="s">
        <v>859</v>
      </c>
      <c r="F1690">
        <v>2700</v>
      </c>
      <c r="G1690">
        <v>400</v>
      </c>
      <c r="H1690">
        <v>400</v>
      </c>
      <c r="I1690">
        <v>0</v>
      </c>
      <c r="J1690">
        <v>0</v>
      </c>
      <c r="K1690" s="29">
        <f t="shared" si="105"/>
        <v>3500</v>
      </c>
      <c r="L1690">
        <v>0</v>
      </c>
      <c r="M1690">
        <v>0</v>
      </c>
      <c r="N1690">
        <v>0</v>
      </c>
      <c r="O1690">
        <v>0</v>
      </c>
      <c r="P1690">
        <v>700</v>
      </c>
      <c r="Q1690">
        <v>0</v>
      </c>
      <c r="R1690">
        <v>0</v>
      </c>
      <c r="S1690">
        <v>0</v>
      </c>
      <c r="T1690">
        <v>0</v>
      </c>
      <c r="U1690" t="str">
        <f t="shared" si="106"/>
        <v>45827HOPELY 1</v>
      </c>
      <c r="V1690" s="33">
        <f t="shared" si="107"/>
        <v>3500</v>
      </c>
      <c r="W1690" s="33">
        <f t="shared" si="108"/>
        <v>700</v>
      </c>
    </row>
    <row r="1691" spans="1:23" x14ac:dyDescent="0.25">
      <c r="A1691" s="27">
        <v>45827</v>
      </c>
      <c r="B1691" s="30" t="str">
        <f>+IFERROR(_xlfn.XLOOKUP(C1691,Parametres!A:A,Parametres!J:J,"",0),"")</f>
        <v>MBARE EPWORTH</v>
      </c>
      <c r="C1691" t="s">
        <v>230</v>
      </c>
      <c r="D1691" t="str">
        <f>+IFERROR(VLOOKUP(C1691,Parametres!$A$3:$K$545,11,0),"")</f>
        <v>MELODY</v>
      </c>
      <c r="E1691" t="s">
        <v>847</v>
      </c>
      <c r="F1691">
        <v>1650</v>
      </c>
      <c r="G1691">
        <v>150</v>
      </c>
      <c r="H1691">
        <v>100</v>
      </c>
      <c r="I1691">
        <v>0</v>
      </c>
      <c r="J1691">
        <v>0</v>
      </c>
      <c r="K1691" s="29">
        <f t="shared" si="105"/>
        <v>1900</v>
      </c>
      <c r="L1691">
        <v>0</v>
      </c>
      <c r="M1691">
        <v>0</v>
      </c>
      <c r="N1691">
        <v>0</v>
      </c>
      <c r="O1691">
        <v>0</v>
      </c>
      <c r="P1691">
        <v>100</v>
      </c>
      <c r="Q1691">
        <v>0</v>
      </c>
      <c r="R1691">
        <v>0</v>
      </c>
      <c r="S1691">
        <v>0</v>
      </c>
      <c r="T1691">
        <v>0</v>
      </c>
      <c r="U1691" t="str">
        <f t="shared" si="106"/>
        <v>45827HOPELY 2</v>
      </c>
      <c r="V1691" s="33">
        <f t="shared" si="107"/>
        <v>1900</v>
      </c>
      <c r="W1691" s="33">
        <f t="shared" si="108"/>
        <v>100</v>
      </c>
    </row>
    <row r="1692" spans="1:23" x14ac:dyDescent="0.25">
      <c r="A1692" s="27">
        <v>45827</v>
      </c>
      <c r="B1692" s="30" t="str">
        <f>+IFERROR(_xlfn.XLOOKUP(C1692,Parametres!A:A,Parametres!J:J,"",0),"")</f>
        <v>MBARE EPWORTH</v>
      </c>
      <c r="C1692" t="s">
        <v>433</v>
      </c>
      <c r="D1692" t="str">
        <f>+IFERROR(VLOOKUP(C1692,Parametres!$A$3:$K$545,11,0),"")</f>
        <v>MELODY</v>
      </c>
      <c r="E1692" t="s">
        <v>844</v>
      </c>
      <c r="F1692">
        <v>1050</v>
      </c>
      <c r="G1692">
        <v>100</v>
      </c>
      <c r="H1692">
        <v>50</v>
      </c>
      <c r="I1692">
        <v>0</v>
      </c>
      <c r="J1692">
        <v>0</v>
      </c>
      <c r="K1692" s="29">
        <f t="shared" si="105"/>
        <v>1200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 t="str">
        <f t="shared" si="106"/>
        <v>45827MBARE 1</v>
      </c>
      <c r="V1692" s="33">
        <f t="shared" si="107"/>
        <v>1200</v>
      </c>
      <c r="W1692" s="33">
        <f t="shared" si="108"/>
        <v>0</v>
      </c>
    </row>
    <row r="1693" spans="1:23" x14ac:dyDescent="0.25">
      <c r="A1693" s="27">
        <v>45827</v>
      </c>
      <c r="B1693" s="30" t="str">
        <f>+IFERROR(_xlfn.XLOOKUP(C1693,Parametres!A:A,Parametres!J:J,"",0),"")</f>
        <v>MBARE EPWORTH</v>
      </c>
      <c r="C1693" t="s">
        <v>435</v>
      </c>
      <c r="D1693" t="str">
        <f>+IFERROR(VLOOKUP(C1693,Parametres!$A$3:$K$545,11,0),"")</f>
        <v>MELODY</v>
      </c>
      <c r="E1693" t="s">
        <v>842</v>
      </c>
      <c r="F1693">
        <v>1100</v>
      </c>
      <c r="G1693">
        <v>100</v>
      </c>
      <c r="H1693">
        <v>100</v>
      </c>
      <c r="I1693">
        <v>0</v>
      </c>
      <c r="J1693">
        <v>0</v>
      </c>
      <c r="K1693" s="29">
        <f t="shared" si="105"/>
        <v>1300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 t="str">
        <f t="shared" si="106"/>
        <v>45827MBARE 2</v>
      </c>
      <c r="V1693" s="33">
        <f t="shared" si="107"/>
        <v>1300</v>
      </c>
      <c r="W1693" s="33">
        <f t="shared" si="108"/>
        <v>0</v>
      </c>
    </row>
    <row r="1694" spans="1:23" x14ac:dyDescent="0.25">
      <c r="A1694" s="27">
        <v>45827</v>
      </c>
      <c r="B1694" s="30" t="str">
        <f>+IFERROR(_xlfn.XLOOKUP(C1694,Parametres!A:A,Parametres!J:J,"",0),"")</f>
        <v>MBARE EPWORTH</v>
      </c>
      <c r="C1694" t="s">
        <v>437</v>
      </c>
      <c r="D1694" t="str">
        <f>+IFERROR(VLOOKUP(C1694,Parametres!$A$3:$K$545,11,0),"")</f>
        <v>MELODY</v>
      </c>
      <c r="E1694" t="s">
        <v>808</v>
      </c>
      <c r="F1694">
        <v>1750</v>
      </c>
      <c r="G1694">
        <v>150</v>
      </c>
      <c r="H1694">
        <v>100</v>
      </c>
      <c r="I1694">
        <v>0</v>
      </c>
      <c r="J1694">
        <v>0</v>
      </c>
      <c r="K1694" s="29">
        <f t="shared" si="105"/>
        <v>2000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 t="str">
        <f t="shared" si="106"/>
        <v>45827MBARE 3</v>
      </c>
      <c r="V1694" s="33">
        <f t="shared" si="107"/>
        <v>2000</v>
      </c>
      <c r="W1694" s="33">
        <f t="shared" si="108"/>
        <v>0</v>
      </c>
    </row>
    <row r="1695" spans="1:23" x14ac:dyDescent="0.25">
      <c r="A1695" s="27">
        <v>45827</v>
      </c>
      <c r="B1695" s="30" t="str">
        <f>+IFERROR(_xlfn.XLOOKUP(C1695,Parametres!A:A,Parametres!J:J,"",0),"")</f>
        <v>MBARE EPWORTH</v>
      </c>
      <c r="C1695" t="s">
        <v>439</v>
      </c>
      <c r="D1695" t="str">
        <f>+IFERROR(VLOOKUP(C1695,Parametres!$A$3:$K$545,11,0),"")</f>
        <v>MELODY</v>
      </c>
      <c r="E1695" t="s">
        <v>827</v>
      </c>
      <c r="F1695">
        <v>1140</v>
      </c>
      <c r="G1695">
        <v>80</v>
      </c>
      <c r="H1695">
        <v>80</v>
      </c>
      <c r="I1695">
        <v>0</v>
      </c>
      <c r="J1695">
        <v>0</v>
      </c>
      <c r="K1695" s="29">
        <f t="shared" si="105"/>
        <v>1300</v>
      </c>
      <c r="L1695">
        <v>0</v>
      </c>
      <c r="M1695">
        <v>0</v>
      </c>
      <c r="N1695">
        <v>0</v>
      </c>
      <c r="O1695">
        <v>0</v>
      </c>
      <c r="P1695">
        <v>60</v>
      </c>
      <c r="Q1695">
        <v>0</v>
      </c>
      <c r="R1695">
        <v>0</v>
      </c>
      <c r="S1695">
        <v>0</v>
      </c>
      <c r="T1695">
        <v>0</v>
      </c>
      <c r="U1695" t="str">
        <f t="shared" si="106"/>
        <v>45827MBARE 4</v>
      </c>
      <c r="V1695" s="33">
        <f t="shared" si="107"/>
        <v>1300</v>
      </c>
      <c r="W1695" s="33">
        <f t="shared" si="108"/>
        <v>60</v>
      </c>
    </row>
    <row r="1696" spans="1:23" x14ac:dyDescent="0.25">
      <c r="A1696" s="27">
        <v>45827</v>
      </c>
      <c r="B1696" s="30" t="str">
        <f>+IFERROR(_xlfn.XLOOKUP(C1696,Parametres!A:A,Parametres!J:J,"",0),"")</f>
        <v>MBARE EPWORTH</v>
      </c>
      <c r="C1696" t="s">
        <v>450</v>
      </c>
      <c r="D1696" t="str">
        <f>+IFERROR(VLOOKUP(C1696,Parametres!$A$3:$K$545,11,0),"")</f>
        <v>MELODY</v>
      </c>
      <c r="E1696" t="s">
        <v>848</v>
      </c>
      <c r="F1696">
        <v>1600</v>
      </c>
      <c r="G1696">
        <v>100</v>
      </c>
      <c r="H1696">
        <v>100</v>
      </c>
      <c r="I1696">
        <v>0</v>
      </c>
      <c r="J1696">
        <v>0</v>
      </c>
      <c r="K1696" s="29">
        <f t="shared" si="105"/>
        <v>1800</v>
      </c>
      <c r="L1696">
        <v>0</v>
      </c>
      <c r="M1696">
        <v>0</v>
      </c>
      <c r="N1696">
        <v>0</v>
      </c>
      <c r="O1696">
        <v>0</v>
      </c>
      <c r="P1696">
        <v>200</v>
      </c>
      <c r="Q1696">
        <v>0</v>
      </c>
      <c r="R1696">
        <v>0</v>
      </c>
      <c r="S1696">
        <v>0</v>
      </c>
      <c r="T1696">
        <v>0</v>
      </c>
      <c r="U1696" t="str">
        <f t="shared" si="106"/>
        <v>45827WATERFALLS 1</v>
      </c>
      <c r="V1696" s="33">
        <f t="shared" si="107"/>
        <v>1800</v>
      </c>
      <c r="W1696" s="33">
        <f t="shared" si="108"/>
        <v>200</v>
      </c>
    </row>
    <row r="1697" spans="1:23" x14ac:dyDescent="0.25">
      <c r="A1697" s="27">
        <v>45827</v>
      </c>
      <c r="B1697" s="30" t="str">
        <f>+IFERROR(_xlfn.XLOOKUP(C1697,Parametres!A:A,Parametres!J:J,"",0),"")</f>
        <v>MBARE EPWORTH</v>
      </c>
      <c r="C1697" t="s">
        <v>241</v>
      </c>
      <c r="D1697" t="str">
        <f>+IFERROR(VLOOKUP(C1697,Parametres!$A$3:$K$545,11,0),"")</f>
        <v>MELODY</v>
      </c>
      <c r="E1697" t="s">
        <v>839</v>
      </c>
      <c r="F1697">
        <v>2200</v>
      </c>
      <c r="G1697">
        <v>200</v>
      </c>
      <c r="H1697">
        <v>200</v>
      </c>
      <c r="I1697">
        <v>0</v>
      </c>
      <c r="J1697">
        <v>0</v>
      </c>
      <c r="K1697" s="29">
        <f t="shared" si="105"/>
        <v>2600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 t="str">
        <f t="shared" si="106"/>
        <v>45827WATERFALLS 2</v>
      </c>
      <c r="V1697" s="33">
        <f t="shared" si="107"/>
        <v>2600</v>
      </c>
      <c r="W1697" s="33">
        <f t="shared" si="108"/>
        <v>0</v>
      </c>
    </row>
    <row r="1698" spans="1:23" x14ac:dyDescent="0.25">
      <c r="A1698" s="27">
        <v>45827</v>
      </c>
      <c r="B1698" s="30" t="str">
        <f>+IFERROR(_xlfn.XLOOKUP(C1698,Parametres!A:A,Parametres!J:J,"",0),"")</f>
        <v>MBARE EPWORTH</v>
      </c>
      <c r="C1698" t="s">
        <v>243</v>
      </c>
      <c r="D1698" t="str">
        <f>+IFERROR(VLOOKUP(C1698,Parametres!$A$3:$K$545,11,0),"")</f>
        <v>MELODY</v>
      </c>
      <c r="E1698" t="s">
        <v>826</v>
      </c>
      <c r="F1698">
        <v>1850</v>
      </c>
      <c r="G1698">
        <v>250</v>
      </c>
      <c r="H1698">
        <v>150</v>
      </c>
      <c r="I1698">
        <v>0</v>
      </c>
      <c r="J1698">
        <v>0</v>
      </c>
      <c r="K1698" s="29">
        <f t="shared" si="105"/>
        <v>2250</v>
      </c>
      <c r="L1698">
        <v>0</v>
      </c>
      <c r="M1698">
        <v>0</v>
      </c>
      <c r="N1698">
        <v>0</v>
      </c>
      <c r="O1698">
        <v>0</v>
      </c>
      <c r="P1698">
        <v>200</v>
      </c>
      <c r="Q1698">
        <v>0</v>
      </c>
      <c r="R1698">
        <v>0</v>
      </c>
      <c r="S1698">
        <v>0</v>
      </c>
      <c r="T1698">
        <v>0</v>
      </c>
      <c r="U1698" t="str">
        <f t="shared" si="106"/>
        <v>45827WATERFALLS 3</v>
      </c>
      <c r="V1698" s="33">
        <f t="shared" si="107"/>
        <v>2250</v>
      </c>
      <c r="W1698" s="33">
        <f t="shared" si="108"/>
        <v>200</v>
      </c>
    </row>
    <row r="1699" spans="1:23" x14ac:dyDescent="0.25">
      <c r="A1699" s="27">
        <v>45827</v>
      </c>
      <c r="B1699" s="30" t="str">
        <f>+IFERROR(_xlfn.XLOOKUP(C1699,Parametres!A:A,Parametres!J:J,"",0),"")</f>
        <v>MBARE EPWORTH</v>
      </c>
      <c r="C1699" t="s">
        <v>245</v>
      </c>
      <c r="D1699" t="str">
        <f>+IFERROR(VLOOKUP(C1699,Parametres!$A$3:$K$545,11,0),"")</f>
        <v>MELODY</v>
      </c>
      <c r="E1699" t="s">
        <v>878</v>
      </c>
      <c r="F1699">
        <v>2100</v>
      </c>
      <c r="G1699">
        <v>200</v>
      </c>
      <c r="H1699">
        <v>100</v>
      </c>
      <c r="I1699">
        <v>0</v>
      </c>
      <c r="J1699">
        <v>0</v>
      </c>
      <c r="K1699" s="29">
        <f t="shared" si="105"/>
        <v>2400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 t="str">
        <f t="shared" si="106"/>
        <v>45827WATERFALLS 4</v>
      </c>
      <c r="V1699" s="33">
        <f t="shared" si="107"/>
        <v>2400</v>
      </c>
      <c r="W1699" s="33">
        <f t="shared" si="108"/>
        <v>0</v>
      </c>
    </row>
    <row r="1700" spans="1:23" x14ac:dyDescent="0.25">
      <c r="A1700" s="27">
        <v>45827</v>
      </c>
      <c r="B1700" s="30" t="str">
        <f>+IFERROR(_xlfn.XLOOKUP(C1700,Parametres!A:A,Parametres!J:J,"",0),"")</f>
        <v>MBARE EPWORTH</v>
      </c>
      <c r="C1700" t="s">
        <v>247</v>
      </c>
      <c r="D1700" t="str">
        <f>+IFERROR(VLOOKUP(C1700,Parametres!$A$3:$K$545,11,0),"")</f>
        <v>MELODY</v>
      </c>
      <c r="E1700" t="s">
        <v>816</v>
      </c>
      <c r="F1700">
        <v>2250</v>
      </c>
      <c r="G1700">
        <v>100</v>
      </c>
      <c r="H1700">
        <v>100</v>
      </c>
      <c r="I1700">
        <v>0</v>
      </c>
      <c r="J1700">
        <v>0</v>
      </c>
      <c r="K1700" s="29">
        <f t="shared" si="105"/>
        <v>2450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 t="str">
        <f t="shared" si="106"/>
        <v>45827WATERFALLS 5</v>
      </c>
      <c r="V1700" s="33">
        <f t="shared" si="107"/>
        <v>2450</v>
      </c>
      <c r="W1700" s="33">
        <f t="shared" si="108"/>
        <v>0</v>
      </c>
    </row>
    <row r="1701" spans="1:23" x14ac:dyDescent="0.25">
      <c r="A1701" s="27">
        <v>45827</v>
      </c>
      <c r="B1701" s="30" t="str">
        <f>+IFERROR(_xlfn.XLOOKUP(C1701,Parametres!A:A,Parametres!J:J,"",0),"")</f>
        <v>MR C (AREA 1)</v>
      </c>
      <c r="C1701" t="s">
        <v>569</v>
      </c>
      <c r="D1701" t="str">
        <f>+IFERROR(VLOOKUP(C1701,Parametres!$A$3:$K$545,11,0),"")</f>
        <v>TONGAI MASIYE</v>
      </c>
      <c r="E1701" t="s">
        <v>910</v>
      </c>
      <c r="F1701">
        <v>0</v>
      </c>
      <c r="G1701">
        <v>0</v>
      </c>
      <c r="H1701">
        <v>0</v>
      </c>
      <c r="I1701">
        <v>0</v>
      </c>
      <c r="J1701">
        <v>0</v>
      </c>
      <c r="K1701" s="29">
        <f t="shared" si="105"/>
        <v>0</v>
      </c>
      <c r="L1701">
        <v>1700</v>
      </c>
      <c r="M1701">
        <v>200</v>
      </c>
      <c r="N1701">
        <v>100</v>
      </c>
      <c r="O1701">
        <v>0</v>
      </c>
      <c r="P1701">
        <v>100</v>
      </c>
      <c r="Q1701">
        <v>0</v>
      </c>
      <c r="R1701">
        <v>0</v>
      </c>
      <c r="S1701">
        <v>0</v>
      </c>
      <c r="T1701">
        <v>0</v>
      </c>
      <c r="U1701" t="str">
        <f t="shared" si="106"/>
        <v>45827CHI- GLENVIEW 1</v>
      </c>
      <c r="V1701" s="33">
        <f t="shared" si="107"/>
        <v>2000</v>
      </c>
      <c r="W1701" s="33">
        <f t="shared" si="108"/>
        <v>100</v>
      </c>
    </row>
    <row r="1702" spans="1:23" x14ac:dyDescent="0.25">
      <c r="A1702" s="27">
        <v>45827</v>
      </c>
      <c r="B1702" s="30" t="str">
        <f>+IFERROR(_xlfn.XLOOKUP(C1702,Parametres!A:A,Parametres!J:J,"",0),"")</f>
        <v>MR C (AREA 1)</v>
      </c>
      <c r="C1702" t="s">
        <v>574</v>
      </c>
      <c r="D1702" t="str">
        <f>+IFERROR(VLOOKUP(C1702,Parametres!$A$3:$K$545,11,0),"")</f>
        <v>TONGAI MASIYE</v>
      </c>
      <c r="E1702" t="s">
        <v>872</v>
      </c>
      <c r="F1702">
        <v>0</v>
      </c>
      <c r="G1702">
        <v>0</v>
      </c>
      <c r="H1702">
        <v>0</v>
      </c>
      <c r="I1702">
        <v>0</v>
      </c>
      <c r="J1702">
        <v>0</v>
      </c>
      <c r="K1702" s="29">
        <f t="shared" ref="K1702:K1763" si="109">+SUM(F1702:J1702)</f>
        <v>0</v>
      </c>
      <c r="L1702">
        <v>1500</v>
      </c>
      <c r="M1702">
        <v>200</v>
      </c>
      <c r="N1702">
        <v>200</v>
      </c>
      <c r="O1702">
        <v>0</v>
      </c>
      <c r="P1702">
        <v>100</v>
      </c>
      <c r="Q1702">
        <v>0</v>
      </c>
      <c r="R1702">
        <v>0</v>
      </c>
      <c r="S1702">
        <v>0</v>
      </c>
      <c r="T1702">
        <v>0</v>
      </c>
      <c r="U1702" t="str">
        <f t="shared" si="106"/>
        <v>45827CHI- WARREN PARK 1</v>
      </c>
      <c r="V1702" s="33">
        <f t="shared" si="107"/>
        <v>1900</v>
      </c>
      <c r="W1702" s="33">
        <f t="shared" si="108"/>
        <v>100</v>
      </c>
    </row>
    <row r="1703" spans="1:23" x14ac:dyDescent="0.25">
      <c r="A1703" s="27">
        <v>45827</v>
      </c>
      <c r="B1703" s="30" t="str">
        <f>+IFERROR(_xlfn.XLOOKUP(C1703,Parametres!A:A,Parametres!J:J,"",0),"")</f>
        <v>MR C (AREA 1)</v>
      </c>
      <c r="C1703" t="s">
        <v>568</v>
      </c>
      <c r="D1703" t="str">
        <f>+IFERROR(VLOOKUP(C1703,Parametres!$A$3:$K$545,11,0),"")</f>
        <v>TONGAI MASIYE</v>
      </c>
      <c r="E1703" t="s">
        <v>888</v>
      </c>
      <c r="F1703">
        <v>0</v>
      </c>
      <c r="G1703">
        <v>0</v>
      </c>
      <c r="H1703">
        <v>0</v>
      </c>
      <c r="I1703">
        <v>0</v>
      </c>
      <c r="J1703">
        <v>0</v>
      </c>
      <c r="K1703" s="29">
        <f t="shared" si="109"/>
        <v>0</v>
      </c>
      <c r="L1703">
        <v>1750</v>
      </c>
      <c r="M1703">
        <v>150</v>
      </c>
      <c r="N1703">
        <v>100</v>
      </c>
      <c r="O1703">
        <v>0</v>
      </c>
      <c r="P1703">
        <v>200</v>
      </c>
      <c r="Q1703">
        <v>0</v>
      </c>
      <c r="R1703">
        <v>0</v>
      </c>
      <c r="S1703">
        <v>0</v>
      </c>
      <c r="T1703">
        <v>0</v>
      </c>
      <c r="U1703" t="str">
        <f t="shared" si="106"/>
        <v>45827CHI- BUDIRIRO 1</v>
      </c>
      <c r="V1703" s="33">
        <f t="shared" si="107"/>
        <v>2000</v>
      </c>
      <c r="W1703" s="33">
        <f t="shared" si="108"/>
        <v>200</v>
      </c>
    </row>
    <row r="1704" spans="1:23" x14ac:dyDescent="0.25">
      <c r="A1704" s="27">
        <v>45827</v>
      </c>
      <c r="B1704" s="30" t="str">
        <f>+IFERROR(_xlfn.XLOOKUP(C1704,Parametres!A:A,Parametres!J:J,"",0),"")</f>
        <v>MR C (AREA 1)</v>
      </c>
      <c r="C1704" t="s">
        <v>573</v>
      </c>
      <c r="D1704" t="str">
        <f>+IFERROR(VLOOKUP(C1704,Parametres!$A$3:$K$545,11,0),"")</f>
        <v>TONGAI MASIYE</v>
      </c>
      <c r="E1704" t="s">
        <v>880</v>
      </c>
      <c r="F1704">
        <v>0</v>
      </c>
      <c r="G1704">
        <v>0</v>
      </c>
      <c r="H1704">
        <v>0</v>
      </c>
      <c r="I1704">
        <v>0</v>
      </c>
      <c r="J1704">
        <v>0</v>
      </c>
      <c r="K1704" s="29">
        <f t="shared" si="109"/>
        <v>0</v>
      </c>
      <c r="L1704">
        <v>1800</v>
      </c>
      <c r="M1704">
        <v>100</v>
      </c>
      <c r="N1704">
        <v>100</v>
      </c>
      <c r="O1704">
        <v>0</v>
      </c>
      <c r="P1704">
        <v>100</v>
      </c>
      <c r="Q1704">
        <v>0</v>
      </c>
      <c r="R1704">
        <v>0</v>
      </c>
      <c r="S1704">
        <v>0</v>
      </c>
      <c r="T1704">
        <v>0</v>
      </c>
      <c r="U1704" t="str">
        <f t="shared" si="106"/>
        <v>45827CHI- MUFAKOSE 1</v>
      </c>
      <c r="V1704" s="33">
        <f t="shared" si="107"/>
        <v>2000</v>
      </c>
      <c r="W1704" s="33">
        <f t="shared" si="108"/>
        <v>100</v>
      </c>
    </row>
    <row r="1705" spans="1:23" x14ac:dyDescent="0.25">
      <c r="A1705" s="27">
        <v>45827</v>
      </c>
      <c r="B1705" s="30" t="str">
        <f>+IFERROR(_xlfn.XLOOKUP(C1705,Parametres!A:A,Parametres!J:J,"",0),"")</f>
        <v>MR C (AREA 1)</v>
      </c>
      <c r="C1705" t="s">
        <v>570</v>
      </c>
      <c r="D1705" t="str">
        <f>+IFERROR(VLOOKUP(C1705,Parametres!$A$3:$K$545,11,0),"")</f>
        <v>TONGAI MASIYE</v>
      </c>
      <c r="E1705" t="s">
        <v>857</v>
      </c>
      <c r="F1705">
        <v>0</v>
      </c>
      <c r="G1705">
        <v>0</v>
      </c>
      <c r="H1705">
        <v>0</v>
      </c>
      <c r="I1705">
        <v>0</v>
      </c>
      <c r="J1705">
        <v>0</v>
      </c>
      <c r="K1705" s="29">
        <f t="shared" si="109"/>
        <v>0</v>
      </c>
      <c r="L1705">
        <v>1750</v>
      </c>
      <c r="M1705">
        <v>200</v>
      </c>
      <c r="N1705">
        <v>100</v>
      </c>
      <c r="O1705">
        <v>0</v>
      </c>
      <c r="P1705">
        <v>100</v>
      </c>
      <c r="Q1705">
        <v>0</v>
      </c>
      <c r="R1705">
        <v>0</v>
      </c>
      <c r="S1705">
        <v>0</v>
      </c>
      <c r="T1705">
        <v>0</v>
      </c>
      <c r="U1705" t="str">
        <f t="shared" si="106"/>
        <v>45827CHI- HIGHFIELD</v>
      </c>
      <c r="V1705" s="33">
        <f t="shared" si="107"/>
        <v>2050</v>
      </c>
      <c r="W1705" s="33">
        <f t="shared" si="108"/>
        <v>100</v>
      </c>
    </row>
    <row r="1706" spans="1:23" x14ac:dyDescent="0.25">
      <c r="A1706" s="27">
        <v>45827</v>
      </c>
      <c r="B1706" s="30" t="str">
        <f>+IFERROR(_xlfn.XLOOKUP(C1706,Parametres!A:A,Parametres!J:J,"",0),"")</f>
        <v>MR C (AREA 1)</v>
      </c>
      <c r="C1706" t="s">
        <v>530</v>
      </c>
      <c r="D1706" t="str">
        <f>+IFERROR(VLOOKUP(C1706,Parametres!$A$3:$K$545,11,0),"")</f>
        <v>TONGAI MASIYE</v>
      </c>
      <c r="E1706" t="s">
        <v>884</v>
      </c>
      <c r="F1706">
        <v>0</v>
      </c>
      <c r="G1706">
        <v>0</v>
      </c>
      <c r="H1706">
        <v>0</v>
      </c>
      <c r="I1706">
        <v>0</v>
      </c>
      <c r="J1706">
        <v>0</v>
      </c>
      <c r="K1706" s="29">
        <f t="shared" si="109"/>
        <v>0</v>
      </c>
      <c r="L1706">
        <v>1600</v>
      </c>
      <c r="M1706">
        <v>250</v>
      </c>
      <c r="N1706">
        <v>50</v>
      </c>
      <c r="O1706">
        <v>0</v>
      </c>
      <c r="P1706">
        <v>200</v>
      </c>
      <c r="Q1706">
        <v>0</v>
      </c>
      <c r="R1706">
        <v>0</v>
      </c>
      <c r="S1706">
        <v>0</v>
      </c>
      <c r="T1706">
        <v>0</v>
      </c>
      <c r="U1706" t="str">
        <f t="shared" si="106"/>
        <v>45827CHI- DZIVARASEKWA 1</v>
      </c>
      <c r="V1706" s="33">
        <f t="shared" si="107"/>
        <v>1900</v>
      </c>
      <c r="W1706" s="33">
        <f t="shared" si="108"/>
        <v>200</v>
      </c>
    </row>
    <row r="1707" spans="1:23" x14ac:dyDescent="0.25">
      <c r="A1707" s="27">
        <v>45827</v>
      </c>
      <c r="B1707" s="30" t="str">
        <f>+IFERROR(_xlfn.XLOOKUP(C1707,Parametres!A:A,Parametres!J:J,"",0),"")</f>
        <v>MR C (AREA 1)</v>
      </c>
      <c r="C1707" t="s">
        <v>567</v>
      </c>
      <c r="D1707" t="str">
        <f>+IFERROR(VLOOKUP(C1707,Parametres!$A$3:$K$545,11,0),"")</f>
        <v>TONGAI MASIYE</v>
      </c>
      <c r="E1707" t="s">
        <v>902</v>
      </c>
      <c r="F1707">
        <v>0</v>
      </c>
      <c r="G1707">
        <v>0</v>
      </c>
      <c r="H1707">
        <v>0</v>
      </c>
      <c r="I1707">
        <v>0</v>
      </c>
      <c r="J1707">
        <v>0</v>
      </c>
      <c r="K1707" s="29">
        <f t="shared" si="109"/>
        <v>0</v>
      </c>
      <c r="L1707">
        <v>1600</v>
      </c>
      <c r="M1707">
        <v>100</v>
      </c>
      <c r="N1707">
        <v>100</v>
      </c>
      <c r="O1707">
        <v>0</v>
      </c>
      <c r="P1707">
        <v>100</v>
      </c>
      <c r="Q1707">
        <v>0</v>
      </c>
      <c r="R1707">
        <v>0</v>
      </c>
      <c r="S1707">
        <v>0</v>
      </c>
      <c r="T1707">
        <v>0</v>
      </c>
      <c r="U1707" t="str">
        <f t="shared" si="106"/>
        <v>45827CHI- USHEWEKUNZE </v>
      </c>
      <c r="V1707" s="33">
        <f t="shared" si="107"/>
        <v>1800</v>
      </c>
      <c r="W1707" s="33">
        <f t="shared" si="108"/>
        <v>100</v>
      </c>
    </row>
    <row r="1708" spans="1:23" x14ac:dyDescent="0.25">
      <c r="A1708" s="27">
        <v>45827</v>
      </c>
      <c r="B1708" s="30" t="str">
        <f>+IFERROR(_xlfn.XLOOKUP(C1708,Parametres!A:A,Parametres!J:J,"",0),"")</f>
        <v>MR C (AREA 1)</v>
      </c>
      <c r="C1708" t="s">
        <v>620</v>
      </c>
      <c r="D1708" t="str">
        <f>+IFERROR(VLOOKUP(C1708,Parametres!$A$3:$K$545,11,0),"")</f>
        <v>TONGAI MASIYE</v>
      </c>
      <c r="E1708" t="s">
        <v>890</v>
      </c>
      <c r="F1708">
        <v>0</v>
      </c>
      <c r="G1708">
        <v>0</v>
      </c>
      <c r="H1708">
        <v>0</v>
      </c>
      <c r="I1708">
        <v>0</v>
      </c>
      <c r="J1708">
        <v>0</v>
      </c>
      <c r="K1708" s="29">
        <f t="shared" si="109"/>
        <v>0</v>
      </c>
      <c r="L1708">
        <v>1500</v>
      </c>
      <c r="M1708">
        <v>150</v>
      </c>
      <c r="N1708">
        <v>100</v>
      </c>
      <c r="O1708">
        <v>0</v>
      </c>
      <c r="P1708">
        <v>100</v>
      </c>
      <c r="Q1708">
        <v>0</v>
      </c>
      <c r="R1708">
        <v>0</v>
      </c>
      <c r="S1708">
        <v>0</v>
      </c>
      <c r="T1708">
        <v>0</v>
      </c>
      <c r="U1708" t="str">
        <f t="shared" si="106"/>
        <v>45827CHI- KUWADZANA</v>
      </c>
      <c r="V1708" s="33">
        <f t="shared" si="107"/>
        <v>1750</v>
      </c>
      <c r="W1708" s="33">
        <f t="shared" si="108"/>
        <v>100</v>
      </c>
    </row>
    <row r="1709" spans="1:23" x14ac:dyDescent="0.25">
      <c r="A1709" s="27">
        <v>45827</v>
      </c>
      <c r="B1709" s="30" t="str">
        <f>+IFERROR(_xlfn.XLOOKUP(C1709,Parametres!A:A,Parametres!J:J,"",0),"")</f>
        <v>MR C (AREA 1)</v>
      </c>
      <c r="C1709" t="s">
        <v>619</v>
      </c>
      <c r="D1709" t="str">
        <f>+IFERROR(VLOOKUP(C1709,Parametres!$A$3:$K$545,11,0),"")</f>
        <v>TONGAI MASIYE</v>
      </c>
      <c r="E1709" t="s">
        <v>886</v>
      </c>
      <c r="F1709">
        <v>0</v>
      </c>
      <c r="G1709">
        <v>0</v>
      </c>
      <c r="H1709">
        <v>0</v>
      </c>
      <c r="I1709">
        <v>0</v>
      </c>
      <c r="J1709">
        <v>0</v>
      </c>
      <c r="K1709" s="29">
        <f t="shared" si="109"/>
        <v>0</v>
      </c>
      <c r="L1709">
        <v>1450</v>
      </c>
      <c r="M1709">
        <v>150</v>
      </c>
      <c r="N1709">
        <v>150</v>
      </c>
      <c r="O1709">
        <v>0</v>
      </c>
      <c r="P1709">
        <v>100</v>
      </c>
      <c r="Q1709">
        <v>0</v>
      </c>
      <c r="R1709">
        <v>0</v>
      </c>
      <c r="S1709">
        <v>0</v>
      </c>
      <c r="T1709">
        <v>0</v>
      </c>
      <c r="U1709" t="str">
        <f t="shared" si="106"/>
        <v>45827CHI- GLENNORAH</v>
      </c>
      <c r="V1709" s="33">
        <f t="shared" si="107"/>
        <v>1750</v>
      </c>
      <c r="W1709" s="33">
        <f t="shared" si="108"/>
        <v>100</v>
      </c>
    </row>
    <row r="1710" spans="1:23" x14ac:dyDescent="0.25">
      <c r="A1710" s="27">
        <v>45827</v>
      </c>
      <c r="B1710" s="30" t="str">
        <f>+IFERROR(_xlfn.XLOOKUP(C1710,Parametres!A:A,Parametres!J:J,"",0),"")</f>
        <v>MR C (AREA 2)</v>
      </c>
      <c r="C1710" t="s">
        <v>417</v>
      </c>
      <c r="D1710" t="str">
        <f>+IFERROR(VLOOKUP(C1710,Parametres!$A$3:$K$545,11,0),"")</f>
        <v>TONGAI MASIYE</v>
      </c>
      <c r="E1710" t="s">
        <v>856</v>
      </c>
      <c r="F1710">
        <v>0</v>
      </c>
      <c r="G1710">
        <v>0</v>
      </c>
      <c r="H1710">
        <v>0</v>
      </c>
      <c r="I1710">
        <v>0</v>
      </c>
      <c r="J1710">
        <v>0</v>
      </c>
      <c r="K1710" s="29">
        <f t="shared" si="109"/>
        <v>0</v>
      </c>
      <c r="L1710">
        <v>1550</v>
      </c>
      <c r="M1710">
        <v>100</v>
      </c>
      <c r="N1710">
        <v>100</v>
      </c>
      <c r="O1710">
        <v>0</v>
      </c>
      <c r="P1710">
        <v>100</v>
      </c>
      <c r="Q1710">
        <v>0</v>
      </c>
      <c r="R1710">
        <v>0</v>
      </c>
      <c r="S1710">
        <v>0</v>
      </c>
      <c r="T1710">
        <v>0</v>
      </c>
      <c r="U1710" t="str">
        <f t="shared" si="106"/>
        <v>45827CHI- MBARE 3</v>
      </c>
      <c r="V1710" s="33">
        <f t="shared" si="107"/>
        <v>1750</v>
      </c>
      <c r="W1710" s="33">
        <f t="shared" si="108"/>
        <v>100</v>
      </c>
    </row>
    <row r="1711" spans="1:23" x14ac:dyDescent="0.25">
      <c r="A1711" s="27">
        <v>45827</v>
      </c>
      <c r="B1711" s="30" t="str">
        <f>+IFERROR(_xlfn.XLOOKUP(C1711,Parametres!A:A,Parametres!J:J,"",0),"")</f>
        <v>MR C (AREA 2)</v>
      </c>
      <c r="C1711" t="s">
        <v>185</v>
      </c>
      <c r="D1711" t="str">
        <f>+IFERROR(VLOOKUP(C1711,Parametres!$A$3:$K$545,11,0),"")</f>
        <v>CECILIA SIPAPATE</v>
      </c>
      <c r="E1711" t="s">
        <v>869</v>
      </c>
      <c r="F1711">
        <v>0</v>
      </c>
      <c r="G1711">
        <v>0</v>
      </c>
      <c r="H1711">
        <v>0</v>
      </c>
      <c r="I1711">
        <v>0</v>
      </c>
      <c r="J1711">
        <v>0</v>
      </c>
      <c r="K1711" s="29">
        <f t="shared" si="109"/>
        <v>0</v>
      </c>
      <c r="L1711">
        <v>1500</v>
      </c>
      <c r="M1711">
        <v>100</v>
      </c>
      <c r="N1711">
        <v>100</v>
      </c>
      <c r="O1711">
        <v>0</v>
      </c>
      <c r="P1711">
        <v>140</v>
      </c>
      <c r="Q1711">
        <v>0</v>
      </c>
      <c r="R1711">
        <v>0</v>
      </c>
      <c r="S1711">
        <v>0</v>
      </c>
      <c r="T1711">
        <v>0</v>
      </c>
      <c r="U1711" t="str">
        <f t="shared" si="106"/>
        <v>45827CHI- CHITUNGWIZA 2</v>
      </c>
      <c r="V1711" s="33">
        <f t="shared" si="107"/>
        <v>1700</v>
      </c>
      <c r="W1711" s="33">
        <f t="shared" si="108"/>
        <v>140</v>
      </c>
    </row>
    <row r="1712" spans="1:23" x14ac:dyDescent="0.25">
      <c r="A1712" s="27">
        <v>45827</v>
      </c>
      <c r="B1712" s="30" t="str">
        <f>+IFERROR(_xlfn.XLOOKUP(C1712,Parametres!A:A,Parametres!J:J,"",0),"")</f>
        <v>MR C (AREA 2)</v>
      </c>
      <c r="C1712" t="s">
        <v>187</v>
      </c>
      <c r="D1712" t="str">
        <f>+IFERROR(VLOOKUP(C1712,Parametres!$A$3:$K$545,11,0),"")</f>
        <v>CECILIA SIPAPATE</v>
      </c>
      <c r="E1712" t="s">
        <v>850</v>
      </c>
      <c r="F1712">
        <v>0</v>
      </c>
      <c r="G1712">
        <v>0</v>
      </c>
      <c r="H1712">
        <v>0</v>
      </c>
      <c r="I1712">
        <v>0</v>
      </c>
      <c r="J1712">
        <v>0</v>
      </c>
      <c r="K1712" s="29">
        <f t="shared" si="109"/>
        <v>0</v>
      </c>
      <c r="L1712">
        <v>1350</v>
      </c>
      <c r="M1712">
        <v>150</v>
      </c>
      <c r="N1712">
        <v>50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 t="str">
        <f t="shared" si="106"/>
        <v>45827CHI- CHITUNGWIZA 3</v>
      </c>
      <c r="V1712" s="33">
        <f t="shared" si="107"/>
        <v>1550</v>
      </c>
      <c r="W1712" s="33">
        <f t="shared" si="108"/>
        <v>0</v>
      </c>
    </row>
    <row r="1713" spans="1:23" x14ac:dyDescent="0.25">
      <c r="A1713" s="27">
        <v>45827</v>
      </c>
      <c r="B1713" s="30" t="str">
        <f>+IFERROR(_xlfn.XLOOKUP(C1713,Parametres!A:A,Parametres!J:J,"",0),"")</f>
        <v>MR C (AREA 2)</v>
      </c>
      <c r="C1713" t="s">
        <v>192</v>
      </c>
      <c r="D1713" t="str">
        <f>+IFERROR(VLOOKUP(C1713,Parametres!$A$3:$K$545,11,0),"")</f>
        <v>CECILIA SIPAPATE</v>
      </c>
      <c r="E1713" t="s">
        <v>873</v>
      </c>
      <c r="F1713">
        <v>0</v>
      </c>
      <c r="G1713">
        <v>0</v>
      </c>
      <c r="H1713">
        <v>0</v>
      </c>
      <c r="I1713">
        <v>0</v>
      </c>
      <c r="J1713">
        <v>0</v>
      </c>
      <c r="K1713" s="29">
        <f t="shared" si="109"/>
        <v>0</v>
      </c>
      <c r="L1713">
        <v>1500</v>
      </c>
      <c r="M1713">
        <v>100</v>
      </c>
      <c r="N1713">
        <v>100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 t="str">
        <f t="shared" si="106"/>
        <v>45827CHI- CHITUNGWIZA 9</v>
      </c>
      <c r="V1713" s="33">
        <f t="shared" si="107"/>
        <v>1700</v>
      </c>
      <c r="W1713" s="33">
        <f t="shared" si="108"/>
        <v>0</v>
      </c>
    </row>
    <row r="1714" spans="1:23" x14ac:dyDescent="0.25">
      <c r="A1714" s="27">
        <v>45827</v>
      </c>
      <c r="B1714" s="30" t="str">
        <f>+IFERROR(_xlfn.XLOOKUP(C1714,Parametres!A:A,Parametres!J:J,"",0),"")</f>
        <v>MR C (AREA 2)</v>
      </c>
      <c r="C1714" t="s">
        <v>413</v>
      </c>
      <c r="D1714" t="str">
        <f>+IFERROR(VLOOKUP(C1714,Parametres!$A$3:$K$545,11,0),"")</f>
        <v>CECILIA SIPAPATE</v>
      </c>
      <c r="E1714" t="s">
        <v>851</v>
      </c>
      <c r="F1714">
        <v>0</v>
      </c>
      <c r="G1714">
        <v>0</v>
      </c>
      <c r="H1714">
        <v>0</v>
      </c>
      <c r="I1714">
        <v>0</v>
      </c>
      <c r="J1714">
        <v>0</v>
      </c>
      <c r="K1714" s="29">
        <f t="shared" si="109"/>
        <v>0</v>
      </c>
      <c r="L1714">
        <v>1350</v>
      </c>
      <c r="M1714">
        <v>150</v>
      </c>
      <c r="N1714">
        <v>100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 t="str">
        <f t="shared" si="106"/>
        <v>45827CHI- EPWORTH 2</v>
      </c>
      <c r="V1714" s="33">
        <f t="shared" si="107"/>
        <v>1600</v>
      </c>
      <c r="W1714" s="33">
        <f t="shared" si="108"/>
        <v>0</v>
      </c>
    </row>
    <row r="1715" spans="1:23" x14ac:dyDescent="0.25">
      <c r="A1715" s="27">
        <v>45827</v>
      </c>
      <c r="B1715" s="30" t="str">
        <f>+IFERROR(_xlfn.XLOOKUP(C1715,Parametres!A:A,Parametres!J:J,"",0),"")</f>
        <v>MR C (AREA 2)</v>
      </c>
      <c r="C1715" t="s">
        <v>415</v>
      </c>
      <c r="D1715" t="str">
        <f>+IFERROR(VLOOKUP(C1715,Parametres!$A$3:$K$545,11,0),"")</f>
        <v>CECILIA SIPAPATE</v>
      </c>
      <c r="E1715" t="s">
        <v>889</v>
      </c>
      <c r="F1715">
        <v>0</v>
      </c>
      <c r="G1715">
        <v>0</v>
      </c>
      <c r="H1715">
        <v>0</v>
      </c>
      <c r="I1715">
        <v>0</v>
      </c>
      <c r="J1715">
        <v>0</v>
      </c>
      <c r="K1715" s="29">
        <f t="shared" si="109"/>
        <v>0</v>
      </c>
      <c r="L1715">
        <v>1300</v>
      </c>
      <c r="M1715">
        <v>150</v>
      </c>
      <c r="N1715">
        <v>50</v>
      </c>
      <c r="O1715">
        <v>0</v>
      </c>
      <c r="P1715">
        <v>100</v>
      </c>
      <c r="Q1715">
        <v>0</v>
      </c>
      <c r="R1715">
        <v>0</v>
      </c>
      <c r="S1715">
        <v>0</v>
      </c>
      <c r="T1715">
        <v>0</v>
      </c>
      <c r="U1715" t="str">
        <f t="shared" si="106"/>
        <v>45827CHI- MBARE 1</v>
      </c>
      <c r="V1715" s="33">
        <f t="shared" si="107"/>
        <v>1500</v>
      </c>
      <c r="W1715" s="33">
        <f t="shared" si="108"/>
        <v>100</v>
      </c>
    </row>
    <row r="1716" spans="1:23" x14ac:dyDescent="0.25">
      <c r="A1716" s="27">
        <v>45827</v>
      </c>
      <c r="B1716" s="30" t="str">
        <f>+IFERROR(_xlfn.XLOOKUP(C1716,Parametres!A:A,Parametres!J:J,"",0),"")</f>
        <v>MR C (AREA 2)</v>
      </c>
      <c r="C1716" t="s">
        <v>419</v>
      </c>
      <c r="D1716" t="str">
        <f>+IFERROR(VLOOKUP(C1716,Parametres!$A$3:$K$545,11,0),"")</f>
        <v>CECILIA SIPAPATE</v>
      </c>
      <c r="E1716" t="s">
        <v>836</v>
      </c>
      <c r="F1716">
        <v>0</v>
      </c>
      <c r="G1716">
        <v>0</v>
      </c>
      <c r="H1716">
        <v>0</v>
      </c>
      <c r="I1716">
        <v>0</v>
      </c>
      <c r="J1716">
        <v>0</v>
      </c>
      <c r="K1716" s="29">
        <f t="shared" si="109"/>
        <v>0</v>
      </c>
      <c r="L1716">
        <v>1450</v>
      </c>
      <c r="M1716">
        <v>100</v>
      </c>
      <c r="N1716">
        <v>100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 t="str">
        <f t="shared" si="106"/>
        <v>45827CHI- WATERFALLS 1</v>
      </c>
      <c r="V1716" s="33">
        <f t="shared" si="107"/>
        <v>1650</v>
      </c>
      <c r="W1716" s="33">
        <f t="shared" si="108"/>
        <v>0</v>
      </c>
    </row>
    <row r="1717" spans="1:23" x14ac:dyDescent="0.25">
      <c r="A1717" s="27">
        <v>45827</v>
      </c>
      <c r="B1717" s="30" t="str">
        <f>+IFERROR(_xlfn.XLOOKUP(C1717,Parametres!A:A,Parametres!J:J,"",0),"")</f>
        <v>MR C (AREA 2)</v>
      </c>
      <c r="C1717" t="s">
        <v>418</v>
      </c>
      <c r="D1717" t="str">
        <f>+IFERROR(VLOOKUP(C1717,Parametres!$A$3:$K$545,11,0),"")</f>
        <v>CECILIA SIPAPATE</v>
      </c>
      <c r="E1717" t="s">
        <v>864</v>
      </c>
      <c r="F1717">
        <v>0</v>
      </c>
      <c r="G1717">
        <v>0</v>
      </c>
      <c r="H1717">
        <v>0</v>
      </c>
      <c r="I1717">
        <v>0</v>
      </c>
      <c r="J1717">
        <v>0</v>
      </c>
      <c r="K1717" s="29">
        <f t="shared" si="109"/>
        <v>0</v>
      </c>
      <c r="L1717">
        <v>1500</v>
      </c>
      <c r="M1717">
        <v>150</v>
      </c>
      <c r="N1717">
        <v>150</v>
      </c>
      <c r="O1717">
        <v>0</v>
      </c>
      <c r="P1717">
        <v>100</v>
      </c>
      <c r="Q1717">
        <v>0</v>
      </c>
      <c r="R1717">
        <v>0</v>
      </c>
      <c r="S1717">
        <v>0</v>
      </c>
      <c r="T1717">
        <v>0</v>
      </c>
      <c r="U1717" t="str">
        <f t="shared" si="106"/>
        <v>45827CHI- SUNNINGDALE 1</v>
      </c>
      <c r="V1717" s="33">
        <f t="shared" si="107"/>
        <v>1800</v>
      </c>
      <c r="W1717" s="33">
        <f t="shared" si="108"/>
        <v>100</v>
      </c>
    </row>
    <row r="1718" spans="1:23" x14ac:dyDescent="0.25">
      <c r="A1718" s="27">
        <v>45827</v>
      </c>
      <c r="B1718" s="30" t="str">
        <f>+IFERROR(_xlfn.XLOOKUP(C1718,Parametres!A:A,Parametres!J:J,"",0),"")</f>
        <v>MR C (AREA 2)</v>
      </c>
      <c r="C1718" t="s">
        <v>623</v>
      </c>
      <c r="D1718" t="str">
        <f>+IFERROR(VLOOKUP(C1718,Parametres!$A$3:$K$545,11,0),"")</f>
        <v>CECILIA SIPAPATE</v>
      </c>
      <c r="E1718" t="s">
        <v>876</v>
      </c>
      <c r="F1718">
        <v>0</v>
      </c>
      <c r="G1718">
        <v>0</v>
      </c>
      <c r="H1718">
        <v>0</v>
      </c>
      <c r="I1718">
        <v>0</v>
      </c>
      <c r="J1718">
        <v>0</v>
      </c>
      <c r="K1718" s="29">
        <f t="shared" si="109"/>
        <v>0</v>
      </c>
      <c r="L1718">
        <v>1500</v>
      </c>
      <c r="M1718">
        <v>150</v>
      </c>
      <c r="N1718">
        <v>150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 t="str">
        <f t="shared" si="106"/>
        <v>45827CHI- MABVUKU</v>
      </c>
      <c r="V1718" s="33">
        <f t="shared" si="107"/>
        <v>1800</v>
      </c>
      <c r="W1718" s="33">
        <f t="shared" si="108"/>
        <v>0</v>
      </c>
    </row>
    <row r="1719" spans="1:23" x14ac:dyDescent="0.25">
      <c r="A1719" s="27">
        <v>45827</v>
      </c>
      <c r="B1719" s="30" t="str">
        <f>+IFERROR(_xlfn.XLOOKUP(C1719,Parametres!A:A,Parametres!J:J,"",0),"")</f>
        <v>MR C (AREA 2)</v>
      </c>
      <c r="C1719" t="s">
        <v>621</v>
      </c>
      <c r="D1719" t="str">
        <f>+IFERROR(VLOOKUP(C1719,Parametres!$A$3:$K$545,11,0),"")</f>
        <v>CECILIA SIPAPATE</v>
      </c>
      <c r="E1719" t="s">
        <v>835</v>
      </c>
      <c r="F1719">
        <v>0</v>
      </c>
      <c r="G1719">
        <v>0</v>
      </c>
      <c r="H1719">
        <v>0</v>
      </c>
      <c r="I1719">
        <v>0</v>
      </c>
      <c r="J1719">
        <v>0</v>
      </c>
      <c r="K1719" s="29">
        <f t="shared" si="109"/>
        <v>0</v>
      </c>
      <c r="L1719">
        <v>1400</v>
      </c>
      <c r="M1719">
        <v>150</v>
      </c>
      <c r="N1719">
        <v>100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 t="str">
        <f t="shared" si="106"/>
        <v>45827CHI- SUNNINGDALE 2</v>
      </c>
      <c r="V1719" s="33">
        <f t="shared" si="107"/>
        <v>1650</v>
      </c>
      <c r="W1719" s="33">
        <f t="shared" si="108"/>
        <v>0</v>
      </c>
    </row>
    <row r="1720" spans="1:23" x14ac:dyDescent="0.25">
      <c r="A1720" s="27">
        <v>45827</v>
      </c>
      <c r="B1720" s="30" t="str">
        <f>+IFERROR(_xlfn.XLOOKUP(C1720,Parametres!A:A,Parametres!J:J,"",0),"")</f>
        <v>MR C (AREA 2)</v>
      </c>
      <c r="C1720" t="s">
        <v>412</v>
      </c>
      <c r="D1720" t="str">
        <f>+IFERROR(VLOOKUP(C1720,Parametres!$A$3:$K$545,11,0),"")</f>
        <v>CECILIA SIPAPATE</v>
      </c>
      <c r="E1720" t="s">
        <v>909</v>
      </c>
      <c r="F1720">
        <v>0</v>
      </c>
      <c r="G1720">
        <v>0</v>
      </c>
      <c r="H1720">
        <v>0</v>
      </c>
      <c r="I1720">
        <v>0</v>
      </c>
      <c r="J1720">
        <v>0</v>
      </c>
      <c r="K1720" s="29">
        <f t="shared" si="109"/>
        <v>0</v>
      </c>
      <c r="L1720">
        <v>1400</v>
      </c>
      <c r="M1720">
        <v>150</v>
      </c>
      <c r="N1720">
        <v>100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str">
        <f t="shared" si="106"/>
        <v>45827CHI- EPWORTH 1</v>
      </c>
      <c r="V1720" s="33">
        <f t="shared" si="107"/>
        <v>1650</v>
      </c>
      <c r="W1720" s="33">
        <f t="shared" si="108"/>
        <v>0</v>
      </c>
    </row>
    <row r="1721" spans="1:23" x14ac:dyDescent="0.25">
      <c r="A1721" s="27">
        <v>45828</v>
      </c>
      <c r="B1721" s="30" t="str">
        <f>+IFERROR(_xlfn.XLOOKUP(C1721,Parametres!A:A,Parametres!J:J,"",0),"")</f>
        <v>DZ-NORTON</v>
      </c>
      <c r="C1721" t="s">
        <v>258</v>
      </c>
      <c r="D1721" t="str">
        <f>+IFERROR(VLOOKUP(C1721,Parametres!$A$3:$K$545,11,0),"")</f>
        <v>RUMBIDZAI KUNAKA</v>
      </c>
      <c r="E1721" t="s">
        <v>898</v>
      </c>
      <c r="F1721">
        <v>2500</v>
      </c>
      <c r="G1721">
        <v>300</v>
      </c>
      <c r="H1721">
        <v>200</v>
      </c>
      <c r="K1721" s="29">
        <f t="shared" si="109"/>
        <v>3000</v>
      </c>
      <c r="P1721">
        <v>40</v>
      </c>
      <c r="U1721" t="str">
        <f t="shared" si="106"/>
        <v>45828DZIVARASEKWA 1</v>
      </c>
      <c r="V1721" s="33">
        <f t="shared" si="107"/>
        <v>3000</v>
      </c>
      <c r="W1721" s="33">
        <f t="shared" si="108"/>
        <v>40</v>
      </c>
    </row>
    <row r="1722" spans="1:23" x14ac:dyDescent="0.25">
      <c r="A1722" s="27">
        <v>45828</v>
      </c>
      <c r="B1722" s="30" t="str">
        <f>+IFERROR(_xlfn.XLOOKUP(C1722,Parametres!A:A,Parametres!J:J,"",0),"")</f>
        <v>DZ-NORTON</v>
      </c>
      <c r="C1722" t="s">
        <v>260</v>
      </c>
      <c r="D1722" t="str">
        <f>+IFERROR(VLOOKUP(C1722,Parametres!$A$3:$K$545,11,0),"")</f>
        <v>RUMBIDZAI KUNAKA</v>
      </c>
      <c r="E1722" t="s">
        <v>901</v>
      </c>
      <c r="F1722">
        <v>2000</v>
      </c>
      <c r="G1722">
        <v>200</v>
      </c>
      <c r="H1722">
        <v>200</v>
      </c>
      <c r="K1722" s="29">
        <f t="shared" si="109"/>
        <v>2400</v>
      </c>
      <c r="P1722">
        <v>200</v>
      </c>
      <c r="U1722" t="str">
        <f t="shared" si="106"/>
        <v>45828DZIVARASEKWA 2</v>
      </c>
      <c r="V1722" s="33">
        <f t="shared" si="107"/>
        <v>2400</v>
      </c>
      <c r="W1722" s="33">
        <f t="shared" si="108"/>
        <v>200</v>
      </c>
    </row>
    <row r="1723" spans="1:23" x14ac:dyDescent="0.25">
      <c r="A1723" s="27">
        <v>45828</v>
      </c>
      <c r="B1723" s="30" t="str">
        <f>+IFERROR(_xlfn.XLOOKUP(C1723,Parametres!A:A,Parametres!J:J,"",0),"")</f>
        <v>DZ-NORTON</v>
      </c>
      <c r="C1723" t="s">
        <v>261</v>
      </c>
      <c r="D1723" t="str">
        <f>+IFERROR(VLOOKUP(C1723,Parametres!$A$3:$K$545,11,0),"")</f>
        <v>RUMBIDZAI KUNAKA</v>
      </c>
      <c r="E1723" t="s">
        <v>868</v>
      </c>
      <c r="F1723">
        <v>2100</v>
      </c>
      <c r="G1723">
        <v>200</v>
      </c>
      <c r="H1723">
        <v>100</v>
      </c>
      <c r="K1723" s="29">
        <f t="shared" si="109"/>
        <v>2400</v>
      </c>
      <c r="P1723">
        <v>300</v>
      </c>
      <c r="U1723" t="str">
        <f t="shared" si="106"/>
        <v>45828DZIVARASEKWA 3</v>
      </c>
      <c r="V1723" s="33">
        <f t="shared" si="107"/>
        <v>2400</v>
      </c>
      <c r="W1723" s="33">
        <f t="shared" si="108"/>
        <v>300</v>
      </c>
    </row>
    <row r="1724" spans="1:23" x14ac:dyDescent="0.25">
      <c r="A1724" s="27">
        <v>45828</v>
      </c>
      <c r="B1724" s="30" t="str">
        <f>+IFERROR(_xlfn.XLOOKUP(C1724,Parametres!A:A,Parametres!J:J,"",0),"")</f>
        <v>DZ-NORTON</v>
      </c>
      <c r="C1724" t="s">
        <v>279</v>
      </c>
      <c r="D1724" t="str">
        <f>+IFERROR(VLOOKUP(C1724,Parametres!$A$3:$K$545,11,0),"")</f>
        <v>RUMBIDZAI KUNAKA</v>
      </c>
      <c r="E1724" t="s">
        <v>804</v>
      </c>
      <c r="F1724">
        <v>2000</v>
      </c>
      <c r="G1724">
        <v>250</v>
      </c>
      <c r="H1724">
        <v>100</v>
      </c>
      <c r="K1724" s="29">
        <f t="shared" si="109"/>
        <v>2350</v>
      </c>
      <c r="P1724">
        <v>50</v>
      </c>
      <c r="U1724" t="str">
        <f t="shared" si="106"/>
        <v>45828NORTON 1</v>
      </c>
      <c r="V1724" s="33">
        <f t="shared" si="107"/>
        <v>2350</v>
      </c>
      <c r="W1724" s="33">
        <f t="shared" si="108"/>
        <v>50</v>
      </c>
    </row>
    <row r="1725" spans="1:23" x14ac:dyDescent="0.25">
      <c r="A1725" s="27">
        <v>45828</v>
      </c>
      <c r="B1725" s="30" t="str">
        <f>+IFERROR(_xlfn.XLOOKUP(C1725,Parametres!A:A,Parametres!J:J,"",0),"")</f>
        <v>DZ-NORTON</v>
      </c>
      <c r="C1725" t="s">
        <v>281</v>
      </c>
      <c r="D1725" t="str">
        <f>+IFERROR(VLOOKUP(C1725,Parametres!$A$3:$K$545,11,0),"")</f>
        <v>RUMBIDZAI KUNAKA</v>
      </c>
      <c r="E1725" t="s">
        <v>908</v>
      </c>
      <c r="F1725">
        <v>2400</v>
      </c>
      <c r="G1725">
        <v>200</v>
      </c>
      <c r="H1725">
        <v>200</v>
      </c>
      <c r="K1725" s="29">
        <f t="shared" si="109"/>
        <v>2800</v>
      </c>
      <c r="L1725">
        <v>50</v>
      </c>
      <c r="P1725">
        <v>40</v>
      </c>
      <c r="U1725" t="str">
        <f t="shared" si="106"/>
        <v>45828NORTON 2</v>
      </c>
      <c r="V1725" s="33">
        <f t="shared" si="107"/>
        <v>2850</v>
      </c>
      <c r="W1725" s="33">
        <f t="shared" si="108"/>
        <v>40</v>
      </c>
    </row>
    <row r="1726" spans="1:23" x14ac:dyDescent="0.25">
      <c r="A1726" s="27">
        <v>45828</v>
      </c>
      <c r="B1726" s="30" t="str">
        <f>+IFERROR(_xlfn.XLOOKUP(C1726,Parametres!A:A,Parametres!J:J,"",0),"")</f>
        <v>DZ-NORTON</v>
      </c>
      <c r="C1726" t="s">
        <v>273</v>
      </c>
      <c r="D1726" t="str">
        <f>+IFERROR(VLOOKUP(C1726,Parametres!$A$3:$K$545,11,0),"")</f>
        <v>RUMBIDZAI KUNAKA</v>
      </c>
      <c r="E1726" t="s">
        <v>881</v>
      </c>
      <c r="F1726">
        <v>2100</v>
      </c>
      <c r="G1726">
        <v>400</v>
      </c>
      <c r="H1726">
        <v>100</v>
      </c>
      <c r="K1726" s="29">
        <f t="shared" si="109"/>
        <v>2600</v>
      </c>
      <c r="P1726">
        <v>200</v>
      </c>
      <c r="U1726" t="str">
        <f t="shared" si="106"/>
        <v>45828KUWADZANA EXT</v>
      </c>
      <c r="V1726" s="33">
        <f t="shared" si="107"/>
        <v>2600</v>
      </c>
      <c r="W1726" s="33">
        <f t="shared" si="108"/>
        <v>200</v>
      </c>
    </row>
    <row r="1727" spans="1:23" x14ac:dyDescent="0.25">
      <c r="A1727" s="27">
        <v>45828</v>
      </c>
      <c r="B1727" s="30" t="str">
        <f>+IFERROR(_xlfn.XLOOKUP(C1727,Parametres!A:A,Parametres!J:J,"",0),"")</f>
        <v>DZ-NORTON</v>
      </c>
      <c r="C1727" t="s">
        <v>263</v>
      </c>
      <c r="D1727" t="str">
        <f>+IFERROR(VLOOKUP(C1727,Parametres!$A$3:$K$545,11,0),"")</f>
        <v>RUMBIDZAI KUNAKA</v>
      </c>
      <c r="E1727" t="s">
        <v>877</v>
      </c>
      <c r="F1727">
        <v>1850</v>
      </c>
      <c r="G1727">
        <v>200</v>
      </c>
      <c r="H1727">
        <v>100</v>
      </c>
      <c r="K1727" s="29">
        <f t="shared" si="109"/>
        <v>2150</v>
      </c>
      <c r="P1727">
        <v>160</v>
      </c>
      <c r="U1727" t="str">
        <f t="shared" si="106"/>
        <v>45828GRANARY</v>
      </c>
      <c r="V1727" s="33">
        <f t="shared" si="107"/>
        <v>2150</v>
      </c>
      <c r="W1727" s="33">
        <f t="shared" si="108"/>
        <v>160</v>
      </c>
    </row>
    <row r="1728" spans="1:23" x14ac:dyDescent="0.25">
      <c r="A1728" s="27">
        <v>45828</v>
      </c>
      <c r="B1728" s="30" t="str">
        <f>+IFERROR(_xlfn.XLOOKUP(C1728,Parametres!A:A,Parametres!J:J,"",0),"")</f>
        <v>DZ-NORTON</v>
      </c>
      <c r="C1728" t="s">
        <v>277</v>
      </c>
      <c r="D1728" t="str">
        <f>+IFERROR(VLOOKUP(C1728,Parametres!$A$3:$K$545,11,0),"")</f>
        <v>RUMBIDZAI KUNAKA</v>
      </c>
      <c r="E1728" t="s">
        <v>871</v>
      </c>
      <c r="F1728">
        <v>3800</v>
      </c>
      <c r="G1728">
        <v>100</v>
      </c>
      <c r="H1728">
        <v>100</v>
      </c>
      <c r="K1728" s="29">
        <f t="shared" si="109"/>
        <v>4000</v>
      </c>
      <c r="P1728">
        <v>200</v>
      </c>
      <c r="U1728" t="str">
        <f t="shared" si="106"/>
        <v>45828MAZOWE</v>
      </c>
      <c r="V1728" s="33">
        <f t="shared" si="107"/>
        <v>4000</v>
      </c>
      <c r="W1728" s="33">
        <f t="shared" si="108"/>
        <v>200</v>
      </c>
    </row>
    <row r="1729" spans="1:23" x14ac:dyDescent="0.25">
      <c r="A1729" s="27">
        <v>45828</v>
      </c>
      <c r="B1729" s="30" t="str">
        <f>+IFERROR(_xlfn.XLOOKUP(C1729,Parametres!A:A,Parametres!J:J,"",0),"")</f>
        <v>DZ-NORTON</v>
      </c>
      <c r="C1729" t="s">
        <v>255</v>
      </c>
      <c r="D1729" t="str">
        <f>+IFERROR(VLOOKUP(C1729,Parametres!$A$3:$K$545,11,0),"")</f>
        <v>RUMBIDZAI KUNAKA</v>
      </c>
      <c r="E1729" t="s">
        <v>833</v>
      </c>
      <c r="F1729">
        <v>2300</v>
      </c>
      <c r="G1729">
        <v>100</v>
      </c>
      <c r="H1729">
        <v>100</v>
      </c>
      <c r="K1729" s="29">
        <f t="shared" si="109"/>
        <v>2500</v>
      </c>
      <c r="P1729">
        <v>300</v>
      </c>
      <c r="U1729" t="str">
        <f t="shared" si="106"/>
        <v>45828DARWENDALE</v>
      </c>
      <c r="V1729" s="33">
        <f t="shared" si="107"/>
        <v>2500</v>
      </c>
      <c r="W1729" s="33">
        <f t="shared" si="108"/>
        <v>300</v>
      </c>
    </row>
    <row r="1730" spans="1:23" x14ac:dyDescent="0.25">
      <c r="A1730" s="27">
        <v>45828</v>
      </c>
      <c r="B1730" s="30" t="str">
        <f>+IFERROR(_xlfn.XLOOKUP(C1730,Parametres!A:A,Parametres!J:J,"",0),"")</f>
        <v>DZ-NORTON</v>
      </c>
      <c r="C1730" t="s">
        <v>275</v>
      </c>
      <c r="D1730" t="str">
        <f>+IFERROR(VLOOKUP(C1730,Parametres!$A$3:$K$545,11,0),"")</f>
        <v>RUMBIDZAI KUNAKA</v>
      </c>
      <c r="E1730" t="s">
        <v>802</v>
      </c>
      <c r="F1730">
        <v>1700</v>
      </c>
      <c r="G1730">
        <v>250</v>
      </c>
      <c r="H1730">
        <v>200</v>
      </c>
      <c r="K1730" s="29">
        <f t="shared" si="109"/>
        <v>2150</v>
      </c>
      <c r="P1730">
        <v>100</v>
      </c>
      <c r="U1730" t="str">
        <f t="shared" ref="U1730:U1791" si="110">A1730&amp;C1730</f>
        <v>45828MABLEREIGN</v>
      </c>
      <c r="V1730" s="33">
        <f t="shared" si="107"/>
        <v>2150</v>
      </c>
      <c r="W1730" s="33">
        <f t="shared" si="108"/>
        <v>100</v>
      </c>
    </row>
    <row r="1731" spans="1:23" x14ac:dyDescent="0.25">
      <c r="A1731" s="27">
        <v>45828</v>
      </c>
      <c r="B1731" s="30" t="str">
        <f>+IFERROR(_xlfn.XLOOKUP(C1731,Parametres!A:A,Parametres!J:J,"",0),"")</f>
        <v>DZ-NORTON</v>
      </c>
      <c r="C1731" t="s">
        <v>288</v>
      </c>
      <c r="D1731" t="str">
        <f>+IFERROR(VLOOKUP(C1731,Parametres!$A$3:$K$545,11,0),"")</f>
        <v>RUMBIDZAI KUNAKA</v>
      </c>
      <c r="E1731" t="s">
        <v>894</v>
      </c>
      <c r="F1731">
        <v>1800</v>
      </c>
      <c r="G1731">
        <v>200</v>
      </c>
      <c r="H1731">
        <v>100</v>
      </c>
      <c r="K1731" s="29">
        <f t="shared" si="109"/>
        <v>2100</v>
      </c>
      <c r="U1731" t="str">
        <f t="shared" si="110"/>
        <v>45828WESTGATE</v>
      </c>
      <c r="V1731" s="33">
        <f t="shared" ref="V1731:V1792" si="111">SUM(L1731:O1731,F1731:I1731)</f>
        <v>2100</v>
      </c>
      <c r="W1731" s="33">
        <f t="shared" ref="W1731:W1792" si="112">SUM(P1731:T1731)</f>
        <v>0</v>
      </c>
    </row>
    <row r="1732" spans="1:23" x14ac:dyDescent="0.25">
      <c r="A1732" s="27">
        <v>45828</v>
      </c>
      <c r="B1732" s="30" t="str">
        <f>+IFERROR(_xlfn.XLOOKUP(C1732,Parametres!A:A,Parametres!J:J,"",0),"")</f>
        <v>DZ-NORTON</v>
      </c>
      <c r="C1732" t="s">
        <v>290</v>
      </c>
      <c r="D1732" t="str">
        <f>+IFERROR(VLOOKUP(C1732,Parametres!$A$3:$K$545,11,0),"")</f>
        <v>RUMBIDZAI KUNAKA</v>
      </c>
      <c r="E1732" t="s">
        <v>882</v>
      </c>
      <c r="F1732">
        <v>1800</v>
      </c>
      <c r="G1732">
        <v>150</v>
      </c>
      <c r="H1732">
        <v>100</v>
      </c>
      <c r="K1732" s="29">
        <f t="shared" si="109"/>
        <v>2050</v>
      </c>
      <c r="P1732">
        <v>200</v>
      </c>
      <c r="U1732" t="str">
        <f t="shared" si="110"/>
        <v>45828WESTGATE 2</v>
      </c>
      <c r="V1732" s="33">
        <f t="shared" si="111"/>
        <v>2050</v>
      </c>
      <c r="W1732" s="33">
        <f t="shared" si="112"/>
        <v>200</v>
      </c>
    </row>
    <row r="1733" spans="1:23" x14ac:dyDescent="0.25">
      <c r="A1733" s="27">
        <v>45828</v>
      </c>
      <c r="B1733" s="30" t="str">
        <f>+IFERROR(_xlfn.XLOOKUP(C1733,Parametres!A:A,Parametres!J:J,"",0),"")</f>
        <v>DZ-NORTON</v>
      </c>
      <c r="C1733" t="s">
        <v>292</v>
      </c>
      <c r="D1733" t="str">
        <f>+IFERROR(VLOOKUP(C1733,Parametres!$A$3:$K$545,11,0),"")</f>
        <v>RUMBIDZAI KUNAKA</v>
      </c>
      <c r="E1733" t="s">
        <v>811</v>
      </c>
      <c r="F1733">
        <v>1850</v>
      </c>
      <c r="G1733">
        <v>150</v>
      </c>
      <c r="H1733">
        <v>100</v>
      </c>
      <c r="K1733" s="29">
        <f t="shared" si="109"/>
        <v>2100</v>
      </c>
      <c r="P1733">
        <v>300</v>
      </c>
      <c r="U1733" t="str">
        <f t="shared" si="110"/>
        <v>45828WHITECLIFF</v>
      </c>
      <c r="V1733" s="33">
        <f t="shared" si="111"/>
        <v>2100</v>
      </c>
      <c r="W1733" s="33">
        <f t="shared" si="112"/>
        <v>300</v>
      </c>
    </row>
    <row r="1734" spans="1:23" x14ac:dyDescent="0.25">
      <c r="A1734" s="27">
        <v>45828</v>
      </c>
      <c r="B1734" s="30" t="str">
        <f>+IFERROR(_xlfn.XLOOKUP(C1734,Parametres!A:A,Parametres!J:J,"",0),"")</f>
        <v>KUWADZANA</v>
      </c>
      <c r="C1734" t="s">
        <v>265</v>
      </c>
      <c r="D1734" t="str">
        <f>+IFERROR(VLOOKUP(C1734,Parametres!$A$3:$K$545,11,0),"")</f>
        <v>PAUL GOWANYIKA</v>
      </c>
      <c r="E1734" t="s">
        <v>893</v>
      </c>
      <c r="F1734">
        <v>1700</v>
      </c>
      <c r="G1734">
        <v>300</v>
      </c>
      <c r="H1734">
        <v>100</v>
      </c>
      <c r="K1734" s="29">
        <f t="shared" si="109"/>
        <v>2100</v>
      </c>
      <c r="P1734">
        <v>100</v>
      </c>
      <c r="U1734" t="str">
        <f t="shared" si="110"/>
        <v>45828KAMBUZUMA</v>
      </c>
      <c r="V1734" s="33">
        <f t="shared" si="111"/>
        <v>2100</v>
      </c>
      <c r="W1734" s="33">
        <f t="shared" si="112"/>
        <v>100</v>
      </c>
    </row>
    <row r="1735" spans="1:23" x14ac:dyDescent="0.25">
      <c r="A1735" s="27">
        <v>45828</v>
      </c>
      <c r="B1735" s="30" t="str">
        <f>+IFERROR(_xlfn.XLOOKUP(C1735,Parametres!A:A,Parametres!J:J,"",0),"")</f>
        <v>KUWADZANA</v>
      </c>
      <c r="C1735" t="s">
        <v>284</v>
      </c>
      <c r="D1735" t="str">
        <f>+IFERROR(VLOOKUP(C1735,Parametres!$A$3:$K$545,11,0),"")</f>
        <v>PAUL GOWANYIKA</v>
      </c>
      <c r="E1735" t="s">
        <v>841</v>
      </c>
      <c r="F1735">
        <v>1800</v>
      </c>
      <c r="G1735">
        <v>300</v>
      </c>
      <c r="H1735">
        <v>100</v>
      </c>
      <c r="K1735" s="29">
        <f t="shared" si="109"/>
        <v>2200</v>
      </c>
      <c r="P1735">
        <v>60</v>
      </c>
      <c r="U1735" t="str">
        <f t="shared" si="110"/>
        <v>45828WARREN PARK 1</v>
      </c>
      <c r="V1735" s="33">
        <f t="shared" si="111"/>
        <v>2200</v>
      </c>
      <c r="W1735" s="33">
        <f t="shared" si="112"/>
        <v>60</v>
      </c>
    </row>
    <row r="1736" spans="1:23" x14ac:dyDescent="0.25">
      <c r="A1736" s="27">
        <v>45828</v>
      </c>
      <c r="B1736" s="30" t="str">
        <f>+IFERROR(_xlfn.XLOOKUP(C1736,Parametres!A:A,Parametres!J:J,"",0),"")</f>
        <v>KUWADZANA</v>
      </c>
      <c r="C1736" t="s">
        <v>286</v>
      </c>
      <c r="D1736" t="str">
        <f>+IFERROR(VLOOKUP(C1736,Parametres!$A$3:$K$545,11,0),"")</f>
        <v>PAUL GOWANYIKA</v>
      </c>
      <c r="E1736" t="s">
        <v>815</v>
      </c>
      <c r="F1736">
        <v>1700</v>
      </c>
      <c r="G1736">
        <v>200</v>
      </c>
      <c r="H1736">
        <v>100</v>
      </c>
      <c r="K1736" s="29">
        <f t="shared" si="109"/>
        <v>2000</v>
      </c>
      <c r="P1736">
        <v>400</v>
      </c>
      <c r="U1736" t="str">
        <f t="shared" si="110"/>
        <v>45828WARREN PARK 2</v>
      </c>
      <c r="V1736" s="33">
        <f t="shared" si="111"/>
        <v>2000</v>
      </c>
      <c r="W1736" s="33">
        <f t="shared" si="112"/>
        <v>400</v>
      </c>
    </row>
    <row r="1737" spans="1:23" x14ac:dyDescent="0.25">
      <c r="A1737" s="27">
        <v>45828</v>
      </c>
      <c r="B1737" s="30" t="str">
        <f>+IFERROR(_xlfn.XLOOKUP(C1737,Parametres!A:A,Parametres!J:J,"",0),"")</f>
        <v>KUWADZANA</v>
      </c>
      <c r="C1737" t="s">
        <v>269</v>
      </c>
      <c r="D1737" t="str">
        <f>+IFERROR(VLOOKUP(C1737,Parametres!$A$3:$K$545,11,0),"")</f>
        <v>PAUL GOWANYIKA</v>
      </c>
      <c r="E1737" t="s">
        <v>821</v>
      </c>
      <c r="F1737">
        <v>2700</v>
      </c>
      <c r="G1737">
        <v>400</v>
      </c>
      <c r="H1737">
        <v>100</v>
      </c>
      <c r="K1737" s="29">
        <f t="shared" si="109"/>
        <v>3200</v>
      </c>
      <c r="P1737">
        <v>100</v>
      </c>
      <c r="U1737" t="str">
        <f t="shared" si="110"/>
        <v>45828KUWADZANA 1</v>
      </c>
      <c r="V1737" s="33">
        <f t="shared" si="111"/>
        <v>3200</v>
      </c>
      <c r="W1737" s="33">
        <f t="shared" si="112"/>
        <v>100</v>
      </c>
    </row>
    <row r="1738" spans="1:23" x14ac:dyDescent="0.25">
      <c r="A1738" s="27">
        <v>45828</v>
      </c>
      <c r="B1738" s="30" t="str">
        <f>+IFERROR(_xlfn.XLOOKUP(C1738,Parametres!A:A,Parametres!J:J,"",0),"")</f>
        <v>KUWADZANA</v>
      </c>
      <c r="C1738" t="s">
        <v>271</v>
      </c>
      <c r="D1738" t="str">
        <f>+IFERROR(VLOOKUP(C1738,Parametres!$A$3:$K$545,11,0),"")</f>
        <v>PAUL GOWANYIKA</v>
      </c>
      <c r="E1738" t="s">
        <v>810</v>
      </c>
      <c r="F1738">
        <v>2400</v>
      </c>
      <c r="G1738">
        <v>400</v>
      </c>
      <c r="H1738">
        <v>100</v>
      </c>
      <c r="K1738" s="29">
        <f t="shared" si="109"/>
        <v>2900</v>
      </c>
      <c r="P1738">
        <v>100</v>
      </c>
      <c r="U1738" t="str">
        <f t="shared" si="110"/>
        <v>45828KUWADZANA 2</v>
      </c>
      <c r="V1738" s="33">
        <f t="shared" si="111"/>
        <v>2900</v>
      </c>
      <c r="W1738" s="33">
        <f t="shared" si="112"/>
        <v>100</v>
      </c>
    </row>
    <row r="1739" spans="1:23" x14ac:dyDescent="0.25">
      <c r="A1739" s="27">
        <v>45828</v>
      </c>
      <c r="B1739" s="30" t="str">
        <f>+IFERROR(_xlfn.XLOOKUP(C1739,Parametres!A:A,Parametres!J:J,"",0),"")</f>
        <v>KUWADZANA</v>
      </c>
      <c r="C1739" t="s">
        <v>559</v>
      </c>
      <c r="D1739" t="str">
        <f>+IFERROR(VLOOKUP(C1739,Parametres!$A$3:$K$545,11,0),"")</f>
        <v>PAUL GOWANYIKA</v>
      </c>
      <c r="E1739" t="s">
        <v>885</v>
      </c>
      <c r="F1739">
        <v>1600</v>
      </c>
      <c r="G1739">
        <v>200</v>
      </c>
      <c r="H1739">
        <v>100</v>
      </c>
      <c r="K1739" s="29">
        <f t="shared" si="109"/>
        <v>1900</v>
      </c>
      <c r="P1739">
        <v>60</v>
      </c>
      <c r="U1739" t="str">
        <f t="shared" si="110"/>
        <v>45828BUDIRIRO 1</v>
      </c>
      <c r="V1739" s="33">
        <f t="shared" si="111"/>
        <v>1900</v>
      </c>
      <c r="W1739" s="33">
        <f t="shared" si="112"/>
        <v>60</v>
      </c>
    </row>
    <row r="1740" spans="1:23" x14ac:dyDescent="0.25">
      <c r="A1740" s="27">
        <v>45828</v>
      </c>
      <c r="B1740" s="30" t="str">
        <f>+IFERROR(_xlfn.XLOOKUP(C1740,Parametres!A:A,Parametres!J:J,"",0),"")</f>
        <v>KUWADZANA</v>
      </c>
      <c r="C1740" t="s">
        <v>561</v>
      </c>
      <c r="D1740" t="str">
        <f>+IFERROR(VLOOKUP(C1740,Parametres!$A$3:$K$545,11,0),"")</f>
        <v>PAUL GOWANYIKA</v>
      </c>
      <c r="E1740" t="s">
        <v>879</v>
      </c>
      <c r="F1740">
        <v>2300</v>
      </c>
      <c r="G1740">
        <v>200</v>
      </c>
      <c r="H1740">
        <v>100</v>
      </c>
      <c r="K1740" s="29">
        <f t="shared" si="109"/>
        <v>2600</v>
      </c>
      <c r="P1740">
        <v>100</v>
      </c>
      <c r="U1740" t="str">
        <f t="shared" si="110"/>
        <v>45828BUDIRIRO 2</v>
      </c>
      <c r="V1740" s="33">
        <f t="shared" si="111"/>
        <v>2600</v>
      </c>
      <c r="W1740" s="33">
        <f t="shared" si="112"/>
        <v>100</v>
      </c>
    </row>
    <row r="1741" spans="1:23" x14ac:dyDescent="0.25">
      <c r="A1741" s="27">
        <v>45828</v>
      </c>
      <c r="B1741" s="30" t="str">
        <f>+IFERROR(_xlfn.XLOOKUP(C1741,Parametres!A:A,Parametres!J:J,"",0),"")</f>
        <v>KUWADZANA</v>
      </c>
      <c r="C1741" t="s">
        <v>563</v>
      </c>
      <c r="D1741" t="str">
        <f>+IFERROR(VLOOKUP(C1741,Parametres!$A$3:$K$545,11,0),"")</f>
        <v>PAUL GOWANYIKA</v>
      </c>
      <c r="E1741" t="s">
        <v>849</v>
      </c>
      <c r="F1741">
        <v>2200</v>
      </c>
      <c r="G1741">
        <v>300</v>
      </c>
      <c r="H1741">
        <v>100</v>
      </c>
      <c r="K1741" s="29">
        <f t="shared" si="109"/>
        <v>2600</v>
      </c>
      <c r="U1741" t="str">
        <f t="shared" si="110"/>
        <v>45828BUDIRIRO 3</v>
      </c>
      <c r="V1741" s="33">
        <f t="shared" si="111"/>
        <v>2600</v>
      </c>
      <c r="W1741" s="33">
        <f t="shared" si="112"/>
        <v>0</v>
      </c>
    </row>
    <row r="1742" spans="1:23" x14ac:dyDescent="0.25">
      <c r="A1742" s="27">
        <v>45828</v>
      </c>
      <c r="B1742" s="30" t="str">
        <f>+IFERROR(_xlfn.XLOOKUP(C1742,Parametres!A:A,Parametres!J:J,"",0),"")</f>
        <v>KUWADZANA</v>
      </c>
      <c r="C1742" t="s">
        <v>565</v>
      </c>
      <c r="D1742" t="str">
        <f>+IFERROR(VLOOKUP(C1742,Parametres!$A$3:$K$545,11,0),"")</f>
        <v>PAUL GOWANYIKA</v>
      </c>
      <c r="E1742" t="s">
        <v>817</v>
      </c>
      <c r="F1742">
        <v>1800</v>
      </c>
      <c r="G1742">
        <v>200</v>
      </c>
      <c r="H1742">
        <v>200</v>
      </c>
      <c r="K1742" s="29">
        <f t="shared" si="109"/>
        <v>2200</v>
      </c>
      <c r="P1742">
        <v>100</v>
      </c>
      <c r="U1742" t="str">
        <f t="shared" si="110"/>
        <v>45828BUDIRIRO 4</v>
      </c>
      <c r="V1742" s="33">
        <f t="shared" si="111"/>
        <v>2200</v>
      </c>
      <c r="W1742" s="33">
        <f t="shared" si="112"/>
        <v>100</v>
      </c>
    </row>
    <row r="1743" spans="1:23" x14ac:dyDescent="0.25">
      <c r="A1743" s="27">
        <v>45828</v>
      </c>
      <c r="B1743" s="30" t="str">
        <f>+IFERROR(_xlfn.XLOOKUP(C1743,Parametres!A:A,Parametres!J:J,"",0),"")</f>
        <v>KUWADZANA</v>
      </c>
      <c r="C1743" t="s">
        <v>596</v>
      </c>
      <c r="D1743" t="str">
        <f>+IFERROR(VLOOKUP(C1743,Parametres!$A$3:$K$545,11,0),"")</f>
        <v>PAUL GOWANYIKA</v>
      </c>
      <c r="E1743" t="s">
        <v>897</v>
      </c>
      <c r="F1743">
        <v>1400</v>
      </c>
      <c r="G1743">
        <v>150</v>
      </c>
      <c r="H1743">
        <v>100</v>
      </c>
      <c r="K1743" s="29">
        <f t="shared" si="109"/>
        <v>1650</v>
      </c>
      <c r="P1743">
        <v>100</v>
      </c>
      <c r="U1743" t="str">
        <f t="shared" si="110"/>
        <v>45828MUFAKOSE 1</v>
      </c>
      <c r="V1743" s="33">
        <f t="shared" si="111"/>
        <v>1650</v>
      </c>
      <c r="W1743" s="33">
        <f t="shared" si="112"/>
        <v>100</v>
      </c>
    </row>
    <row r="1744" spans="1:23" x14ac:dyDescent="0.25">
      <c r="A1744" s="27">
        <v>45828</v>
      </c>
      <c r="B1744" s="30" t="str">
        <f>+IFERROR(_xlfn.XLOOKUP(C1744,Parametres!A:A,Parametres!J:J,"",0),"")</f>
        <v>KUWADZANA</v>
      </c>
      <c r="C1744" t="s">
        <v>598</v>
      </c>
      <c r="D1744" t="str">
        <f>+IFERROR(VLOOKUP(C1744,Parametres!$A$3:$K$545,11,0),"")</f>
        <v>PAUL GOWANYIKA</v>
      </c>
      <c r="E1744" t="s">
        <v>843</v>
      </c>
      <c r="F1744">
        <v>1700</v>
      </c>
      <c r="G1744">
        <v>200</v>
      </c>
      <c r="H1744">
        <v>100</v>
      </c>
      <c r="K1744" s="29">
        <f t="shared" si="109"/>
        <v>2000</v>
      </c>
      <c r="U1744" t="str">
        <f t="shared" si="110"/>
        <v>45828MUFAKOSE 2</v>
      </c>
      <c r="V1744" s="33">
        <f t="shared" si="111"/>
        <v>2000</v>
      </c>
      <c r="W1744" s="33">
        <f t="shared" si="112"/>
        <v>0</v>
      </c>
    </row>
    <row r="1745" spans="1:23" x14ac:dyDescent="0.25">
      <c r="A1745" s="27">
        <v>45828</v>
      </c>
      <c r="B1745" s="30" t="str">
        <f>+IFERROR(_xlfn.XLOOKUP(C1745,Parametres!A:A,Parametres!J:J,"",0),"")</f>
        <v>SOUTH-WEST 3</v>
      </c>
      <c r="C1745" t="s">
        <v>586</v>
      </c>
      <c r="D1745" t="str">
        <f>+IFERROR(VLOOKUP(C1745,Parametres!$A$3:$K$545,11,0),"")</f>
        <v>ABROAD MACHIGERE</v>
      </c>
      <c r="E1745" t="s">
        <v>867</v>
      </c>
      <c r="F1745">
        <v>1650</v>
      </c>
      <c r="G1745">
        <v>200</v>
      </c>
      <c r="H1745">
        <v>100</v>
      </c>
      <c r="K1745" s="29">
        <f t="shared" si="109"/>
        <v>1950</v>
      </c>
      <c r="P1745">
        <v>100</v>
      </c>
      <c r="U1745" t="str">
        <f t="shared" si="110"/>
        <v>45828HIGHFIELDS 1</v>
      </c>
      <c r="V1745" s="33">
        <f t="shared" si="111"/>
        <v>1950</v>
      </c>
      <c r="W1745" s="33">
        <f t="shared" si="112"/>
        <v>100</v>
      </c>
    </row>
    <row r="1746" spans="1:23" x14ac:dyDescent="0.25">
      <c r="A1746" s="27">
        <v>45828</v>
      </c>
      <c r="B1746" s="30" t="str">
        <f>+IFERROR(_xlfn.XLOOKUP(C1746,Parametres!A:A,Parametres!J:J,"",0),"")</f>
        <v>SOUTH-WEST 3</v>
      </c>
      <c r="C1746" t="s">
        <v>588</v>
      </c>
      <c r="D1746" t="str">
        <f>+IFERROR(VLOOKUP(C1746,Parametres!$A$3:$K$545,11,0),"")</f>
        <v>ABROAD MACHIGERE</v>
      </c>
      <c r="E1746" t="s">
        <v>828</v>
      </c>
      <c r="F1746">
        <v>1550</v>
      </c>
      <c r="G1746">
        <v>150</v>
      </c>
      <c r="H1746">
        <v>100</v>
      </c>
      <c r="K1746" s="29">
        <f t="shared" si="109"/>
        <v>1800</v>
      </c>
      <c r="U1746" t="str">
        <f t="shared" si="110"/>
        <v>45828HIGHFIELDS 2</v>
      </c>
      <c r="V1746" s="33">
        <f t="shared" si="111"/>
        <v>1800</v>
      </c>
      <c r="W1746" s="33">
        <f t="shared" si="112"/>
        <v>0</v>
      </c>
    </row>
    <row r="1747" spans="1:23" x14ac:dyDescent="0.25">
      <c r="A1747" s="27">
        <v>45828</v>
      </c>
      <c r="B1747" s="30" t="str">
        <f>+IFERROR(_xlfn.XLOOKUP(C1747,Parametres!A:A,Parametres!J:J,"",0),"")</f>
        <v>SOUTH-WEST 3</v>
      </c>
      <c r="C1747" t="s">
        <v>590</v>
      </c>
      <c r="D1747" t="str">
        <f>+IFERROR(VLOOKUP(C1747,Parametres!$A$3:$K$545,11,0),"")</f>
        <v>ABROAD MACHIGERE</v>
      </c>
      <c r="E1747" t="s">
        <v>813</v>
      </c>
      <c r="F1747">
        <v>1350</v>
      </c>
      <c r="G1747">
        <v>200</v>
      </c>
      <c r="H1747">
        <v>200</v>
      </c>
      <c r="K1747" s="29">
        <f t="shared" si="109"/>
        <v>1750</v>
      </c>
      <c r="P1747">
        <v>200</v>
      </c>
      <c r="U1747" t="str">
        <f t="shared" si="110"/>
        <v>45828HIGHFIELDS 3</v>
      </c>
      <c r="V1747" s="33">
        <f t="shared" si="111"/>
        <v>1750</v>
      </c>
      <c r="W1747" s="33">
        <f t="shared" si="112"/>
        <v>200</v>
      </c>
    </row>
    <row r="1748" spans="1:23" x14ac:dyDescent="0.25">
      <c r="A1748" s="27">
        <v>45828</v>
      </c>
      <c r="B1748" s="30" t="str">
        <f>+IFERROR(_xlfn.XLOOKUP(C1748,Parametres!A:A,Parametres!J:J,"",0),"")</f>
        <v>SOUTH-WEST 3</v>
      </c>
      <c r="C1748" t="s">
        <v>592</v>
      </c>
      <c r="D1748" t="str">
        <f>+IFERROR(VLOOKUP(C1748,Parametres!$A$3:$K$545,11,0),"")</f>
        <v>ABROAD MACHIGERE</v>
      </c>
      <c r="E1748" t="s">
        <v>858</v>
      </c>
      <c r="F1748">
        <v>1450</v>
      </c>
      <c r="G1748">
        <v>200</v>
      </c>
      <c r="H1748">
        <v>100</v>
      </c>
      <c r="K1748" s="29">
        <f t="shared" si="109"/>
        <v>1750</v>
      </c>
      <c r="P1748">
        <v>100</v>
      </c>
      <c r="U1748" t="str">
        <f t="shared" si="110"/>
        <v>45828HIGHFIELDS 4</v>
      </c>
      <c r="V1748" s="33">
        <f t="shared" si="111"/>
        <v>1750</v>
      </c>
      <c r="W1748" s="33">
        <f t="shared" si="112"/>
        <v>100</v>
      </c>
    </row>
    <row r="1749" spans="1:23" x14ac:dyDescent="0.25">
      <c r="A1749" s="27">
        <v>45828</v>
      </c>
      <c r="B1749" s="30" t="str">
        <f>+IFERROR(_xlfn.XLOOKUP(C1749,Parametres!A:A,Parametres!J:J,"",0),"")</f>
        <v>SOUTH-WEST 3</v>
      </c>
      <c r="C1749" t="s">
        <v>600</v>
      </c>
      <c r="D1749" t="str">
        <f>+IFERROR(VLOOKUP(C1749,Parametres!$A$3:$K$545,11,0),"")</f>
        <v>ABROAD MACHIGERE</v>
      </c>
      <c r="E1749" t="s">
        <v>832</v>
      </c>
      <c r="F1749">
        <v>1700</v>
      </c>
      <c r="G1749">
        <v>100</v>
      </c>
      <c r="H1749">
        <v>100</v>
      </c>
      <c r="K1749" s="29">
        <f t="shared" si="109"/>
        <v>1900</v>
      </c>
      <c r="P1749">
        <v>100</v>
      </c>
      <c r="U1749" t="str">
        <f t="shared" si="110"/>
        <v>45828USHEWOKUNZE</v>
      </c>
      <c r="V1749" s="33">
        <f t="shared" si="111"/>
        <v>1900</v>
      </c>
      <c r="W1749" s="33">
        <f t="shared" si="112"/>
        <v>100</v>
      </c>
    </row>
    <row r="1750" spans="1:23" x14ac:dyDescent="0.25">
      <c r="A1750" s="27">
        <v>45828</v>
      </c>
      <c r="B1750" s="30" t="str">
        <f>+IFERROR(_xlfn.XLOOKUP(C1750,Parametres!A:A,Parametres!J:J,"",0),"")</f>
        <v>SOUTH-WEST 3</v>
      </c>
      <c r="C1750" t="s">
        <v>577</v>
      </c>
      <c r="D1750" t="str">
        <f>+IFERROR(VLOOKUP(C1750,Parametres!$A$3:$K$545,11,0),"")</f>
        <v>ABROAD MACHIGERE</v>
      </c>
      <c r="E1750" t="s">
        <v>905</v>
      </c>
      <c r="F1750">
        <v>6700</v>
      </c>
      <c r="G1750">
        <v>1100</v>
      </c>
      <c r="H1750">
        <v>300</v>
      </c>
      <c r="K1750" s="29">
        <f t="shared" si="109"/>
        <v>8100</v>
      </c>
      <c r="L1750">
        <v>500</v>
      </c>
      <c r="U1750" t="str">
        <f t="shared" si="110"/>
        <v>45828CHIVHU 2</v>
      </c>
      <c r="V1750" s="33">
        <f t="shared" si="111"/>
        <v>8600</v>
      </c>
      <c r="W1750" s="33">
        <f t="shared" si="112"/>
        <v>0</v>
      </c>
    </row>
    <row r="1751" spans="1:23" x14ac:dyDescent="0.25">
      <c r="A1751" s="27">
        <v>45828</v>
      </c>
      <c r="B1751" s="30" t="str">
        <f>+IFERROR(_xlfn.XLOOKUP(C1751,Parametres!A:A,Parametres!J:J,"",0),"")</f>
        <v>SOUTH-WEST 3</v>
      </c>
      <c r="C1751" t="s">
        <v>584</v>
      </c>
      <c r="D1751" t="str">
        <f>+IFERROR(VLOOKUP(C1751,Parametres!$A$3:$K$545,11,0),"")</f>
        <v>ABROAD MACHIGERE</v>
      </c>
      <c r="E1751" t="s">
        <v>860</v>
      </c>
      <c r="F1751">
        <v>1800</v>
      </c>
      <c r="G1751">
        <v>250</v>
      </c>
      <c r="H1751">
        <v>250</v>
      </c>
      <c r="K1751" s="29">
        <f t="shared" si="109"/>
        <v>2300</v>
      </c>
      <c r="P1751">
        <v>100</v>
      </c>
      <c r="U1751" t="str">
        <f t="shared" si="110"/>
        <v>45828GLENNORAH 2</v>
      </c>
      <c r="V1751" s="33">
        <f t="shared" si="111"/>
        <v>2300</v>
      </c>
      <c r="W1751" s="33">
        <f t="shared" si="112"/>
        <v>100</v>
      </c>
    </row>
    <row r="1752" spans="1:23" x14ac:dyDescent="0.25">
      <c r="A1752" s="27">
        <v>45828</v>
      </c>
      <c r="B1752" s="30" t="str">
        <f>+IFERROR(_xlfn.XLOOKUP(C1752,Parametres!A:A,Parametres!J:J,"",0),"")</f>
        <v>SOUTH-WEST 3</v>
      </c>
      <c r="C1752" t="s">
        <v>578</v>
      </c>
      <c r="D1752" t="str">
        <f>+IFERROR(VLOOKUP(C1752,Parametres!$A$3:$K$545,11,0),"")</f>
        <v>ABROAD MACHIGERE</v>
      </c>
      <c r="E1752" t="s">
        <v>903</v>
      </c>
      <c r="F1752">
        <v>1650</v>
      </c>
      <c r="G1752">
        <v>150</v>
      </c>
      <c r="H1752">
        <v>150</v>
      </c>
      <c r="K1752" s="29">
        <f t="shared" si="109"/>
        <v>1950</v>
      </c>
      <c r="U1752" t="str">
        <f t="shared" si="110"/>
        <v>45828GLEN VIEW 1</v>
      </c>
      <c r="V1752" s="33">
        <f t="shared" si="111"/>
        <v>1950</v>
      </c>
      <c r="W1752" s="33">
        <f t="shared" si="112"/>
        <v>0</v>
      </c>
    </row>
    <row r="1753" spans="1:23" x14ac:dyDescent="0.25">
      <c r="A1753" s="27">
        <v>45828</v>
      </c>
      <c r="B1753" s="30" t="str">
        <f>+IFERROR(_xlfn.XLOOKUP(C1753,Parametres!A:A,Parametres!J:J,"",0),"")</f>
        <v>SOUTH-WEST 3</v>
      </c>
      <c r="C1753" t="s">
        <v>580</v>
      </c>
      <c r="D1753" t="str">
        <f>+IFERROR(VLOOKUP(C1753,Parametres!$A$3:$K$545,11,0),"")</f>
        <v>ABROAD MACHIGERE</v>
      </c>
      <c r="E1753" t="s">
        <v>852</v>
      </c>
      <c r="F1753">
        <v>1550</v>
      </c>
      <c r="G1753">
        <v>200</v>
      </c>
      <c r="H1753">
        <v>100</v>
      </c>
      <c r="K1753" s="29">
        <f t="shared" si="109"/>
        <v>1850</v>
      </c>
      <c r="P1753">
        <v>100</v>
      </c>
      <c r="U1753" t="str">
        <f t="shared" si="110"/>
        <v>45828GLEN VIEW 2</v>
      </c>
      <c r="V1753" s="33">
        <f t="shared" si="111"/>
        <v>1850</v>
      </c>
      <c r="W1753" s="33">
        <f t="shared" si="112"/>
        <v>100</v>
      </c>
    </row>
    <row r="1754" spans="1:23" x14ac:dyDescent="0.25">
      <c r="A1754" s="27">
        <v>45828</v>
      </c>
      <c r="B1754" s="30" t="str">
        <f>+IFERROR(_xlfn.XLOOKUP(C1754,Parametres!A:A,Parametres!J:J,"",0),"")</f>
        <v>SOUTH-WEST 3</v>
      </c>
      <c r="C1754" t="s">
        <v>624</v>
      </c>
      <c r="D1754" t="str">
        <f>+IFERROR(VLOOKUP(C1754,Parametres!$A$3:$K$545,11,0),"")</f>
        <v>ABROAD MACHIGERE</v>
      </c>
      <c r="E1754" t="s">
        <v>883</v>
      </c>
      <c r="F1754">
        <v>1500</v>
      </c>
      <c r="G1754">
        <v>100</v>
      </c>
      <c r="H1754">
        <v>100</v>
      </c>
      <c r="K1754" s="29">
        <f t="shared" si="109"/>
        <v>1700</v>
      </c>
      <c r="P1754">
        <v>100</v>
      </c>
      <c r="U1754" t="str">
        <f t="shared" si="110"/>
        <v>45828GLEN VIEW 3</v>
      </c>
      <c r="V1754" s="33">
        <f t="shared" si="111"/>
        <v>1700</v>
      </c>
      <c r="W1754" s="33">
        <f t="shared" si="112"/>
        <v>100</v>
      </c>
    </row>
    <row r="1755" spans="1:23" x14ac:dyDescent="0.25">
      <c r="A1755" s="27">
        <v>45828</v>
      </c>
      <c r="B1755" s="30" t="str">
        <f>+IFERROR(_xlfn.XLOOKUP(C1755,Parametres!A:A,Parametres!J:J,"",0),"")</f>
        <v>SOUTH-WEST 3</v>
      </c>
      <c r="C1755" t="s">
        <v>575</v>
      </c>
      <c r="D1755" t="str">
        <f>+IFERROR(VLOOKUP(C1755,Parametres!$A$3:$K$545,11,0),"")</f>
        <v>ABROAD MACHIGERE</v>
      </c>
      <c r="E1755" t="s">
        <v>823</v>
      </c>
      <c r="F1755">
        <v>2600</v>
      </c>
      <c r="G1755">
        <v>200</v>
      </c>
      <c r="H1755">
        <v>200</v>
      </c>
      <c r="K1755" s="29">
        <f t="shared" si="109"/>
        <v>3000</v>
      </c>
      <c r="P1755">
        <v>100</v>
      </c>
      <c r="U1755" t="str">
        <f t="shared" si="110"/>
        <v>45828CHIOTA</v>
      </c>
      <c r="V1755" s="33">
        <f t="shared" si="111"/>
        <v>3000</v>
      </c>
      <c r="W1755" s="33">
        <f t="shared" si="112"/>
        <v>100</v>
      </c>
    </row>
    <row r="1756" spans="1:23" x14ac:dyDescent="0.25">
      <c r="A1756" s="27">
        <v>45828</v>
      </c>
      <c r="B1756" s="30" t="str">
        <f>+IFERROR(_xlfn.XLOOKUP(C1756,Parametres!A:A,Parametres!J:J,"",0),"")</f>
        <v>SOUTH-WEST 3</v>
      </c>
      <c r="C1756" t="s">
        <v>602</v>
      </c>
      <c r="D1756" t="str">
        <f>+IFERROR(VLOOKUP(C1756,Parametres!$A$3:$K$545,11,0),"")</f>
        <v>ABROAD MACHIGERE</v>
      </c>
      <c r="E1756" t="s">
        <v>834</v>
      </c>
      <c r="F1756">
        <v>1750</v>
      </c>
      <c r="G1756">
        <v>100</v>
      </c>
      <c r="H1756">
        <v>50</v>
      </c>
      <c r="K1756" s="29">
        <f t="shared" si="109"/>
        <v>1900</v>
      </c>
      <c r="P1756">
        <v>100</v>
      </c>
      <c r="U1756" t="str">
        <f t="shared" si="110"/>
        <v>45828USHEWOKUNZE 2</v>
      </c>
      <c r="V1756" s="33">
        <f t="shared" si="111"/>
        <v>1900</v>
      </c>
      <c r="W1756" s="33">
        <f t="shared" si="112"/>
        <v>100</v>
      </c>
    </row>
    <row r="1757" spans="1:23" x14ac:dyDescent="0.25">
      <c r="A1757" s="27">
        <v>45828</v>
      </c>
      <c r="B1757" s="30" t="str">
        <f>+IFERROR(_xlfn.XLOOKUP(C1757,Parametres!A:A,Parametres!J:J,"",0),"")</f>
        <v>CHITUNGWIZA</v>
      </c>
      <c r="C1757" t="s">
        <v>195</v>
      </c>
      <c r="D1757" t="str">
        <f>+IFERROR(VLOOKUP(C1757,Parametres!$A$3:$K$545,11,0),"")</f>
        <v>NORMAN</v>
      </c>
      <c r="E1757" t="s">
        <v>845</v>
      </c>
      <c r="F1757">
        <v>2700</v>
      </c>
      <c r="G1757">
        <v>200</v>
      </c>
      <c r="H1757">
        <v>200</v>
      </c>
      <c r="K1757" s="29">
        <f t="shared" si="109"/>
        <v>3100</v>
      </c>
      <c r="P1757">
        <v>100</v>
      </c>
      <c r="U1757" t="str">
        <f t="shared" si="110"/>
        <v>45828CHITUNGWIZA 1</v>
      </c>
      <c r="V1757" s="33">
        <f t="shared" si="111"/>
        <v>3100</v>
      </c>
      <c r="W1757" s="33">
        <f t="shared" si="112"/>
        <v>100</v>
      </c>
    </row>
    <row r="1758" spans="1:23" x14ac:dyDescent="0.25">
      <c r="A1758" s="27">
        <v>45828</v>
      </c>
      <c r="B1758" s="30" t="str">
        <f>+IFERROR(_xlfn.XLOOKUP(C1758,Parametres!A:A,Parametres!J:J,"",0),"")</f>
        <v>CHITUNGWIZA</v>
      </c>
      <c r="C1758" t="s">
        <v>199</v>
      </c>
      <c r="D1758" t="str">
        <f>+IFERROR(VLOOKUP(C1758,Parametres!$A$3:$K$545,11,0),"")</f>
        <v>NORMAN</v>
      </c>
      <c r="E1758" t="s">
        <v>842</v>
      </c>
      <c r="F1758">
        <v>1400</v>
      </c>
      <c r="G1758">
        <v>250</v>
      </c>
      <c r="H1758">
        <v>100</v>
      </c>
      <c r="K1758" s="29">
        <f t="shared" si="109"/>
        <v>1750</v>
      </c>
      <c r="P1758">
        <v>160</v>
      </c>
      <c r="U1758" t="str">
        <f t="shared" si="110"/>
        <v>45828CHITUNGWIZA 2</v>
      </c>
      <c r="V1758" s="33">
        <f t="shared" si="111"/>
        <v>1750</v>
      </c>
      <c r="W1758" s="33">
        <f t="shared" si="112"/>
        <v>160</v>
      </c>
    </row>
    <row r="1759" spans="1:23" x14ac:dyDescent="0.25">
      <c r="A1759" s="27">
        <v>45828</v>
      </c>
      <c r="B1759" s="30" t="str">
        <f>+IFERROR(_xlfn.XLOOKUP(C1759,Parametres!A:A,Parametres!J:J,"",0),"")</f>
        <v>CHITUNGWIZA</v>
      </c>
      <c r="C1759" t="s">
        <v>201</v>
      </c>
      <c r="D1759" t="str">
        <f>+IFERROR(VLOOKUP(C1759,Parametres!$A$3:$K$545,11,0),"")</f>
        <v>NORMAN</v>
      </c>
      <c r="E1759" t="s">
        <v>874</v>
      </c>
      <c r="F1759">
        <v>1450</v>
      </c>
      <c r="G1759">
        <v>150</v>
      </c>
      <c r="H1759">
        <v>100</v>
      </c>
      <c r="K1759" s="29">
        <f t="shared" si="109"/>
        <v>1700</v>
      </c>
      <c r="P1759">
        <v>60</v>
      </c>
      <c r="U1759" t="str">
        <f t="shared" si="110"/>
        <v>45828CHITUNGWIZA 3</v>
      </c>
      <c r="V1759" s="33">
        <f t="shared" si="111"/>
        <v>1700</v>
      </c>
      <c r="W1759" s="33">
        <f t="shared" si="112"/>
        <v>60</v>
      </c>
    </row>
    <row r="1760" spans="1:23" x14ac:dyDescent="0.25">
      <c r="A1760" s="27">
        <v>45828</v>
      </c>
      <c r="B1760" s="30" t="str">
        <f>+IFERROR(_xlfn.XLOOKUP(C1760,Parametres!A:A,Parametres!J:J,"",0),"")</f>
        <v>CHITUNGWIZA</v>
      </c>
      <c r="C1760" t="s">
        <v>203</v>
      </c>
      <c r="D1760" t="str">
        <f>+IFERROR(VLOOKUP(C1760,Parametres!$A$3:$K$545,11,0),"")</f>
        <v>NORMAN</v>
      </c>
      <c r="E1760" t="s">
        <v>806</v>
      </c>
      <c r="F1760">
        <v>1300</v>
      </c>
      <c r="G1760">
        <v>150</v>
      </c>
      <c r="H1760">
        <v>150</v>
      </c>
      <c r="K1760" s="29">
        <f t="shared" si="109"/>
        <v>1600</v>
      </c>
      <c r="P1760">
        <v>120</v>
      </c>
      <c r="U1760" t="str">
        <f t="shared" si="110"/>
        <v>45828CHITUNGWIZA 4</v>
      </c>
      <c r="V1760" s="33">
        <f t="shared" si="111"/>
        <v>1600</v>
      </c>
      <c r="W1760" s="33">
        <f t="shared" si="112"/>
        <v>120</v>
      </c>
    </row>
    <row r="1761" spans="1:23" x14ac:dyDescent="0.25">
      <c r="A1761" s="27">
        <v>45828</v>
      </c>
      <c r="B1761" s="30" t="str">
        <f>+IFERROR(_xlfn.XLOOKUP(C1761,Parametres!A:A,Parametres!J:J,"",0),"")</f>
        <v>CHITUNGWIZA</v>
      </c>
      <c r="C1761" t="s">
        <v>205</v>
      </c>
      <c r="D1761" t="str">
        <f>+IFERROR(VLOOKUP(C1761,Parametres!$A$3:$K$545,11,0),"")</f>
        <v>NORMAN</v>
      </c>
      <c r="E1761" t="s">
        <v>805</v>
      </c>
      <c r="F1761">
        <v>2600</v>
      </c>
      <c r="G1761">
        <v>200</v>
      </c>
      <c r="H1761">
        <v>100</v>
      </c>
      <c r="K1761" s="29">
        <f t="shared" si="109"/>
        <v>2900</v>
      </c>
      <c r="P1761">
        <v>100</v>
      </c>
      <c r="U1761" t="str">
        <f t="shared" si="110"/>
        <v>45828CHITUNGWIZA 5</v>
      </c>
      <c r="V1761" s="33">
        <f t="shared" si="111"/>
        <v>2900</v>
      </c>
      <c r="W1761" s="33">
        <f t="shared" si="112"/>
        <v>100</v>
      </c>
    </row>
    <row r="1762" spans="1:23" x14ac:dyDescent="0.25">
      <c r="A1762" s="27">
        <v>45828</v>
      </c>
      <c r="B1762" s="30" t="str">
        <f>+IFERROR(_xlfn.XLOOKUP(C1762,Parametres!A:A,Parametres!J:J,"",0),"")</f>
        <v>CHITUNGWIZA</v>
      </c>
      <c r="C1762" t="s">
        <v>207</v>
      </c>
      <c r="D1762" t="str">
        <f>+IFERROR(VLOOKUP(C1762,Parametres!$A$3:$K$545,11,0),"")</f>
        <v>NORMAN</v>
      </c>
      <c r="E1762" t="s">
        <v>820</v>
      </c>
      <c r="F1762">
        <v>2100</v>
      </c>
      <c r="G1762">
        <v>200</v>
      </c>
      <c r="H1762">
        <v>200</v>
      </c>
      <c r="K1762" s="29">
        <f t="shared" si="109"/>
        <v>2500</v>
      </c>
      <c r="P1762">
        <v>20</v>
      </c>
      <c r="U1762" t="str">
        <f t="shared" si="110"/>
        <v>45828CHITUNGWIZA 6</v>
      </c>
      <c r="V1762" s="33">
        <f t="shared" si="111"/>
        <v>2500</v>
      </c>
      <c r="W1762" s="33">
        <f t="shared" si="112"/>
        <v>20</v>
      </c>
    </row>
    <row r="1763" spans="1:23" x14ac:dyDescent="0.25">
      <c r="A1763" s="27">
        <v>45828</v>
      </c>
      <c r="B1763" s="30" t="str">
        <f>+IFERROR(_xlfn.XLOOKUP(C1763,Parametres!A:A,Parametres!J:J,"",0),"")</f>
        <v>CHITUNGWIZA</v>
      </c>
      <c r="C1763" t="s">
        <v>209</v>
      </c>
      <c r="D1763" t="str">
        <f>+IFERROR(VLOOKUP(C1763,Parametres!$A$3:$K$545,11,0),"")</f>
        <v>NORMAN</v>
      </c>
      <c r="E1763" t="s">
        <v>818</v>
      </c>
      <c r="F1763">
        <v>2500</v>
      </c>
      <c r="G1763">
        <v>200</v>
      </c>
      <c r="H1763">
        <v>200</v>
      </c>
      <c r="K1763" s="29">
        <f t="shared" si="109"/>
        <v>2900</v>
      </c>
      <c r="P1763">
        <v>200</v>
      </c>
      <c r="U1763" t="str">
        <f t="shared" si="110"/>
        <v>45828CHITUNGWIZA 8</v>
      </c>
      <c r="V1763" s="33">
        <f t="shared" si="111"/>
        <v>2900</v>
      </c>
      <c r="W1763" s="33">
        <f t="shared" si="112"/>
        <v>200</v>
      </c>
    </row>
    <row r="1764" spans="1:23" x14ac:dyDescent="0.25">
      <c r="A1764" s="27">
        <v>45828</v>
      </c>
      <c r="B1764" s="30" t="str">
        <f>+IFERROR(_xlfn.XLOOKUP(C1764,Parametres!A:A,Parametres!J:J,"",0),"")</f>
        <v>CHITUNGWIZA</v>
      </c>
      <c r="C1764" t="s">
        <v>211</v>
      </c>
      <c r="D1764" t="str">
        <f>+IFERROR(VLOOKUP(C1764,Parametres!$A$3:$K$545,11,0),"")</f>
        <v>NORMAN</v>
      </c>
      <c r="E1764" t="s">
        <v>819</v>
      </c>
      <c r="F1764">
        <v>2100</v>
      </c>
      <c r="G1764">
        <v>400</v>
      </c>
      <c r="H1764">
        <v>100</v>
      </c>
      <c r="K1764" s="29">
        <f t="shared" ref="K1764:K1827" si="113">+SUM(F1764:J1764)</f>
        <v>2600</v>
      </c>
      <c r="P1764">
        <v>100</v>
      </c>
      <c r="U1764" t="str">
        <f t="shared" si="110"/>
        <v>45828CHITUNGWIZA 9</v>
      </c>
      <c r="V1764" s="33">
        <f t="shared" si="111"/>
        <v>2600</v>
      </c>
      <c r="W1764" s="33">
        <f t="shared" si="112"/>
        <v>100</v>
      </c>
    </row>
    <row r="1765" spans="1:23" x14ac:dyDescent="0.25">
      <c r="A1765" s="27">
        <v>45828</v>
      </c>
      <c r="B1765" s="30" t="str">
        <f>+IFERROR(_xlfn.XLOOKUP(C1765,Parametres!A:A,Parametres!J:J,"",0),"")</f>
        <v>CHITUNGWIZA</v>
      </c>
      <c r="C1765" t="s">
        <v>231</v>
      </c>
      <c r="D1765" t="str">
        <f>+IFERROR(VLOOKUP(C1765,Parametres!$A$3:$K$545,11,0),"")</f>
        <v>NORMAN</v>
      </c>
      <c r="E1765" t="s">
        <v>853</v>
      </c>
      <c r="F1765">
        <v>1800</v>
      </c>
      <c r="G1765">
        <v>150</v>
      </c>
      <c r="H1765">
        <v>150</v>
      </c>
      <c r="K1765" s="29">
        <f t="shared" si="113"/>
        <v>2100</v>
      </c>
      <c r="P1765">
        <v>40</v>
      </c>
      <c r="U1765" t="str">
        <f t="shared" si="110"/>
        <v>45828MANYAME</v>
      </c>
      <c r="V1765" s="33">
        <f t="shared" si="111"/>
        <v>2100</v>
      </c>
      <c r="W1765" s="33">
        <f t="shared" si="112"/>
        <v>40</v>
      </c>
    </row>
    <row r="1766" spans="1:23" x14ac:dyDescent="0.25">
      <c r="A1766" s="27">
        <v>45828</v>
      </c>
      <c r="B1766" s="30" t="str">
        <f>+IFERROR(_xlfn.XLOOKUP(C1766,Parametres!A:A,Parametres!J:J,"",0),"")</f>
        <v>CHITUNGWIZA</v>
      </c>
      <c r="C1766" t="s">
        <v>215</v>
      </c>
      <c r="D1766" t="str">
        <f>+IFERROR(VLOOKUP(C1766,Parametres!$A$3:$K$545,11,0),"")</f>
        <v>NORMAN</v>
      </c>
      <c r="E1766" t="s">
        <v>900</v>
      </c>
      <c r="F1766">
        <v>2000</v>
      </c>
      <c r="G1766">
        <v>200</v>
      </c>
      <c r="H1766">
        <v>100</v>
      </c>
      <c r="K1766" s="29">
        <f t="shared" si="113"/>
        <v>2300</v>
      </c>
      <c r="P1766">
        <v>100</v>
      </c>
      <c r="U1766" t="str">
        <f t="shared" si="110"/>
        <v>45828DEMA 1</v>
      </c>
      <c r="V1766" s="33">
        <f t="shared" si="111"/>
        <v>2300</v>
      </c>
      <c r="W1766" s="33">
        <f t="shared" si="112"/>
        <v>100</v>
      </c>
    </row>
    <row r="1767" spans="1:23" x14ac:dyDescent="0.25">
      <c r="A1767" s="27">
        <v>45828</v>
      </c>
      <c r="B1767" s="30" t="str">
        <f>+IFERROR(_xlfn.XLOOKUP(C1767,Parametres!A:A,Parametres!J:J,"",0),"")</f>
        <v>CHITUNGWIZA</v>
      </c>
      <c r="C1767" t="s">
        <v>217</v>
      </c>
      <c r="D1767" t="str">
        <f>+IFERROR(VLOOKUP(C1767,Parametres!$A$3:$K$545,11,0),"")</f>
        <v>NORMAN</v>
      </c>
      <c r="E1767" t="s">
        <v>904</v>
      </c>
      <c r="F1767">
        <v>1800</v>
      </c>
      <c r="G1767">
        <v>150</v>
      </c>
      <c r="H1767">
        <v>150</v>
      </c>
      <c r="K1767" s="29">
        <f t="shared" si="113"/>
        <v>2100</v>
      </c>
      <c r="P1767">
        <v>100</v>
      </c>
      <c r="U1767" t="str">
        <f t="shared" si="110"/>
        <v>45828DEMA 2</v>
      </c>
      <c r="V1767" s="33">
        <f t="shared" si="111"/>
        <v>2100</v>
      </c>
      <c r="W1767" s="33">
        <f t="shared" si="112"/>
        <v>100</v>
      </c>
    </row>
    <row r="1768" spans="1:23" x14ac:dyDescent="0.25">
      <c r="A1768" s="27">
        <v>45828</v>
      </c>
      <c r="B1768" s="30" t="str">
        <f>+IFERROR(_xlfn.XLOOKUP(C1768,Parametres!A:A,Parametres!J:J,"",0),"")</f>
        <v>CHITUNGWIZA</v>
      </c>
      <c r="C1768" t="s">
        <v>219</v>
      </c>
      <c r="D1768" t="str">
        <f>+IFERROR(VLOOKUP(C1768,Parametres!$A$3:$K$545,11,0),"")</f>
        <v>NORMAN</v>
      </c>
      <c r="E1768" t="s">
        <v>862</v>
      </c>
      <c r="F1768">
        <v>1900</v>
      </c>
      <c r="G1768">
        <v>200</v>
      </c>
      <c r="H1768">
        <v>200</v>
      </c>
      <c r="K1768" s="29">
        <f t="shared" si="113"/>
        <v>2300</v>
      </c>
      <c r="P1768">
        <v>100</v>
      </c>
      <c r="U1768" t="str">
        <f t="shared" si="110"/>
        <v>45828DEMA 3</v>
      </c>
      <c r="V1768" s="33">
        <f t="shared" si="111"/>
        <v>2300</v>
      </c>
      <c r="W1768" s="33">
        <f t="shared" si="112"/>
        <v>100</v>
      </c>
    </row>
    <row r="1769" spans="1:23" x14ac:dyDescent="0.25">
      <c r="A1769" s="27">
        <v>45828</v>
      </c>
      <c r="B1769" s="30" t="str">
        <f>+IFERROR(_xlfn.XLOOKUP(C1769,Parametres!A:A,Parametres!J:J,"",0),"")</f>
        <v>CHITUNGWIZA</v>
      </c>
      <c r="C1769" t="s">
        <v>238</v>
      </c>
      <c r="D1769" t="str">
        <f>+IFERROR(VLOOKUP(C1769,Parametres!$A$3:$K$545,11,0),"")</f>
        <v>NORMAN</v>
      </c>
      <c r="E1769" t="s">
        <v>891</v>
      </c>
      <c r="F1769">
        <v>2000</v>
      </c>
      <c r="G1769">
        <v>200</v>
      </c>
      <c r="H1769">
        <v>100</v>
      </c>
      <c r="K1769" s="29">
        <f t="shared" si="113"/>
        <v>2300</v>
      </c>
      <c r="P1769">
        <v>40</v>
      </c>
      <c r="U1769" t="str">
        <f t="shared" si="110"/>
        <v>45828ST MARYS</v>
      </c>
      <c r="V1769" s="33">
        <f t="shared" si="111"/>
        <v>2300</v>
      </c>
      <c r="W1769" s="33">
        <f t="shared" si="112"/>
        <v>40</v>
      </c>
    </row>
    <row r="1770" spans="1:23" x14ac:dyDescent="0.25">
      <c r="A1770" s="27">
        <v>45828</v>
      </c>
      <c r="B1770" s="30" t="str">
        <f>+IFERROR(_xlfn.XLOOKUP(C1770,Parametres!A:A,Parametres!J:J,"",0),"")</f>
        <v>CHITUNGWIZA</v>
      </c>
      <c r="C1770" t="s">
        <v>240</v>
      </c>
      <c r="D1770" t="str">
        <f>+IFERROR(VLOOKUP(C1770,Parametres!$A$3:$K$545,11,0),"")</f>
        <v>NORMAN</v>
      </c>
      <c r="E1770" t="s">
        <v>831</v>
      </c>
      <c r="F1770">
        <v>1900</v>
      </c>
      <c r="G1770">
        <v>100</v>
      </c>
      <c r="H1770">
        <v>100</v>
      </c>
      <c r="K1770" s="29">
        <f t="shared" si="113"/>
        <v>2100</v>
      </c>
      <c r="P1770">
        <v>100</v>
      </c>
      <c r="U1770" t="str">
        <f t="shared" si="110"/>
        <v>45828ST MARYS 2</v>
      </c>
      <c r="V1770" s="33">
        <f t="shared" si="111"/>
        <v>2100</v>
      </c>
      <c r="W1770" s="33">
        <f t="shared" si="112"/>
        <v>100</v>
      </c>
    </row>
    <row r="1771" spans="1:23" x14ac:dyDescent="0.25">
      <c r="A1771" s="27">
        <v>45828</v>
      </c>
      <c r="B1771" s="30" t="str">
        <f>+IFERROR(_xlfn.XLOOKUP(C1771,Parametres!A:A,Parametres!J:J,"",0),"")</f>
        <v>CHITUNGWIZA</v>
      </c>
      <c r="C1771" t="s">
        <v>197</v>
      </c>
      <c r="D1771" t="str">
        <f>+IFERROR(VLOOKUP(C1771,Parametres!$A$3:$K$545,11,0),"")</f>
        <v>NORMAN</v>
      </c>
      <c r="E1771" t="s">
        <v>838</v>
      </c>
      <c r="F1771">
        <v>2100</v>
      </c>
      <c r="G1771">
        <v>400</v>
      </c>
      <c r="H1771">
        <v>100</v>
      </c>
      <c r="K1771" s="29">
        <f t="shared" si="113"/>
        <v>2600</v>
      </c>
      <c r="P1771">
        <v>200</v>
      </c>
      <c r="U1771" t="str">
        <f t="shared" si="110"/>
        <v>45828CHITUNGWIZA 7</v>
      </c>
      <c r="V1771" s="33">
        <f t="shared" si="111"/>
        <v>2600</v>
      </c>
      <c r="W1771" s="33">
        <f t="shared" si="112"/>
        <v>200</v>
      </c>
    </row>
    <row r="1772" spans="1:23" x14ac:dyDescent="0.25">
      <c r="A1772" s="27">
        <v>45828</v>
      </c>
      <c r="B1772" s="30" t="str">
        <f>+IFERROR(_xlfn.XLOOKUP(C1772,Parametres!A:A,Parametres!J:J,"",0),"")</f>
        <v>CBD</v>
      </c>
      <c r="C1772" t="s">
        <v>797</v>
      </c>
      <c r="D1772" t="str">
        <f>+IFERROR(VLOOKUP(C1772,Parametres!$A$3:$K$545,11,0),"")</f>
        <v>MARTHA</v>
      </c>
      <c r="E1772" t="s">
        <v>809</v>
      </c>
      <c r="F1772">
        <v>1850</v>
      </c>
      <c r="G1772">
        <v>300</v>
      </c>
      <c r="H1772">
        <v>200</v>
      </c>
      <c r="K1772" s="29">
        <f t="shared" si="113"/>
        <v>2350</v>
      </c>
      <c r="L1772">
        <v>40</v>
      </c>
      <c r="M1772">
        <v>10</v>
      </c>
      <c r="N1772">
        <v>10</v>
      </c>
      <c r="P1772">
        <v>600</v>
      </c>
      <c r="U1772" t="str">
        <f t="shared" si="110"/>
        <v>45828Avenues</v>
      </c>
      <c r="V1772" s="33">
        <f t="shared" si="111"/>
        <v>2410</v>
      </c>
      <c r="W1772" s="33">
        <f t="shared" si="112"/>
        <v>600</v>
      </c>
    </row>
    <row r="1773" spans="1:23" x14ac:dyDescent="0.25">
      <c r="A1773" s="27">
        <v>45828</v>
      </c>
      <c r="B1773" s="30" t="str">
        <f>+IFERROR(_xlfn.XLOOKUP(C1773,Parametres!A:A,Parametres!J:J,"",0),"")</f>
        <v>CBD</v>
      </c>
      <c r="C1773" t="s">
        <v>798</v>
      </c>
      <c r="D1773" t="str">
        <f>+IFERROR(VLOOKUP(C1773,Parametres!$A$3:$K$545,11,0),"")</f>
        <v>MARTHA</v>
      </c>
      <c r="E1773" t="s">
        <v>801</v>
      </c>
      <c r="F1773">
        <v>1600</v>
      </c>
      <c r="G1773">
        <v>250</v>
      </c>
      <c r="H1773">
        <v>250</v>
      </c>
      <c r="K1773" s="29">
        <f t="shared" si="113"/>
        <v>2100</v>
      </c>
      <c r="L1773">
        <v>20</v>
      </c>
      <c r="U1773" t="str">
        <f t="shared" si="110"/>
        <v>45828Bakers Inn 1</v>
      </c>
      <c r="V1773" s="33">
        <f t="shared" si="111"/>
        <v>2120</v>
      </c>
      <c r="W1773" s="33">
        <f t="shared" si="112"/>
        <v>0</v>
      </c>
    </row>
    <row r="1774" spans="1:23" x14ac:dyDescent="0.25">
      <c r="A1774" s="27">
        <v>45828</v>
      </c>
      <c r="B1774" s="30" t="str">
        <f>+IFERROR(_xlfn.XLOOKUP(C1774,Parametres!A:A,Parametres!J:J,"",0),"")</f>
        <v>CBD</v>
      </c>
      <c r="C1774" t="s">
        <v>799</v>
      </c>
      <c r="D1774" t="str">
        <f>+IFERROR(VLOOKUP(C1774,Parametres!$A$3:$K$545,11,0),"")</f>
        <v>MARTHA</v>
      </c>
      <c r="E1774" t="s">
        <v>892</v>
      </c>
      <c r="F1774">
        <v>1500</v>
      </c>
      <c r="G1774">
        <v>200</v>
      </c>
      <c r="H1774">
        <v>250</v>
      </c>
      <c r="K1774" s="29">
        <f t="shared" si="113"/>
        <v>1950</v>
      </c>
      <c r="U1774" t="str">
        <f t="shared" si="110"/>
        <v>45828Bakers Inn 2</v>
      </c>
      <c r="V1774" s="33">
        <f t="shared" si="111"/>
        <v>1950</v>
      </c>
      <c r="W1774" s="33">
        <f t="shared" si="112"/>
        <v>0</v>
      </c>
    </row>
    <row r="1775" spans="1:23" x14ac:dyDescent="0.25">
      <c r="A1775" s="27">
        <v>45828</v>
      </c>
      <c r="B1775" s="30" t="str">
        <f>+IFERROR(_xlfn.XLOOKUP(C1775,Parametres!A:A,Parametres!J:J,"",0),"")</f>
        <v>CBD</v>
      </c>
      <c r="C1775" t="s">
        <v>800</v>
      </c>
      <c r="D1775" t="str">
        <f>+IFERROR(VLOOKUP(C1775,Parametres!$A$3:$K$545,11,0),"")</f>
        <v>MARTHA</v>
      </c>
      <c r="E1775" t="s">
        <v>812</v>
      </c>
      <c r="F1775">
        <v>1550</v>
      </c>
      <c r="G1775">
        <v>300</v>
      </c>
      <c r="H1775">
        <v>300</v>
      </c>
      <c r="K1775" s="29">
        <f t="shared" si="113"/>
        <v>2150</v>
      </c>
      <c r="L1775">
        <v>20</v>
      </c>
      <c r="M1775">
        <v>20</v>
      </c>
      <c r="N1775">
        <v>20</v>
      </c>
      <c r="P1775">
        <v>1000</v>
      </c>
      <c r="U1775" t="str">
        <f t="shared" si="110"/>
        <v>45828Bakers Inn 3</v>
      </c>
      <c r="V1775" s="33">
        <f t="shared" si="111"/>
        <v>2210</v>
      </c>
      <c r="W1775" s="33">
        <f t="shared" si="112"/>
        <v>1000</v>
      </c>
    </row>
    <row r="1776" spans="1:23" x14ac:dyDescent="0.25">
      <c r="A1776" s="27">
        <v>45828</v>
      </c>
      <c r="B1776" s="30" t="str">
        <f>+IFERROR(_xlfn.XLOOKUP(C1776,Parametres!A:A,Parametres!J:J,"",0),"")</f>
        <v>MBARE EPWORTH</v>
      </c>
      <c r="C1776" t="s">
        <v>420</v>
      </c>
      <c r="D1776" t="str">
        <f>+IFERROR(VLOOKUP(C1776,Parametres!$A$3:$K$545,11,0),"")</f>
        <v>MELODY</v>
      </c>
      <c r="E1776" t="s">
        <v>870</v>
      </c>
      <c r="F1776">
        <v>2700</v>
      </c>
      <c r="G1776">
        <v>100</v>
      </c>
      <c r="H1776">
        <v>100</v>
      </c>
      <c r="K1776" s="29">
        <f t="shared" si="113"/>
        <v>2900</v>
      </c>
      <c r="U1776" t="str">
        <f t="shared" si="110"/>
        <v>45828EPWORTH 1</v>
      </c>
      <c r="V1776" s="33">
        <f t="shared" si="111"/>
        <v>2900</v>
      </c>
      <c r="W1776" s="33">
        <f t="shared" si="112"/>
        <v>0</v>
      </c>
    </row>
    <row r="1777" spans="1:23" x14ac:dyDescent="0.25">
      <c r="A1777" s="27">
        <v>45828</v>
      </c>
      <c r="B1777" s="30" t="str">
        <f>+IFERROR(_xlfn.XLOOKUP(C1777,Parametres!A:A,Parametres!J:J,"",0),"")</f>
        <v>MBARE EPWORTH</v>
      </c>
      <c r="C1777" t="s">
        <v>422</v>
      </c>
      <c r="D1777" t="str">
        <f>+IFERROR(VLOOKUP(C1777,Parametres!$A$3:$K$545,11,0),"")</f>
        <v>MELODY</v>
      </c>
      <c r="E1777" t="s">
        <v>906</v>
      </c>
      <c r="F1777">
        <v>1900</v>
      </c>
      <c r="G1777">
        <v>200</v>
      </c>
      <c r="H1777">
        <v>100</v>
      </c>
      <c r="K1777" s="29">
        <f t="shared" si="113"/>
        <v>2200</v>
      </c>
      <c r="P1777">
        <v>200</v>
      </c>
      <c r="U1777" t="str">
        <f t="shared" si="110"/>
        <v>45828EPWORTH 2</v>
      </c>
      <c r="V1777" s="33">
        <f t="shared" si="111"/>
        <v>2200</v>
      </c>
      <c r="W1777" s="33">
        <f t="shared" si="112"/>
        <v>200</v>
      </c>
    </row>
    <row r="1778" spans="1:23" x14ac:dyDescent="0.25">
      <c r="A1778" s="27">
        <v>45828</v>
      </c>
      <c r="B1778" s="30" t="str">
        <f>+IFERROR(_xlfn.XLOOKUP(C1778,Parametres!A:A,Parametres!J:J,"",0),"")</f>
        <v>MBARE EPWORTH</v>
      </c>
      <c r="C1778" t="s">
        <v>424</v>
      </c>
      <c r="D1778" t="str">
        <f>+IFERROR(VLOOKUP(C1778,Parametres!$A$3:$K$545,11,0),"")</f>
        <v>MELODY</v>
      </c>
      <c r="E1778" t="s">
        <v>896</v>
      </c>
      <c r="F1778">
        <v>2400</v>
      </c>
      <c r="G1778">
        <v>200</v>
      </c>
      <c r="H1778">
        <v>100</v>
      </c>
      <c r="K1778" s="29">
        <f t="shared" si="113"/>
        <v>2700</v>
      </c>
      <c r="U1778" t="str">
        <f t="shared" si="110"/>
        <v>45828EPWORTH 3</v>
      </c>
      <c r="V1778" s="33">
        <f t="shared" si="111"/>
        <v>2700</v>
      </c>
      <c r="W1778" s="33">
        <f t="shared" si="112"/>
        <v>0</v>
      </c>
    </row>
    <row r="1779" spans="1:23" x14ac:dyDescent="0.25">
      <c r="A1779" s="27">
        <v>45828</v>
      </c>
      <c r="B1779" s="30" t="str">
        <f>+IFERROR(_xlfn.XLOOKUP(C1779,Parametres!A:A,Parametres!J:J,"",0),"")</f>
        <v>MBARE EPWORTH</v>
      </c>
      <c r="C1779" t="s">
        <v>426</v>
      </c>
      <c r="D1779" t="str">
        <f>+IFERROR(VLOOKUP(C1779,Parametres!$A$3:$K$545,11,0),"")</f>
        <v>MELODY</v>
      </c>
      <c r="E1779" t="s">
        <v>854</v>
      </c>
      <c r="F1779">
        <v>2100</v>
      </c>
      <c r="G1779">
        <v>200</v>
      </c>
      <c r="H1779">
        <v>100</v>
      </c>
      <c r="K1779" s="29">
        <f t="shared" si="113"/>
        <v>2400</v>
      </c>
      <c r="P1779">
        <v>100</v>
      </c>
      <c r="U1779" t="str">
        <f t="shared" si="110"/>
        <v>45828EPWORTH 4</v>
      </c>
      <c r="V1779" s="33">
        <f t="shared" si="111"/>
        <v>2400</v>
      </c>
      <c r="W1779" s="33">
        <f t="shared" si="112"/>
        <v>100</v>
      </c>
    </row>
    <row r="1780" spans="1:23" x14ac:dyDescent="0.25">
      <c r="A1780" s="27">
        <v>45828</v>
      </c>
      <c r="B1780" s="30" t="str">
        <f>+IFERROR(_xlfn.XLOOKUP(C1780,Parametres!A:A,Parametres!J:J,"",0),"")</f>
        <v>MBARE EPWORTH</v>
      </c>
      <c r="C1780" t="s">
        <v>221</v>
      </c>
      <c r="D1780" t="str">
        <f>+IFERROR(VLOOKUP(C1780,Parametres!$A$3:$K$545,11,0),"")</f>
        <v>MELODY</v>
      </c>
      <c r="E1780" t="s">
        <v>859</v>
      </c>
      <c r="F1780">
        <v>2950</v>
      </c>
      <c r="G1780">
        <v>250</v>
      </c>
      <c r="H1780">
        <v>250</v>
      </c>
      <c r="K1780" s="29">
        <f t="shared" si="113"/>
        <v>3450</v>
      </c>
      <c r="P1780">
        <v>300</v>
      </c>
      <c r="U1780" t="str">
        <f t="shared" si="110"/>
        <v>45828HOPELY 1</v>
      </c>
      <c r="V1780" s="33">
        <f t="shared" si="111"/>
        <v>3450</v>
      </c>
      <c r="W1780" s="33">
        <f t="shared" si="112"/>
        <v>300</v>
      </c>
    </row>
    <row r="1781" spans="1:23" x14ac:dyDescent="0.25">
      <c r="A1781" s="27">
        <v>45828</v>
      </c>
      <c r="B1781" s="30" t="str">
        <f>+IFERROR(_xlfn.XLOOKUP(C1781,Parametres!A:A,Parametres!J:J,"",0),"")</f>
        <v>MBARE EPWORTH</v>
      </c>
      <c r="C1781" t="s">
        <v>230</v>
      </c>
      <c r="D1781" t="str">
        <f>+IFERROR(VLOOKUP(C1781,Parametres!$A$3:$K$545,11,0),"")</f>
        <v>MELODY</v>
      </c>
      <c r="E1781" t="s">
        <v>847</v>
      </c>
      <c r="F1781">
        <v>1850</v>
      </c>
      <c r="G1781">
        <v>100</v>
      </c>
      <c r="H1781">
        <v>100</v>
      </c>
      <c r="K1781" s="29">
        <f t="shared" si="113"/>
        <v>2050</v>
      </c>
      <c r="P1781">
        <v>100</v>
      </c>
      <c r="U1781" t="str">
        <f t="shared" si="110"/>
        <v>45828HOPELY 2</v>
      </c>
      <c r="V1781" s="33">
        <f t="shared" si="111"/>
        <v>2050</v>
      </c>
      <c r="W1781" s="33">
        <f t="shared" si="112"/>
        <v>100</v>
      </c>
    </row>
    <row r="1782" spans="1:23" x14ac:dyDescent="0.25">
      <c r="A1782" s="27">
        <v>45828</v>
      </c>
      <c r="B1782" s="30" t="str">
        <f>+IFERROR(_xlfn.XLOOKUP(C1782,Parametres!A:A,Parametres!J:J,"",0),"")</f>
        <v>MBARE EPWORTH</v>
      </c>
      <c r="C1782" t="s">
        <v>433</v>
      </c>
      <c r="D1782" t="str">
        <f>+IFERROR(VLOOKUP(C1782,Parametres!$A$3:$K$545,11,0),"")</f>
        <v>MELODY</v>
      </c>
      <c r="E1782" t="s">
        <v>865</v>
      </c>
      <c r="F1782">
        <v>1200</v>
      </c>
      <c r="G1782">
        <v>100</v>
      </c>
      <c r="H1782">
        <v>100</v>
      </c>
      <c r="K1782" s="29">
        <f t="shared" si="113"/>
        <v>1400</v>
      </c>
      <c r="U1782" t="str">
        <f t="shared" si="110"/>
        <v>45828MBARE 1</v>
      </c>
      <c r="V1782" s="33">
        <f t="shared" si="111"/>
        <v>1400</v>
      </c>
      <c r="W1782" s="33">
        <f t="shared" si="112"/>
        <v>0</v>
      </c>
    </row>
    <row r="1783" spans="1:23" x14ac:dyDescent="0.25">
      <c r="A1783" s="27">
        <v>45828</v>
      </c>
      <c r="B1783" s="30" t="str">
        <f>+IFERROR(_xlfn.XLOOKUP(C1783,Parametres!A:A,Parametres!J:J,"",0),"")</f>
        <v>MBARE EPWORTH</v>
      </c>
      <c r="C1783" t="s">
        <v>435</v>
      </c>
      <c r="D1783" t="str">
        <f>+IFERROR(VLOOKUP(C1783,Parametres!$A$3:$K$545,11,0),"")</f>
        <v>MELODY</v>
      </c>
      <c r="E1783" t="s">
        <v>842</v>
      </c>
      <c r="F1783">
        <v>1200</v>
      </c>
      <c r="G1783">
        <v>100</v>
      </c>
      <c r="H1783">
        <v>100</v>
      </c>
      <c r="K1783" s="29">
        <f t="shared" si="113"/>
        <v>1400</v>
      </c>
      <c r="U1783" t="str">
        <f t="shared" si="110"/>
        <v>45828MBARE 2</v>
      </c>
      <c r="V1783" s="33">
        <f t="shared" si="111"/>
        <v>1400</v>
      </c>
      <c r="W1783" s="33">
        <f t="shared" si="112"/>
        <v>0</v>
      </c>
    </row>
    <row r="1784" spans="1:23" x14ac:dyDescent="0.25">
      <c r="A1784" s="27">
        <v>45828</v>
      </c>
      <c r="B1784" s="30" t="str">
        <f>+IFERROR(_xlfn.XLOOKUP(C1784,Parametres!A:A,Parametres!J:J,"",0),"")</f>
        <v>MBARE EPWORTH</v>
      </c>
      <c r="C1784" t="s">
        <v>437</v>
      </c>
      <c r="D1784" t="str">
        <f>+IFERROR(VLOOKUP(C1784,Parametres!$A$3:$K$545,11,0),"")</f>
        <v>MELODY</v>
      </c>
      <c r="E1784" t="s">
        <v>808</v>
      </c>
      <c r="F1784">
        <v>2150</v>
      </c>
      <c r="G1784">
        <v>150</v>
      </c>
      <c r="H1784">
        <v>100</v>
      </c>
      <c r="K1784" s="29">
        <f t="shared" si="113"/>
        <v>2400</v>
      </c>
      <c r="P1784">
        <v>140</v>
      </c>
      <c r="U1784" t="str">
        <f t="shared" si="110"/>
        <v>45828MBARE 3</v>
      </c>
      <c r="V1784" s="33">
        <f t="shared" si="111"/>
        <v>2400</v>
      </c>
      <c r="W1784" s="33">
        <f t="shared" si="112"/>
        <v>140</v>
      </c>
    </row>
    <row r="1785" spans="1:23" x14ac:dyDescent="0.25">
      <c r="A1785" s="27">
        <v>45828</v>
      </c>
      <c r="B1785" s="30" t="str">
        <f>+IFERROR(_xlfn.XLOOKUP(C1785,Parametres!A:A,Parametres!J:J,"",0),"")</f>
        <v>MBARE EPWORTH</v>
      </c>
      <c r="C1785" t="s">
        <v>439</v>
      </c>
      <c r="D1785" t="str">
        <f>+IFERROR(VLOOKUP(C1785,Parametres!$A$3:$K$545,11,0),"")</f>
        <v>MELODY</v>
      </c>
      <c r="E1785" t="s">
        <v>827</v>
      </c>
      <c r="F1785">
        <v>1240</v>
      </c>
      <c r="G1785">
        <v>80</v>
      </c>
      <c r="H1785">
        <v>80</v>
      </c>
      <c r="K1785" s="29">
        <f t="shared" si="113"/>
        <v>1400</v>
      </c>
      <c r="P1785">
        <v>60</v>
      </c>
      <c r="U1785" t="str">
        <f t="shared" si="110"/>
        <v>45828MBARE 4</v>
      </c>
      <c r="V1785" s="33">
        <f t="shared" si="111"/>
        <v>1400</v>
      </c>
      <c r="W1785" s="33">
        <f t="shared" si="112"/>
        <v>60</v>
      </c>
    </row>
    <row r="1786" spans="1:23" x14ac:dyDescent="0.25">
      <c r="A1786" s="27">
        <v>45828</v>
      </c>
      <c r="B1786" s="30" t="str">
        <f>+IFERROR(_xlfn.XLOOKUP(C1786,Parametres!A:A,Parametres!J:J,"",0),"")</f>
        <v>MBARE EPWORTH</v>
      </c>
      <c r="C1786" t="s">
        <v>450</v>
      </c>
      <c r="D1786" t="str">
        <f>+IFERROR(VLOOKUP(C1786,Parametres!$A$3:$K$545,11,0),"")</f>
        <v>MELODY</v>
      </c>
      <c r="E1786" t="s">
        <v>848</v>
      </c>
      <c r="F1786">
        <v>1700</v>
      </c>
      <c r="G1786">
        <v>100</v>
      </c>
      <c r="H1786">
        <v>100</v>
      </c>
      <c r="K1786" s="29">
        <f t="shared" si="113"/>
        <v>1900</v>
      </c>
      <c r="P1786">
        <v>200</v>
      </c>
      <c r="U1786" t="str">
        <f t="shared" si="110"/>
        <v>45828WATERFALLS 1</v>
      </c>
      <c r="V1786" s="33">
        <f t="shared" si="111"/>
        <v>1900</v>
      </c>
      <c r="W1786" s="33">
        <f t="shared" si="112"/>
        <v>200</v>
      </c>
    </row>
    <row r="1787" spans="1:23" x14ac:dyDescent="0.25">
      <c r="A1787" s="27">
        <v>45828</v>
      </c>
      <c r="B1787" s="30" t="str">
        <f>+IFERROR(_xlfn.XLOOKUP(C1787,Parametres!A:A,Parametres!J:J,"",0),"")</f>
        <v>MBARE EPWORTH</v>
      </c>
      <c r="C1787" t="s">
        <v>241</v>
      </c>
      <c r="D1787" t="str">
        <f>+IFERROR(VLOOKUP(C1787,Parametres!$A$3:$K$545,11,0),"")</f>
        <v>MELODY</v>
      </c>
      <c r="E1787" t="s">
        <v>839</v>
      </c>
      <c r="F1787">
        <v>2350</v>
      </c>
      <c r="G1787">
        <v>250</v>
      </c>
      <c r="H1787">
        <v>250</v>
      </c>
      <c r="K1787" s="29">
        <f t="shared" si="113"/>
        <v>2850</v>
      </c>
      <c r="U1787" t="str">
        <f t="shared" si="110"/>
        <v>45828WATERFALLS 2</v>
      </c>
      <c r="V1787" s="33">
        <f t="shared" si="111"/>
        <v>2850</v>
      </c>
      <c r="W1787" s="33">
        <f t="shared" si="112"/>
        <v>0</v>
      </c>
    </row>
    <row r="1788" spans="1:23" x14ac:dyDescent="0.25">
      <c r="A1788" s="27">
        <v>45828</v>
      </c>
      <c r="B1788" s="30" t="str">
        <f>+IFERROR(_xlfn.XLOOKUP(C1788,Parametres!A:A,Parametres!J:J,"",0),"")</f>
        <v>MBARE EPWORTH</v>
      </c>
      <c r="C1788" t="s">
        <v>243</v>
      </c>
      <c r="D1788" t="str">
        <f>+IFERROR(VLOOKUP(C1788,Parametres!$A$3:$K$545,11,0),"")</f>
        <v>MELODY</v>
      </c>
      <c r="E1788" t="s">
        <v>899</v>
      </c>
      <c r="F1788">
        <v>1900</v>
      </c>
      <c r="G1788">
        <v>300</v>
      </c>
      <c r="H1788">
        <v>200</v>
      </c>
      <c r="K1788" s="29">
        <f t="shared" si="113"/>
        <v>2400</v>
      </c>
      <c r="P1788">
        <v>200</v>
      </c>
      <c r="U1788" t="str">
        <f t="shared" si="110"/>
        <v>45828WATERFALLS 3</v>
      </c>
      <c r="V1788" s="33">
        <f t="shared" si="111"/>
        <v>2400</v>
      </c>
      <c r="W1788" s="33">
        <f t="shared" si="112"/>
        <v>200</v>
      </c>
    </row>
    <row r="1789" spans="1:23" x14ac:dyDescent="0.25">
      <c r="A1789" s="27">
        <v>45828</v>
      </c>
      <c r="B1789" s="30" t="str">
        <f>+IFERROR(_xlfn.XLOOKUP(C1789,Parametres!A:A,Parametres!J:J,"",0),"")</f>
        <v>MBARE EPWORTH</v>
      </c>
      <c r="C1789" t="s">
        <v>245</v>
      </c>
      <c r="D1789" t="str">
        <f>+IFERROR(VLOOKUP(C1789,Parametres!$A$3:$K$545,11,0),"")</f>
        <v>MELODY</v>
      </c>
      <c r="E1789" t="s">
        <v>878</v>
      </c>
      <c r="F1789">
        <v>2300</v>
      </c>
      <c r="G1789">
        <v>100</v>
      </c>
      <c r="H1789">
        <v>100</v>
      </c>
      <c r="K1789" s="29">
        <f t="shared" si="113"/>
        <v>2500</v>
      </c>
      <c r="U1789" t="str">
        <f t="shared" si="110"/>
        <v>45828WATERFALLS 4</v>
      </c>
      <c r="V1789" s="33">
        <f t="shared" si="111"/>
        <v>2500</v>
      </c>
      <c r="W1789" s="33">
        <f t="shared" si="112"/>
        <v>0</v>
      </c>
    </row>
    <row r="1790" spans="1:23" x14ac:dyDescent="0.25">
      <c r="A1790" s="27">
        <v>45828</v>
      </c>
      <c r="B1790" s="30" t="str">
        <f>+IFERROR(_xlfn.XLOOKUP(C1790,Parametres!A:A,Parametres!J:J,"",0),"")</f>
        <v>MBARE EPWORTH</v>
      </c>
      <c r="C1790" t="s">
        <v>247</v>
      </c>
      <c r="D1790" t="str">
        <f>+IFERROR(VLOOKUP(C1790,Parametres!$A$3:$K$545,11,0),"")</f>
        <v>MELODY</v>
      </c>
      <c r="E1790" t="s">
        <v>826</v>
      </c>
      <c r="F1790">
        <v>2350</v>
      </c>
      <c r="G1790">
        <v>100</v>
      </c>
      <c r="H1790">
        <v>100</v>
      </c>
      <c r="K1790" s="29">
        <f t="shared" si="113"/>
        <v>2550</v>
      </c>
      <c r="U1790" t="str">
        <f t="shared" si="110"/>
        <v>45828WATERFALLS 5</v>
      </c>
      <c r="V1790" s="33">
        <f t="shared" si="111"/>
        <v>2550</v>
      </c>
      <c r="W1790" s="33">
        <f t="shared" si="112"/>
        <v>0</v>
      </c>
    </row>
    <row r="1791" spans="1:23" x14ac:dyDescent="0.25">
      <c r="A1791" s="27">
        <v>45828</v>
      </c>
      <c r="B1791" s="30" t="str">
        <f>+IFERROR(_xlfn.XLOOKUP(C1791,Parametres!A:A,Parametres!J:J,"",0),"")</f>
        <v>MR C (AREA 1)</v>
      </c>
      <c r="C1791" t="s">
        <v>569</v>
      </c>
      <c r="D1791" t="str">
        <f>+IFERROR(VLOOKUP(C1791,Parametres!$A$3:$K$545,11,0),"")</f>
        <v>TONGAI MASIYE</v>
      </c>
      <c r="E1791" t="s">
        <v>910</v>
      </c>
      <c r="K1791" s="29">
        <f t="shared" si="113"/>
        <v>0</v>
      </c>
      <c r="L1791">
        <v>1800</v>
      </c>
      <c r="M1791">
        <v>200</v>
      </c>
      <c r="N1791">
        <v>100</v>
      </c>
      <c r="P1791">
        <v>100</v>
      </c>
      <c r="U1791" t="str">
        <f t="shared" si="110"/>
        <v>45828CHI- GLENVIEW 1</v>
      </c>
      <c r="V1791" s="33">
        <f t="shared" si="111"/>
        <v>2100</v>
      </c>
      <c r="W1791" s="33">
        <f t="shared" si="112"/>
        <v>100</v>
      </c>
    </row>
    <row r="1792" spans="1:23" x14ac:dyDescent="0.25">
      <c r="A1792" s="27">
        <v>45828</v>
      </c>
      <c r="B1792" s="30" t="str">
        <f>+IFERROR(_xlfn.XLOOKUP(C1792,Parametres!A:A,Parametres!J:J,"",0),"")</f>
        <v>MR C (AREA 1)</v>
      </c>
      <c r="C1792" t="s">
        <v>574</v>
      </c>
      <c r="D1792" t="str">
        <f>+IFERROR(VLOOKUP(C1792,Parametres!$A$3:$K$545,11,0),"")</f>
        <v>TONGAI MASIYE</v>
      </c>
      <c r="E1792" t="s">
        <v>872</v>
      </c>
      <c r="K1792" s="29">
        <f t="shared" si="113"/>
        <v>0</v>
      </c>
      <c r="L1792">
        <v>1600</v>
      </c>
      <c r="M1792">
        <v>200</v>
      </c>
      <c r="N1792">
        <v>200</v>
      </c>
      <c r="P1792">
        <v>100</v>
      </c>
      <c r="U1792" t="str">
        <f t="shared" ref="U1792:U1854" si="114">A1792&amp;C1792</f>
        <v>45828CHI- WARREN PARK 1</v>
      </c>
      <c r="V1792" s="33">
        <f t="shared" si="111"/>
        <v>2000</v>
      </c>
      <c r="W1792" s="33">
        <f t="shared" si="112"/>
        <v>100</v>
      </c>
    </row>
    <row r="1793" spans="1:23" x14ac:dyDescent="0.25">
      <c r="A1793" s="27">
        <v>45828</v>
      </c>
      <c r="B1793" s="30" t="str">
        <f>+IFERROR(_xlfn.XLOOKUP(C1793,Parametres!A:A,Parametres!J:J,"",0),"")</f>
        <v>MR C (AREA 1)</v>
      </c>
      <c r="C1793" t="s">
        <v>568</v>
      </c>
      <c r="D1793" t="str">
        <f>+IFERROR(VLOOKUP(C1793,Parametres!$A$3:$K$545,11,0),"")</f>
        <v>TONGAI MASIYE</v>
      </c>
      <c r="E1793" t="s">
        <v>888</v>
      </c>
      <c r="K1793" s="29">
        <f t="shared" si="113"/>
        <v>0</v>
      </c>
      <c r="L1793">
        <v>1850</v>
      </c>
      <c r="M1793">
        <v>150</v>
      </c>
      <c r="N1793">
        <v>100</v>
      </c>
      <c r="P1793">
        <v>200</v>
      </c>
      <c r="U1793" t="str">
        <f t="shared" si="114"/>
        <v>45828CHI- BUDIRIRO 1</v>
      </c>
      <c r="V1793" s="33">
        <f t="shared" ref="V1793:V1855" si="115">SUM(L1793:O1793,F1793:I1793)</f>
        <v>2100</v>
      </c>
      <c r="W1793" s="33">
        <f t="shared" ref="W1793:W1855" si="116">SUM(P1793:T1793)</f>
        <v>200</v>
      </c>
    </row>
    <row r="1794" spans="1:23" x14ac:dyDescent="0.25">
      <c r="A1794" s="27">
        <v>45828</v>
      </c>
      <c r="B1794" s="30" t="str">
        <f>+IFERROR(_xlfn.XLOOKUP(C1794,Parametres!A:A,Parametres!J:J,"",0),"")</f>
        <v>MR C (AREA 1)</v>
      </c>
      <c r="C1794" t="s">
        <v>573</v>
      </c>
      <c r="D1794" t="str">
        <f>+IFERROR(VLOOKUP(C1794,Parametres!$A$3:$K$545,11,0),"")</f>
        <v>TONGAI MASIYE</v>
      </c>
      <c r="E1794" t="s">
        <v>880</v>
      </c>
      <c r="K1794" s="29">
        <f t="shared" si="113"/>
        <v>0</v>
      </c>
      <c r="L1794">
        <v>1900</v>
      </c>
      <c r="M1794">
        <v>100</v>
      </c>
      <c r="N1794">
        <v>100</v>
      </c>
      <c r="P1794">
        <v>100</v>
      </c>
      <c r="U1794" t="str">
        <f t="shared" si="114"/>
        <v>45828CHI- MUFAKOSE 1</v>
      </c>
      <c r="V1794" s="33">
        <f t="shared" si="115"/>
        <v>2100</v>
      </c>
      <c r="W1794" s="33">
        <f t="shared" si="116"/>
        <v>100</v>
      </c>
    </row>
    <row r="1795" spans="1:23" x14ac:dyDescent="0.25">
      <c r="A1795" s="27">
        <v>45828</v>
      </c>
      <c r="B1795" s="30" t="str">
        <f>+IFERROR(_xlfn.XLOOKUP(C1795,Parametres!A:A,Parametres!J:J,"",0),"")</f>
        <v>MR C (AREA 1)</v>
      </c>
      <c r="C1795" t="s">
        <v>570</v>
      </c>
      <c r="D1795" t="str">
        <f>+IFERROR(VLOOKUP(C1795,Parametres!$A$3:$K$545,11,0),"")</f>
        <v>TONGAI MASIYE</v>
      </c>
      <c r="E1795" t="s">
        <v>857</v>
      </c>
      <c r="K1795" s="29">
        <f t="shared" si="113"/>
        <v>0</v>
      </c>
      <c r="L1795">
        <v>1850</v>
      </c>
      <c r="M1795">
        <v>200</v>
      </c>
      <c r="N1795">
        <v>100</v>
      </c>
      <c r="P1795">
        <v>100</v>
      </c>
      <c r="U1795" t="str">
        <f t="shared" si="114"/>
        <v>45828CHI- HIGHFIELD</v>
      </c>
      <c r="V1795" s="33">
        <f t="shared" si="115"/>
        <v>2150</v>
      </c>
      <c r="W1795" s="33">
        <f t="shared" si="116"/>
        <v>100</v>
      </c>
    </row>
    <row r="1796" spans="1:23" x14ac:dyDescent="0.25">
      <c r="A1796" s="27">
        <v>45828</v>
      </c>
      <c r="B1796" s="30" t="str">
        <f>+IFERROR(_xlfn.XLOOKUP(C1796,Parametres!A:A,Parametres!J:J,"",0),"")</f>
        <v>MR C (AREA 1)</v>
      </c>
      <c r="C1796" t="s">
        <v>530</v>
      </c>
      <c r="D1796" t="str">
        <f>+IFERROR(VLOOKUP(C1796,Parametres!$A$3:$K$545,11,0),"")</f>
        <v>TONGAI MASIYE</v>
      </c>
      <c r="E1796" t="s">
        <v>884</v>
      </c>
      <c r="K1796" s="29">
        <f t="shared" si="113"/>
        <v>0</v>
      </c>
      <c r="L1796">
        <v>1700</v>
      </c>
      <c r="M1796">
        <v>250</v>
      </c>
      <c r="N1796">
        <v>50</v>
      </c>
      <c r="P1796">
        <v>200</v>
      </c>
      <c r="U1796" t="str">
        <f t="shared" si="114"/>
        <v>45828CHI- DZIVARASEKWA 1</v>
      </c>
      <c r="V1796" s="33">
        <f t="shared" si="115"/>
        <v>2000</v>
      </c>
      <c r="W1796" s="33">
        <f t="shared" si="116"/>
        <v>200</v>
      </c>
    </row>
    <row r="1797" spans="1:23" x14ac:dyDescent="0.25">
      <c r="A1797" s="27">
        <v>45828</v>
      </c>
      <c r="B1797" s="30" t="str">
        <f>+IFERROR(_xlfn.XLOOKUP(C1797,Parametres!A:A,Parametres!J:J,"",0),"")</f>
        <v>MR C (AREA 1)</v>
      </c>
      <c r="C1797" t="s">
        <v>567</v>
      </c>
      <c r="D1797" t="str">
        <f>+IFERROR(VLOOKUP(C1797,Parametres!$A$3:$K$545,11,0),"")</f>
        <v>TONGAI MASIYE</v>
      </c>
      <c r="E1797" t="s">
        <v>902</v>
      </c>
      <c r="K1797" s="29">
        <f t="shared" si="113"/>
        <v>0</v>
      </c>
      <c r="L1797">
        <v>1700</v>
      </c>
      <c r="M1797">
        <v>100</v>
      </c>
      <c r="N1797">
        <v>100</v>
      </c>
      <c r="P1797">
        <v>100</v>
      </c>
      <c r="U1797" t="str">
        <f t="shared" si="114"/>
        <v>45828CHI- USHEWEKUNZE </v>
      </c>
      <c r="V1797" s="33">
        <f t="shared" si="115"/>
        <v>1900</v>
      </c>
      <c r="W1797" s="33">
        <f t="shared" si="116"/>
        <v>100</v>
      </c>
    </row>
    <row r="1798" spans="1:23" x14ac:dyDescent="0.25">
      <c r="A1798" s="27">
        <v>45828</v>
      </c>
      <c r="B1798" s="30" t="str">
        <f>+IFERROR(_xlfn.XLOOKUP(C1798,Parametres!A:A,Parametres!J:J,"",0),"")</f>
        <v>MR C (AREA 1)</v>
      </c>
      <c r="C1798" t="s">
        <v>620</v>
      </c>
      <c r="D1798" t="str">
        <f>+IFERROR(VLOOKUP(C1798,Parametres!$A$3:$K$545,11,0),"")</f>
        <v>TONGAI MASIYE</v>
      </c>
      <c r="E1798" t="s">
        <v>890</v>
      </c>
      <c r="K1798" s="29">
        <f t="shared" si="113"/>
        <v>0</v>
      </c>
      <c r="L1798">
        <v>1600</v>
      </c>
      <c r="M1798">
        <v>150</v>
      </c>
      <c r="N1798">
        <v>100</v>
      </c>
      <c r="P1798">
        <v>100</v>
      </c>
      <c r="U1798" t="str">
        <f t="shared" si="114"/>
        <v>45828CHI- KUWADZANA</v>
      </c>
      <c r="V1798" s="33">
        <f t="shared" si="115"/>
        <v>1850</v>
      </c>
      <c r="W1798" s="33">
        <f t="shared" si="116"/>
        <v>100</v>
      </c>
    </row>
    <row r="1799" spans="1:23" x14ac:dyDescent="0.25">
      <c r="A1799" s="27">
        <v>45828</v>
      </c>
      <c r="B1799" s="30" t="str">
        <f>+IFERROR(_xlfn.XLOOKUP(C1799,Parametres!A:A,Parametres!J:J,"",0),"")</f>
        <v>MR C (AREA 1)</v>
      </c>
      <c r="C1799" t="s">
        <v>619</v>
      </c>
      <c r="D1799" t="str">
        <f>+IFERROR(VLOOKUP(C1799,Parametres!$A$3:$K$545,11,0),"")</f>
        <v>TONGAI MASIYE</v>
      </c>
      <c r="E1799" t="s">
        <v>886</v>
      </c>
      <c r="K1799" s="29">
        <f t="shared" si="113"/>
        <v>0</v>
      </c>
      <c r="L1799">
        <v>1550</v>
      </c>
      <c r="M1799">
        <v>150</v>
      </c>
      <c r="N1799">
        <v>150</v>
      </c>
      <c r="P1799">
        <v>100</v>
      </c>
      <c r="U1799" t="str">
        <f t="shared" si="114"/>
        <v>45828CHI- GLENNORAH</v>
      </c>
      <c r="V1799" s="33">
        <f t="shared" si="115"/>
        <v>1850</v>
      </c>
      <c r="W1799" s="33">
        <f t="shared" si="116"/>
        <v>100</v>
      </c>
    </row>
    <row r="1800" spans="1:23" x14ac:dyDescent="0.25">
      <c r="A1800" s="27">
        <v>45828</v>
      </c>
      <c r="B1800" s="30" t="str">
        <f>+IFERROR(_xlfn.XLOOKUP(C1800,Parametres!A:A,Parametres!J:J,"",0),"")</f>
        <v>MR C (AREA 2)</v>
      </c>
      <c r="C1800" t="s">
        <v>417</v>
      </c>
      <c r="D1800" t="str">
        <f>+IFERROR(VLOOKUP(C1800,Parametres!$A$3:$K$545,11,0),"")</f>
        <v>TONGAI MASIYE</v>
      </c>
      <c r="E1800" t="s">
        <v>856</v>
      </c>
      <c r="K1800" s="29">
        <f t="shared" si="113"/>
        <v>0</v>
      </c>
      <c r="L1800">
        <v>1650</v>
      </c>
      <c r="M1800">
        <v>100</v>
      </c>
      <c r="N1800">
        <v>100</v>
      </c>
      <c r="P1800">
        <v>100</v>
      </c>
      <c r="U1800" t="str">
        <f t="shared" si="114"/>
        <v>45828CHI- MBARE 3</v>
      </c>
      <c r="V1800" s="33">
        <f t="shared" si="115"/>
        <v>1850</v>
      </c>
      <c r="W1800" s="33">
        <f t="shared" si="116"/>
        <v>100</v>
      </c>
    </row>
    <row r="1801" spans="1:23" x14ac:dyDescent="0.25">
      <c r="A1801" s="27">
        <v>45828</v>
      </c>
      <c r="B1801" s="30" t="str">
        <f>+IFERROR(_xlfn.XLOOKUP(C1801,Parametres!A:A,Parametres!J:J,"",0),"")</f>
        <v>MR C (AREA 2)</v>
      </c>
      <c r="C1801" t="s">
        <v>185</v>
      </c>
      <c r="D1801" t="str">
        <f>+IFERROR(VLOOKUP(C1801,Parametres!$A$3:$K$545,11,0),"")</f>
        <v>CECILIA SIPAPATE</v>
      </c>
      <c r="E1801" t="s">
        <v>869</v>
      </c>
      <c r="K1801" s="29">
        <f t="shared" si="113"/>
        <v>0</v>
      </c>
      <c r="L1801">
        <v>1700</v>
      </c>
      <c r="M1801">
        <v>150</v>
      </c>
      <c r="P1801">
        <v>140</v>
      </c>
      <c r="U1801" t="str">
        <f t="shared" si="114"/>
        <v>45828CHI- CHITUNGWIZA 2</v>
      </c>
      <c r="V1801" s="33">
        <f t="shared" si="115"/>
        <v>1850</v>
      </c>
      <c r="W1801" s="33">
        <f t="shared" si="116"/>
        <v>140</v>
      </c>
    </row>
    <row r="1802" spans="1:23" x14ac:dyDescent="0.25">
      <c r="A1802" s="27">
        <v>45828</v>
      </c>
      <c r="B1802" s="30" t="str">
        <f>+IFERROR(_xlfn.XLOOKUP(C1802,Parametres!A:A,Parametres!J:J,"",0),"")</f>
        <v>MR C (AREA 2)</v>
      </c>
      <c r="C1802" t="s">
        <v>187</v>
      </c>
      <c r="D1802" t="str">
        <f>+IFERROR(VLOOKUP(C1802,Parametres!$A$3:$K$545,11,0),"")</f>
        <v>CECILIA SIPAPATE</v>
      </c>
      <c r="E1802" t="s">
        <v>850</v>
      </c>
      <c r="K1802" s="29">
        <f t="shared" si="113"/>
        <v>0</v>
      </c>
      <c r="L1802">
        <v>1600</v>
      </c>
      <c r="M1802">
        <v>150</v>
      </c>
      <c r="N1802">
        <v>150</v>
      </c>
      <c r="U1802" t="str">
        <f t="shared" si="114"/>
        <v>45828CHI- CHITUNGWIZA 3</v>
      </c>
      <c r="V1802" s="33">
        <f t="shared" si="115"/>
        <v>1900</v>
      </c>
      <c r="W1802" s="33">
        <f t="shared" si="116"/>
        <v>0</v>
      </c>
    </row>
    <row r="1803" spans="1:23" x14ac:dyDescent="0.25">
      <c r="A1803" s="27">
        <v>45828</v>
      </c>
      <c r="B1803" s="30" t="str">
        <f>+IFERROR(_xlfn.XLOOKUP(C1803,Parametres!A:A,Parametres!J:J,"",0),"")</f>
        <v>MR C (AREA 2)</v>
      </c>
      <c r="C1803" t="s">
        <v>192</v>
      </c>
      <c r="D1803" t="str">
        <f>+IFERROR(VLOOKUP(C1803,Parametres!$A$3:$K$545,11,0),"")</f>
        <v>CECILIA SIPAPATE</v>
      </c>
      <c r="E1803" t="s">
        <v>873</v>
      </c>
      <c r="K1803" s="29">
        <f t="shared" si="113"/>
        <v>0</v>
      </c>
      <c r="L1803">
        <v>1700</v>
      </c>
      <c r="M1803">
        <v>150</v>
      </c>
      <c r="N1803">
        <v>150</v>
      </c>
      <c r="U1803" t="str">
        <f t="shared" si="114"/>
        <v>45828CHI- CHITUNGWIZA 9</v>
      </c>
      <c r="V1803" s="33">
        <f t="shared" si="115"/>
        <v>2000</v>
      </c>
      <c r="W1803" s="33">
        <f t="shared" si="116"/>
        <v>0</v>
      </c>
    </row>
    <row r="1804" spans="1:23" x14ac:dyDescent="0.25">
      <c r="A1804" s="27">
        <v>45828</v>
      </c>
      <c r="B1804" s="30" t="str">
        <f>+IFERROR(_xlfn.XLOOKUP(C1804,Parametres!A:A,Parametres!J:J,"",0),"")</f>
        <v>MR C (AREA 2)</v>
      </c>
      <c r="C1804" t="s">
        <v>413</v>
      </c>
      <c r="D1804" t="str">
        <f>+IFERROR(VLOOKUP(C1804,Parametres!$A$3:$K$545,11,0),"")</f>
        <v>CECILIA SIPAPATE</v>
      </c>
      <c r="E1804" t="s">
        <v>851</v>
      </c>
      <c r="K1804" s="29">
        <f t="shared" si="113"/>
        <v>0</v>
      </c>
      <c r="L1804">
        <v>1750</v>
      </c>
      <c r="M1804">
        <v>150</v>
      </c>
      <c r="N1804">
        <v>150</v>
      </c>
      <c r="U1804" t="str">
        <f t="shared" si="114"/>
        <v>45828CHI- EPWORTH 2</v>
      </c>
      <c r="V1804" s="33">
        <f t="shared" si="115"/>
        <v>2050</v>
      </c>
      <c r="W1804" s="33">
        <f t="shared" si="116"/>
        <v>0</v>
      </c>
    </row>
    <row r="1805" spans="1:23" x14ac:dyDescent="0.25">
      <c r="A1805" s="27">
        <v>45828</v>
      </c>
      <c r="B1805" s="30" t="str">
        <f>+IFERROR(_xlfn.XLOOKUP(C1805,Parametres!A:A,Parametres!J:J,"",0),"")</f>
        <v>MR C (AREA 2)</v>
      </c>
      <c r="C1805" t="s">
        <v>415</v>
      </c>
      <c r="D1805" t="str">
        <f>+IFERROR(VLOOKUP(C1805,Parametres!$A$3:$K$545,11,0),"")</f>
        <v>CECILIA SIPAPATE</v>
      </c>
      <c r="E1805" t="s">
        <v>889</v>
      </c>
      <c r="K1805" s="29">
        <f t="shared" si="113"/>
        <v>0</v>
      </c>
      <c r="L1805">
        <v>1600</v>
      </c>
      <c r="M1805">
        <v>150</v>
      </c>
      <c r="N1805">
        <v>100</v>
      </c>
      <c r="P1805">
        <v>100</v>
      </c>
      <c r="U1805" t="str">
        <f t="shared" si="114"/>
        <v>45828CHI- MBARE 1</v>
      </c>
      <c r="V1805" s="33">
        <f t="shared" si="115"/>
        <v>1850</v>
      </c>
      <c r="W1805" s="33">
        <f t="shared" si="116"/>
        <v>100</v>
      </c>
    </row>
    <row r="1806" spans="1:23" x14ac:dyDescent="0.25">
      <c r="A1806" s="27">
        <v>45828</v>
      </c>
      <c r="B1806" s="30" t="str">
        <f>+IFERROR(_xlfn.XLOOKUP(C1806,Parametres!A:A,Parametres!J:J,"",0),"")</f>
        <v>MR C (AREA 2)</v>
      </c>
      <c r="C1806" t="s">
        <v>419</v>
      </c>
      <c r="D1806" t="str">
        <f>+IFERROR(VLOOKUP(C1806,Parametres!$A$3:$K$545,11,0),"")</f>
        <v>CECILIA SIPAPATE</v>
      </c>
      <c r="E1806" t="s">
        <v>836</v>
      </c>
      <c r="K1806" s="29">
        <f t="shared" si="113"/>
        <v>0</v>
      </c>
      <c r="L1806">
        <v>1750</v>
      </c>
      <c r="M1806">
        <v>100</v>
      </c>
      <c r="N1806">
        <v>100</v>
      </c>
      <c r="U1806" t="str">
        <f t="shared" si="114"/>
        <v>45828CHI- WATERFALLS 1</v>
      </c>
      <c r="V1806" s="33">
        <f t="shared" si="115"/>
        <v>1950</v>
      </c>
      <c r="W1806" s="33">
        <f t="shared" si="116"/>
        <v>0</v>
      </c>
    </row>
    <row r="1807" spans="1:23" x14ac:dyDescent="0.25">
      <c r="A1807" s="27">
        <v>45828</v>
      </c>
      <c r="B1807" s="30" t="str">
        <f>+IFERROR(_xlfn.XLOOKUP(C1807,Parametres!A:A,Parametres!J:J,"",0),"")</f>
        <v>MR C (AREA 2)</v>
      </c>
      <c r="C1807" t="s">
        <v>418</v>
      </c>
      <c r="D1807" t="str">
        <f>+IFERROR(VLOOKUP(C1807,Parametres!$A$3:$K$545,11,0),"")</f>
        <v>CECILIA SIPAPATE</v>
      </c>
      <c r="E1807" t="s">
        <v>864</v>
      </c>
      <c r="K1807" s="29">
        <f t="shared" si="113"/>
        <v>0</v>
      </c>
      <c r="L1807">
        <v>1660</v>
      </c>
      <c r="M1807">
        <v>150</v>
      </c>
      <c r="N1807">
        <v>150</v>
      </c>
      <c r="P1807">
        <v>100</v>
      </c>
      <c r="U1807" t="str">
        <f t="shared" si="114"/>
        <v>45828CHI- SUNNINGDALE 1</v>
      </c>
      <c r="V1807" s="33">
        <f t="shared" si="115"/>
        <v>1960</v>
      </c>
      <c r="W1807" s="33">
        <f t="shared" si="116"/>
        <v>100</v>
      </c>
    </row>
    <row r="1808" spans="1:23" x14ac:dyDescent="0.25">
      <c r="A1808" s="27">
        <v>45828</v>
      </c>
      <c r="B1808" s="30" t="str">
        <f>+IFERROR(_xlfn.XLOOKUP(C1808,Parametres!A:A,Parametres!J:J,"",0),"")</f>
        <v>MR C (AREA 2)</v>
      </c>
      <c r="C1808" t="s">
        <v>623</v>
      </c>
      <c r="D1808" t="str">
        <f>+IFERROR(VLOOKUP(C1808,Parametres!$A$3:$K$545,11,0),"")</f>
        <v>CECILIA SIPAPATE</v>
      </c>
      <c r="E1808" t="s">
        <v>876</v>
      </c>
      <c r="K1808" s="29">
        <f t="shared" si="113"/>
        <v>0</v>
      </c>
      <c r="L1808">
        <v>1500</v>
      </c>
      <c r="M1808">
        <v>100</v>
      </c>
      <c r="N1808">
        <v>100</v>
      </c>
      <c r="U1808" t="str">
        <f t="shared" si="114"/>
        <v>45828CHI- MABVUKU</v>
      </c>
      <c r="V1808" s="33">
        <f t="shared" si="115"/>
        <v>1700</v>
      </c>
      <c r="W1808" s="33">
        <f t="shared" si="116"/>
        <v>0</v>
      </c>
    </row>
    <row r="1809" spans="1:23" x14ac:dyDescent="0.25">
      <c r="A1809" s="27">
        <v>45828</v>
      </c>
      <c r="B1809" s="30" t="str">
        <f>+IFERROR(_xlfn.XLOOKUP(C1809,Parametres!A:A,Parametres!J:J,"",0),"")</f>
        <v>MR C (AREA 2)</v>
      </c>
      <c r="C1809" t="s">
        <v>621</v>
      </c>
      <c r="D1809" t="str">
        <f>+IFERROR(VLOOKUP(C1809,Parametres!$A$3:$K$545,11,0),"")</f>
        <v>CECILIA SIPAPATE</v>
      </c>
      <c r="E1809" t="s">
        <v>835</v>
      </c>
      <c r="K1809" s="29">
        <f t="shared" si="113"/>
        <v>0</v>
      </c>
      <c r="L1809">
        <v>1550</v>
      </c>
      <c r="M1809">
        <v>150</v>
      </c>
      <c r="N1809">
        <v>100</v>
      </c>
      <c r="U1809" t="str">
        <f t="shared" si="114"/>
        <v>45828CHI- SUNNINGDALE 2</v>
      </c>
      <c r="V1809" s="33">
        <f t="shared" si="115"/>
        <v>1800</v>
      </c>
      <c r="W1809" s="33">
        <f t="shared" si="116"/>
        <v>0</v>
      </c>
    </row>
    <row r="1810" spans="1:23" x14ac:dyDescent="0.25">
      <c r="A1810" s="27">
        <v>45828</v>
      </c>
      <c r="B1810" s="30" t="str">
        <f>+IFERROR(_xlfn.XLOOKUP(C1810,Parametres!A:A,Parametres!J:J,"",0),"")</f>
        <v>MR C (AREA 2)</v>
      </c>
      <c r="C1810" t="s">
        <v>412</v>
      </c>
      <c r="D1810" t="str">
        <f>+IFERROR(VLOOKUP(C1810,Parametres!$A$3:$K$545,11,0),"")</f>
        <v>CECILIA SIPAPATE</v>
      </c>
      <c r="E1810" t="s">
        <v>909</v>
      </c>
      <c r="K1810" s="29">
        <f t="shared" si="113"/>
        <v>0</v>
      </c>
      <c r="L1810">
        <v>1250</v>
      </c>
      <c r="M1810">
        <v>50</v>
      </c>
      <c r="N1810">
        <v>50</v>
      </c>
      <c r="U1810" t="str">
        <f t="shared" si="114"/>
        <v>45828CHI- EPWORTH 1</v>
      </c>
      <c r="V1810" s="33">
        <f t="shared" si="115"/>
        <v>1350</v>
      </c>
      <c r="W1810" s="33">
        <f t="shared" si="116"/>
        <v>0</v>
      </c>
    </row>
    <row r="1811" spans="1:23" x14ac:dyDescent="0.25">
      <c r="A1811" s="27">
        <v>45829</v>
      </c>
      <c r="B1811" s="30" t="str">
        <f>+IFERROR(_xlfn.XLOOKUP(C1811,Parametres!A:A,Parametres!J:J,"",0),"")</f>
        <v>DZ-NORTON</v>
      </c>
      <c r="C1811" t="s">
        <v>258</v>
      </c>
      <c r="D1811" t="str">
        <f>+IFERROR(VLOOKUP(C1811,Parametres!$A$3:$K$545,11,0),"")</f>
        <v>RUMBIDZAI KUNAKA</v>
      </c>
      <c r="E1811" t="s">
        <v>898</v>
      </c>
      <c r="F1811">
        <v>2500</v>
      </c>
      <c r="G1811">
        <v>300</v>
      </c>
      <c r="H1811">
        <v>200</v>
      </c>
      <c r="K1811" s="29">
        <f t="shared" si="113"/>
        <v>3000</v>
      </c>
      <c r="P1811">
        <v>40</v>
      </c>
      <c r="U1811" t="str">
        <f t="shared" si="114"/>
        <v>45829DZIVARASEKWA 1</v>
      </c>
      <c r="V1811" s="33">
        <f t="shared" si="115"/>
        <v>3000</v>
      </c>
      <c r="W1811" s="33">
        <f t="shared" si="116"/>
        <v>40</v>
      </c>
    </row>
    <row r="1812" spans="1:23" x14ac:dyDescent="0.25">
      <c r="A1812" s="27">
        <v>45829</v>
      </c>
      <c r="B1812" s="30" t="str">
        <f>+IFERROR(_xlfn.XLOOKUP(C1812,Parametres!A:A,Parametres!J:J,"",0),"")</f>
        <v>DZ-NORTON</v>
      </c>
      <c r="C1812" t="s">
        <v>260</v>
      </c>
      <c r="D1812" t="str">
        <f>+IFERROR(VLOOKUP(C1812,Parametres!$A$3:$K$545,11,0),"")</f>
        <v>RUMBIDZAI KUNAKA</v>
      </c>
      <c r="E1812" t="s">
        <v>901</v>
      </c>
      <c r="F1812">
        <v>2000</v>
      </c>
      <c r="G1812">
        <v>200</v>
      </c>
      <c r="H1812">
        <v>200</v>
      </c>
      <c r="K1812" s="29">
        <f t="shared" si="113"/>
        <v>2400</v>
      </c>
      <c r="P1812">
        <v>200</v>
      </c>
      <c r="U1812" t="str">
        <f t="shared" si="114"/>
        <v>45829DZIVARASEKWA 2</v>
      </c>
      <c r="V1812" s="33">
        <f t="shared" si="115"/>
        <v>2400</v>
      </c>
      <c r="W1812" s="33">
        <f t="shared" si="116"/>
        <v>200</v>
      </c>
    </row>
    <row r="1813" spans="1:23" x14ac:dyDescent="0.25">
      <c r="A1813" s="27">
        <v>45829</v>
      </c>
      <c r="B1813" s="30" t="str">
        <f>+IFERROR(_xlfn.XLOOKUP(C1813,Parametres!A:A,Parametres!J:J,"",0),"")</f>
        <v>DZ-NORTON</v>
      </c>
      <c r="C1813" t="s">
        <v>261</v>
      </c>
      <c r="D1813" t="str">
        <f>+IFERROR(VLOOKUP(C1813,Parametres!$A$3:$K$545,11,0),"")</f>
        <v>RUMBIDZAI KUNAKA</v>
      </c>
      <c r="E1813" t="s">
        <v>868</v>
      </c>
      <c r="F1813">
        <v>2100</v>
      </c>
      <c r="G1813">
        <v>200</v>
      </c>
      <c r="H1813">
        <v>100</v>
      </c>
      <c r="K1813" s="29">
        <f t="shared" si="113"/>
        <v>2400</v>
      </c>
      <c r="P1813">
        <v>300</v>
      </c>
      <c r="U1813" t="str">
        <f t="shared" si="114"/>
        <v>45829DZIVARASEKWA 3</v>
      </c>
      <c r="V1813" s="33">
        <f t="shared" si="115"/>
        <v>2400</v>
      </c>
      <c r="W1813" s="33">
        <f t="shared" si="116"/>
        <v>300</v>
      </c>
    </row>
    <row r="1814" spans="1:23" x14ac:dyDescent="0.25">
      <c r="A1814" s="27">
        <v>45829</v>
      </c>
      <c r="B1814" s="30" t="str">
        <f>+IFERROR(_xlfn.XLOOKUP(C1814,Parametres!A:A,Parametres!J:J,"",0),"")</f>
        <v>DZ-NORTON</v>
      </c>
      <c r="C1814" t="s">
        <v>279</v>
      </c>
      <c r="D1814" t="str">
        <f>+IFERROR(VLOOKUP(C1814,Parametres!$A$3:$K$545,11,0),"")</f>
        <v>RUMBIDZAI KUNAKA</v>
      </c>
      <c r="E1814" t="s">
        <v>846</v>
      </c>
      <c r="F1814">
        <v>1850</v>
      </c>
      <c r="G1814">
        <v>250</v>
      </c>
      <c r="H1814">
        <v>100</v>
      </c>
      <c r="K1814" s="29">
        <f t="shared" si="113"/>
        <v>2200</v>
      </c>
      <c r="P1814">
        <v>50</v>
      </c>
      <c r="U1814" t="str">
        <f t="shared" si="114"/>
        <v>45829NORTON 1</v>
      </c>
      <c r="V1814" s="33">
        <f t="shared" si="115"/>
        <v>2200</v>
      </c>
      <c r="W1814" s="33">
        <f t="shared" si="116"/>
        <v>50</v>
      </c>
    </row>
    <row r="1815" spans="1:23" x14ac:dyDescent="0.25">
      <c r="A1815" s="27">
        <v>45829</v>
      </c>
      <c r="B1815" s="30" t="str">
        <f>+IFERROR(_xlfn.XLOOKUP(C1815,Parametres!A:A,Parametres!J:J,"",0),"")</f>
        <v>DZ-NORTON</v>
      </c>
      <c r="C1815" t="s">
        <v>281</v>
      </c>
      <c r="D1815" t="str">
        <f>+IFERROR(VLOOKUP(C1815,Parametres!$A$3:$K$545,11,0),"")</f>
        <v>RUMBIDZAI KUNAKA</v>
      </c>
      <c r="E1815" t="s">
        <v>908</v>
      </c>
      <c r="F1815">
        <v>2300</v>
      </c>
      <c r="G1815">
        <v>200</v>
      </c>
      <c r="H1815">
        <v>200</v>
      </c>
      <c r="K1815" s="29">
        <f t="shared" si="113"/>
        <v>2700</v>
      </c>
      <c r="L1815">
        <v>50</v>
      </c>
      <c r="P1815">
        <v>40</v>
      </c>
      <c r="U1815" t="str">
        <f t="shared" si="114"/>
        <v>45829NORTON 2</v>
      </c>
      <c r="V1815" s="33">
        <f t="shared" si="115"/>
        <v>2750</v>
      </c>
      <c r="W1815" s="33">
        <f t="shared" si="116"/>
        <v>40</v>
      </c>
    </row>
    <row r="1816" spans="1:23" x14ac:dyDescent="0.25">
      <c r="A1816" s="27">
        <v>45829</v>
      </c>
      <c r="B1816" s="30" t="str">
        <f>+IFERROR(_xlfn.XLOOKUP(C1816,Parametres!A:A,Parametres!J:J,"",0),"")</f>
        <v>DZ-NORTON</v>
      </c>
      <c r="C1816" t="s">
        <v>273</v>
      </c>
      <c r="D1816" t="str">
        <f>+IFERROR(VLOOKUP(C1816,Parametres!$A$3:$K$545,11,0),"")</f>
        <v>RUMBIDZAI KUNAKA</v>
      </c>
      <c r="E1816" t="s">
        <v>881</v>
      </c>
      <c r="F1816">
        <v>2100</v>
      </c>
      <c r="G1816">
        <v>400</v>
      </c>
      <c r="H1816">
        <v>100</v>
      </c>
      <c r="K1816" s="29">
        <f t="shared" si="113"/>
        <v>2600</v>
      </c>
      <c r="P1816">
        <v>200</v>
      </c>
      <c r="U1816" t="str">
        <f t="shared" si="114"/>
        <v>45829KUWADZANA EXT</v>
      </c>
      <c r="V1816" s="33">
        <f t="shared" si="115"/>
        <v>2600</v>
      </c>
      <c r="W1816" s="33">
        <f t="shared" si="116"/>
        <v>200</v>
      </c>
    </row>
    <row r="1817" spans="1:23" x14ac:dyDescent="0.25">
      <c r="A1817" s="27">
        <v>45829</v>
      </c>
      <c r="B1817" s="30" t="str">
        <f>+IFERROR(_xlfn.XLOOKUP(C1817,Parametres!A:A,Parametres!J:J,"",0),"")</f>
        <v>DZ-NORTON</v>
      </c>
      <c r="C1817" t="s">
        <v>263</v>
      </c>
      <c r="D1817" t="str">
        <f>+IFERROR(VLOOKUP(C1817,Parametres!$A$3:$K$545,11,0),"")</f>
        <v>RUMBIDZAI KUNAKA</v>
      </c>
      <c r="E1817" t="s">
        <v>877</v>
      </c>
      <c r="F1817">
        <v>1750</v>
      </c>
      <c r="G1817">
        <v>200</v>
      </c>
      <c r="H1817">
        <v>100</v>
      </c>
      <c r="K1817" s="29">
        <f t="shared" si="113"/>
        <v>2050</v>
      </c>
      <c r="P1817">
        <v>160</v>
      </c>
      <c r="U1817" t="str">
        <f t="shared" si="114"/>
        <v>45829GRANARY</v>
      </c>
      <c r="V1817" s="33">
        <f t="shared" si="115"/>
        <v>2050</v>
      </c>
      <c r="W1817" s="33">
        <f t="shared" si="116"/>
        <v>160</v>
      </c>
    </row>
    <row r="1818" spans="1:23" x14ac:dyDescent="0.25">
      <c r="A1818" s="27">
        <v>45829</v>
      </c>
      <c r="B1818" s="30" t="str">
        <f>+IFERROR(_xlfn.XLOOKUP(C1818,Parametres!A:A,Parametres!J:J,"",0),"")</f>
        <v>DZ-NORTON</v>
      </c>
      <c r="C1818" t="s">
        <v>277</v>
      </c>
      <c r="D1818" t="str">
        <f>+IFERROR(VLOOKUP(C1818,Parametres!$A$3:$K$545,11,0),"")</f>
        <v>RUMBIDZAI KUNAKA</v>
      </c>
      <c r="E1818" t="s">
        <v>804</v>
      </c>
      <c r="F1818">
        <v>3800</v>
      </c>
      <c r="G1818">
        <v>100</v>
      </c>
      <c r="H1818">
        <v>100</v>
      </c>
      <c r="K1818" s="29">
        <f t="shared" si="113"/>
        <v>4000</v>
      </c>
      <c r="P1818">
        <v>200</v>
      </c>
      <c r="U1818" t="str">
        <f t="shared" si="114"/>
        <v>45829MAZOWE</v>
      </c>
      <c r="V1818" s="33">
        <f t="shared" si="115"/>
        <v>4000</v>
      </c>
      <c r="W1818" s="33">
        <f t="shared" si="116"/>
        <v>200</v>
      </c>
    </row>
    <row r="1819" spans="1:23" x14ac:dyDescent="0.25">
      <c r="A1819" s="27">
        <v>45829</v>
      </c>
      <c r="B1819" s="30" t="str">
        <f>+IFERROR(_xlfn.XLOOKUP(C1819,Parametres!A:A,Parametres!J:J,"",0),"")</f>
        <v>DZ-NORTON</v>
      </c>
      <c r="C1819" t="s">
        <v>255</v>
      </c>
      <c r="D1819" t="str">
        <f>+IFERROR(VLOOKUP(C1819,Parametres!$A$3:$K$545,11,0),"")</f>
        <v>RUMBIDZAI KUNAKA</v>
      </c>
      <c r="E1819" t="s">
        <v>833</v>
      </c>
      <c r="F1819">
        <v>2300</v>
      </c>
      <c r="G1819">
        <v>100</v>
      </c>
      <c r="H1819">
        <v>100</v>
      </c>
      <c r="K1819" s="29">
        <f t="shared" si="113"/>
        <v>2500</v>
      </c>
      <c r="P1819">
        <v>300</v>
      </c>
      <c r="U1819" t="str">
        <f t="shared" si="114"/>
        <v>45829DARWENDALE</v>
      </c>
      <c r="V1819" s="33">
        <f t="shared" si="115"/>
        <v>2500</v>
      </c>
      <c r="W1819" s="33">
        <f t="shared" si="116"/>
        <v>300</v>
      </c>
    </row>
    <row r="1820" spans="1:23" x14ac:dyDescent="0.25">
      <c r="A1820" s="27">
        <v>45829</v>
      </c>
      <c r="B1820" s="30" t="str">
        <f>+IFERROR(_xlfn.XLOOKUP(C1820,Parametres!A:A,Parametres!J:J,"",0),"")</f>
        <v>DZ-NORTON</v>
      </c>
      <c r="C1820" t="s">
        <v>275</v>
      </c>
      <c r="D1820" t="str">
        <f>+IFERROR(VLOOKUP(C1820,Parametres!$A$3:$K$545,11,0),"")</f>
        <v>RUMBIDZAI KUNAKA</v>
      </c>
      <c r="E1820" t="s">
        <v>802</v>
      </c>
      <c r="F1820">
        <v>1700</v>
      </c>
      <c r="G1820">
        <v>250</v>
      </c>
      <c r="H1820">
        <v>200</v>
      </c>
      <c r="K1820" s="29">
        <f t="shared" si="113"/>
        <v>2150</v>
      </c>
      <c r="P1820">
        <v>100</v>
      </c>
      <c r="U1820" t="str">
        <f t="shared" si="114"/>
        <v>45829MABLEREIGN</v>
      </c>
      <c r="V1820" s="33">
        <f t="shared" si="115"/>
        <v>2150</v>
      </c>
      <c r="W1820" s="33">
        <f t="shared" si="116"/>
        <v>100</v>
      </c>
    </row>
    <row r="1821" spans="1:23" x14ac:dyDescent="0.25">
      <c r="A1821" s="27">
        <v>45829</v>
      </c>
      <c r="B1821" s="30" t="str">
        <f>+IFERROR(_xlfn.XLOOKUP(C1821,Parametres!A:A,Parametres!J:J,"",0),"")</f>
        <v>DZ-NORTON</v>
      </c>
      <c r="C1821" t="s">
        <v>288</v>
      </c>
      <c r="D1821" t="str">
        <f>+IFERROR(VLOOKUP(C1821,Parametres!$A$3:$K$545,11,0),"")</f>
        <v>RUMBIDZAI KUNAKA</v>
      </c>
      <c r="E1821" t="s">
        <v>894</v>
      </c>
      <c r="F1821">
        <v>1800</v>
      </c>
      <c r="G1821">
        <v>200</v>
      </c>
      <c r="H1821">
        <v>100</v>
      </c>
      <c r="K1821" s="29">
        <f t="shared" si="113"/>
        <v>2100</v>
      </c>
      <c r="U1821" t="str">
        <f t="shared" si="114"/>
        <v>45829WESTGATE</v>
      </c>
      <c r="V1821" s="33">
        <f t="shared" si="115"/>
        <v>2100</v>
      </c>
      <c r="W1821" s="33">
        <f t="shared" si="116"/>
        <v>0</v>
      </c>
    </row>
    <row r="1822" spans="1:23" x14ac:dyDescent="0.25">
      <c r="A1822" s="27">
        <v>45829</v>
      </c>
      <c r="B1822" s="30" t="str">
        <f>+IFERROR(_xlfn.XLOOKUP(C1822,Parametres!A:A,Parametres!J:J,"",0),"")</f>
        <v>DZ-NORTON</v>
      </c>
      <c r="C1822" t="s">
        <v>290</v>
      </c>
      <c r="D1822" t="str">
        <f>+IFERROR(VLOOKUP(C1822,Parametres!$A$3:$K$545,11,0),"")</f>
        <v>RUMBIDZAI KUNAKA</v>
      </c>
      <c r="E1822" t="s">
        <v>882</v>
      </c>
      <c r="F1822">
        <v>1800</v>
      </c>
      <c r="G1822">
        <v>150</v>
      </c>
      <c r="H1822">
        <v>100</v>
      </c>
      <c r="K1822" s="29">
        <f t="shared" si="113"/>
        <v>2050</v>
      </c>
      <c r="P1822">
        <v>200</v>
      </c>
      <c r="U1822" t="str">
        <f t="shared" si="114"/>
        <v>45829WESTGATE 2</v>
      </c>
      <c r="V1822" s="33">
        <f t="shared" si="115"/>
        <v>2050</v>
      </c>
      <c r="W1822" s="33">
        <f t="shared" si="116"/>
        <v>200</v>
      </c>
    </row>
    <row r="1823" spans="1:23" x14ac:dyDescent="0.25">
      <c r="A1823" s="27">
        <v>45829</v>
      </c>
      <c r="B1823" s="30" t="str">
        <f>+IFERROR(_xlfn.XLOOKUP(C1823,Parametres!A:A,Parametres!J:J,"",0),"")</f>
        <v>DZ-NORTON</v>
      </c>
      <c r="C1823" t="s">
        <v>292</v>
      </c>
      <c r="D1823" t="str">
        <f>+IFERROR(VLOOKUP(C1823,Parametres!$A$3:$K$545,11,0),"")</f>
        <v>RUMBIDZAI KUNAKA</v>
      </c>
      <c r="E1823" t="s">
        <v>811</v>
      </c>
      <c r="F1823">
        <v>1850</v>
      </c>
      <c r="G1823">
        <v>150</v>
      </c>
      <c r="H1823">
        <v>100</v>
      </c>
      <c r="K1823" s="29">
        <f t="shared" si="113"/>
        <v>2100</v>
      </c>
      <c r="P1823">
        <v>300</v>
      </c>
      <c r="U1823" t="str">
        <f t="shared" si="114"/>
        <v>45829WHITECLIFF</v>
      </c>
      <c r="V1823" s="33">
        <f t="shared" si="115"/>
        <v>2100</v>
      </c>
      <c r="W1823" s="33">
        <f t="shared" si="116"/>
        <v>300</v>
      </c>
    </row>
    <row r="1824" spans="1:23" x14ac:dyDescent="0.25">
      <c r="A1824" s="27">
        <v>45829</v>
      </c>
      <c r="B1824" s="30" t="str">
        <f>+IFERROR(_xlfn.XLOOKUP(C1824,Parametres!A:A,Parametres!J:J,"",0),"")</f>
        <v>KUWADZANA</v>
      </c>
      <c r="C1824" t="s">
        <v>265</v>
      </c>
      <c r="D1824" t="str">
        <f>+IFERROR(VLOOKUP(C1824,Parametres!$A$3:$K$545,11,0),"")</f>
        <v>PAUL GOWANYIKA</v>
      </c>
      <c r="E1824" t="s">
        <v>893</v>
      </c>
      <c r="F1824">
        <v>1900</v>
      </c>
      <c r="G1824">
        <v>300</v>
      </c>
      <c r="H1824">
        <v>100</v>
      </c>
      <c r="K1824" s="29">
        <f t="shared" si="113"/>
        <v>2300</v>
      </c>
      <c r="P1824">
        <v>100</v>
      </c>
      <c r="U1824" t="str">
        <f t="shared" si="114"/>
        <v>45829KAMBUZUMA</v>
      </c>
      <c r="V1824" s="33">
        <f t="shared" si="115"/>
        <v>2300</v>
      </c>
      <c r="W1824" s="33">
        <f t="shared" si="116"/>
        <v>100</v>
      </c>
    </row>
    <row r="1825" spans="1:23" x14ac:dyDescent="0.25">
      <c r="A1825" s="27">
        <v>45829</v>
      </c>
      <c r="B1825" s="30" t="str">
        <f>+IFERROR(_xlfn.XLOOKUP(C1825,Parametres!A:A,Parametres!J:J,"",0),"")</f>
        <v>KUWADZANA</v>
      </c>
      <c r="C1825" t="s">
        <v>284</v>
      </c>
      <c r="D1825" t="str">
        <f>+IFERROR(VLOOKUP(C1825,Parametres!$A$3:$K$545,11,0),"")</f>
        <v>PAUL GOWANYIKA</v>
      </c>
      <c r="E1825" t="s">
        <v>841</v>
      </c>
      <c r="F1825">
        <v>1700</v>
      </c>
      <c r="G1825">
        <v>300</v>
      </c>
      <c r="H1825">
        <v>100</v>
      </c>
      <c r="K1825" s="29">
        <f t="shared" si="113"/>
        <v>2100</v>
      </c>
      <c r="P1825">
        <v>100</v>
      </c>
      <c r="U1825" t="str">
        <f t="shared" si="114"/>
        <v>45829WARREN PARK 1</v>
      </c>
      <c r="V1825" s="33">
        <f t="shared" si="115"/>
        <v>2100</v>
      </c>
      <c r="W1825" s="33">
        <f t="shared" si="116"/>
        <v>100</v>
      </c>
    </row>
    <row r="1826" spans="1:23" x14ac:dyDescent="0.25">
      <c r="A1826" s="27">
        <v>45829</v>
      </c>
      <c r="B1826" s="30" t="str">
        <f>+IFERROR(_xlfn.XLOOKUP(C1826,Parametres!A:A,Parametres!J:J,"",0),"")</f>
        <v>KUWADZANA</v>
      </c>
      <c r="C1826" t="s">
        <v>286</v>
      </c>
      <c r="D1826" t="str">
        <f>+IFERROR(VLOOKUP(C1826,Parametres!$A$3:$K$545,11,0),"")</f>
        <v>PAUL GOWANYIKA</v>
      </c>
      <c r="E1826" t="s">
        <v>815</v>
      </c>
      <c r="F1826">
        <v>1700</v>
      </c>
      <c r="G1826">
        <v>200</v>
      </c>
      <c r="H1826">
        <v>100</v>
      </c>
      <c r="K1826" s="29">
        <f t="shared" si="113"/>
        <v>2000</v>
      </c>
      <c r="U1826" t="str">
        <f t="shared" si="114"/>
        <v>45829WARREN PARK 2</v>
      </c>
      <c r="V1826" s="33">
        <f t="shared" si="115"/>
        <v>2000</v>
      </c>
      <c r="W1826" s="33">
        <f t="shared" si="116"/>
        <v>0</v>
      </c>
    </row>
    <row r="1827" spans="1:23" x14ac:dyDescent="0.25">
      <c r="A1827" s="27">
        <v>45829</v>
      </c>
      <c r="B1827" s="30" t="str">
        <f>+IFERROR(_xlfn.XLOOKUP(C1827,Parametres!A:A,Parametres!J:J,"",0),"")</f>
        <v>KUWADZANA</v>
      </c>
      <c r="C1827" t="s">
        <v>269</v>
      </c>
      <c r="D1827" t="str">
        <f>+IFERROR(VLOOKUP(C1827,Parametres!$A$3:$K$545,11,0),"")</f>
        <v>PAUL GOWANYIKA</v>
      </c>
      <c r="E1827" t="s">
        <v>821</v>
      </c>
      <c r="F1827">
        <v>2600</v>
      </c>
      <c r="G1827">
        <v>400</v>
      </c>
      <c r="H1827">
        <v>200</v>
      </c>
      <c r="K1827" s="29">
        <f t="shared" si="113"/>
        <v>3200</v>
      </c>
      <c r="P1827">
        <v>100</v>
      </c>
      <c r="U1827" t="str">
        <f t="shared" si="114"/>
        <v>45829KUWADZANA 1</v>
      </c>
      <c r="V1827" s="33">
        <f t="shared" si="115"/>
        <v>3200</v>
      </c>
      <c r="W1827" s="33">
        <f t="shared" si="116"/>
        <v>100</v>
      </c>
    </row>
    <row r="1828" spans="1:23" x14ac:dyDescent="0.25">
      <c r="A1828" s="27">
        <v>45829</v>
      </c>
      <c r="B1828" s="30" t="str">
        <f>+IFERROR(_xlfn.XLOOKUP(C1828,Parametres!A:A,Parametres!J:J,"",0),"")</f>
        <v>KUWADZANA</v>
      </c>
      <c r="C1828" t="s">
        <v>271</v>
      </c>
      <c r="D1828" t="str">
        <f>+IFERROR(VLOOKUP(C1828,Parametres!$A$3:$K$545,11,0),"")</f>
        <v>PAUL GOWANYIKA</v>
      </c>
      <c r="E1828" t="s">
        <v>810</v>
      </c>
      <c r="F1828">
        <v>2600</v>
      </c>
      <c r="G1828">
        <v>400</v>
      </c>
      <c r="H1828">
        <v>100</v>
      </c>
      <c r="K1828" s="29">
        <f t="shared" ref="K1828:K1890" si="117">+SUM(F1828:J1828)</f>
        <v>3100</v>
      </c>
      <c r="P1828">
        <v>100</v>
      </c>
      <c r="U1828" t="str">
        <f t="shared" si="114"/>
        <v>45829KUWADZANA 2</v>
      </c>
      <c r="V1828" s="33">
        <f t="shared" si="115"/>
        <v>3100</v>
      </c>
      <c r="W1828" s="33">
        <f t="shared" si="116"/>
        <v>100</v>
      </c>
    </row>
    <row r="1829" spans="1:23" x14ac:dyDescent="0.25">
      <c r="A1829" s="27">
        <v>45829</v>
      </c>
      <c r="B1829" s="30" t="str">
        <f>+IFERROR(_xlfn.XLOOKUP(C1829,Parametres!A:A,Parametres!J:J,"",0),"")</f>
        <v>KUWADZANA</v>
      </c>
      <c r="C1829" t="s">
        <v>559</v>
      </c>
      <c r="D1829" t="str">
        <f>+IFERROR(VLOOKUP(C1829,Parametres!$A$3:$K$545,11,0),"")</f>
        <v>PAUL GOWANYIKA</v>
      </c>
      <c r="E1829" t="s">
        <v>885</v>
      </c>
      <c r="F1829">
        <v>1500</v>
      </c>
      <c r="G1829">
        <v>300</v>
      </c>
      <c r="H1829">
        <v>100</v>
      </c>
      <c r="K1829" s="29">
        <f t="shared" si="117"/>
        <v>1900</v>
      </c>
      <c r="P1829">
        <v>100</v>
      </c>
      <c r="U1829" t="str">
        <f t="shared" si="114"/>
        <v>45829BUDIRIRO 1</v>
      </c>
      <c r="V1829" s="33">
        <f t="shared" si="115"/>
        <v>1900</v>
      </c>
      <c r="W1829" s="33">
        <f t="shared" si="116"/>
        <v>100</v>
      </c>
    </row>
    <row r="1830" spans="1:23" x14ac:dyDescent="0.25">
      <c r="A1830" s="27">
        <v>45829</v>
      </c>
      <c r="B1830" s="30" t="str">
        <f>+IFERROR(_xlfn.XLOOKUP(C1830,Parametres!A:A,Parametres!J:J,"",0),"")</f>
        <v>KUWADZANA</v>
      </c>
      <c r="C1830" t="s">
        <v>561</v>
      </c>
      <c r="D1830" t="str">
        <f>+IFERROR(VLOOKUP(C1830,Parametres!$A$3:$K$545,11,0),"")</f>
        <v>PAUL GOWANYIKA</v>
      </c>
      <c r="E1830" t="s">
        <v>879</v>
      </c>
      <c r="F1830">
        <v>2100</v>
      </c>
      <c r="G1830">
        <v>300</v>
      </c>
      <c r="H1830">
        <v>100</v>
      </c>
      <c r="K1830" s="29">
        <f t="shared" si="117"/>
        <v>2500</v>
      </c>
      <c r="P1830">
        <v>100</v>
      </c>
      <c r="U1830" t="str">
        <f t="shared" si="114"/>
        <v>45829BUDIRIRO 2</v>
      </c>
      <c r="V1830" s="33">
        <f t="shared" si="115"/>
        <v>2500</v>
      </c>
      <c r="W1830" s="33">
        <f t="shared" si="116"/>
        <v>100</v>
      </c>
    </row>
    <row r="1831" spans="1:23" x14ac:dyDescent="0.25">
      <c r="A1831" s="27">
        <v>45829</v>
      </c>
      <c r="B1831" s="30" t="str">
        <f>+IFERROR(_xlfn.XLOOKUP(C1831,Parametres!A:A,Parametres!J:J,"",0),"")</f>
        <v>KUWADZANA</v>
      </c>
      <c r="C1831" t="s">
        <v>563</v>
      </c>
      <c r="D1831" t="str">
        <f>+IFERROR(VLOOKUP(C1831,Parametres!$A$3:$K$545,11,0),"")</f>
        <v>PAUL GOWANYIKA</v>
      </c>
      <c r="E1831" t="s">
        <v>849</v>
      </c>
      <c r="F1831">
        <v>2100</v>
      </c>
      <c r="G1831">
        <v>300</v>
      </c>
      <c r="H1831">
        <v>100</v>
      </c>
      <c r="K1831" s="29">
        <f t="shared" si="117"/>
        <v>2500</v>
      </c>
      <c r="U1831" t="str">
        <f t="shared" si="114"/>
        <v>45829BUDIRIRO 3</v>
      </c>
      <c r="V1831" s="33">
        <f t="shared" si="115"/>
        <v>2500</v>
      </c>
      <c r="W1831" s="33">
        <f t="shared" si="116"/>
        <v>0</v>
      </c>
    </row>
    <row r="1832" spans="1:23" x14ac:dyDescent="0.25">
      <c r="A1832" s="27">
        <v>45829</v>
      </c>
      <c r="B1832" s="30" t="str">
        <f>+IFERROR(_xlfn.XLOOKUP(C1832,Parametres!A:A,Parametres!J:J,"",0),"")</f>
        <v>KUWADZANA</v>
      </c>
      <c r="C1832" t="s">
        <v>565</v>
      </c>
      <c r="D1832" t="str">
        <f>+IFERROR(VLOOKUP(C1832,Parametres!$A$3:$K$545,11,0),"")</f>
        <v>PAUL GOWANYIKA</v>
      </c>
      <c r="E1832" t="s">
        <v>817</v>
      </c>
      <c r="F1832">
        <v>1700</v>
      </c>
      <c r="G1832">
        <v>300</v>
      </c>
      <c r="H1832">
        <v>200</v>
      </c>
      <c r="K1832" s="29">
        <f t="shared" si="117"/>
        <v>2200</v>
      </c>
      <c r="P1832">
        <v>100</v>
      </c>
      <c r="U1832" t="str">
        <f t="shared" si="114"/>
        <v>45829BUDIRIRO 4</v>
      </c>
      <c r="V1832" s="33">
        <f t="shared" si="115"/>
        <v>2200</v>
      </c>
      <c r="W1832" s="33">
        <f t="shared" si="116"/>
        <v>100</v>
      </c>
    </row>
    <row r="1833" spans="1:23" x14ac:dyDescent="0.25">
      <c r="A1833" s="27">
        <v>45829</v>
      </c>
      <c r="B1833" s="30" t="str">
        <f>+IFERROR(_xlfn.XLOOKUP(C1833,Parametres!A:A,Parametres!J:J,"",0),"")</f>
        <v>KUWADZANA</v>
      </c>
      <c r="C1833" t="s">
        <v>596</v>
      </c>
      <c r="D1833" t="str">
        <f>+IFERROR(VLOOKUP(C1833,Parametres!$A$3:$K$545,11,0),"")</f>
        <v>PAUL GOWANYIKA</v>
      </c>
      <c r="E1833" t="s">
        <v>897</v>
      </c>
      <c r="F1833">
        <v>1400</v>
      </c>
      <c r="G1833">
        <v>150</v>
      </c>
      <c r="H1833">
        <v>100</v>
      </c>
      <c r="K1833" s="29">
        <f t="shared" si="117"/>
        <v>1650</v>
      </c>
      <c r="P1833">
        <v>40</v>
      </c>
      <c r="U1833" t="str">
        <f t="shared" si="114"/>
        <v>45829MUFAKOSE 1</v>
      </c>
      <c r="V1833" s="33">
        <f t="shared" si="115"/>
        <v>1650</v>
      </c>
      <c r="W1833" s="33">
        <f t="shared" si="116"/>
        <v>40</v>
      </c>
    </row>
    <row r="1834" spans="1:23" x14ac:dyDescent="0.25">
      <c r="A1834" s="27">
        <v>45829</v>
      </c>
      <c r="B1834" s="30" t="str">
        <f>+IFERROR(_xlfn.XLOOKUP(C1834,Parametres!A:A,Parametres!J:J,"",0),"")</f>
        <v>KUWADZANA</v>
      </c>
      <c r="C1834" t="s">
        <v>598</v>
      </c>
      <c r="D1834" t="str">
        <f>+IFERROR(VLOOKUP(C1834,Parametres!$A$3:$K$545,11,0),"")</f>
        <v>PAUL GOWANYIKA</v>
      </c>
      <c r="E1834" t="s">
        <v>875</v>
      </c>
      <c r="F1834">
        <v>1600</v>
      </c>
      <c r="G1834">
        <v>200</v>
      </c>
      <c r="H1834">
        <v>100</v>
      </c>
      <c r="K1834" s="29">
        <f t="shared" si="117"/>
        <v>1900</v>
      </c>
      <c r="P1834">
        <v>40</v>
      </c>
      <c r="U1834" t="str">
        <f t="shared" si="114"/>
        <v>45829MUFAKOSE 2</v>
      </c>
      <c r="V1834" s="33">
        <f t="shared" si="115"/>
        <v>1900</v>
      </c>
      <c r="W1834" s="33">
        <f t="shared" si="116"/>
        <v>40</v>
      </c>
    </row>
    <row r="1835" spans="1:23" x14ac:dyDescent="0.25">
      <c r="A1835" s="27">
        <v>45829</v>
      </c>
      <c r="B1835" s="30" t="str">
        <f>+IFERROR(_xlfn.XLOOKUP(C1835,Parametres!A:A,Parametres!J:J,"",0),"")</f>
        <v>SOUTH-WEST 3</v>
      </c>
      <c r="C1835" t="s">
        <v>586</v>
      </c>
      <c r="D1835" t="str">
        <f>+IFERROR(VLOOKUP(C1835,Parametres!$A$3:$K$545,11,0),"")</f>
        <v>ABROAD MACHIGERE</v>
      </c>
      <c r="E1835" t="s">
        <v>867</v>
      </c>
      <c r="F1835">
        <v>1700</v>
      </c>
      <c r="G1835">
        <v>200</v>
      </c>
      <c r="H1835">
        <v>100</v>
      </c>
      <c r="K1835" s="29">
        <f t="shared" si="117"/>
        <v>2000</v>
      </c>
      <c r="U1835" t="str">
        <f t="shared" si="114"/>
        <v>45829HIGHFIELDS 1</v>
      </c>
      <c r="V1835" s="33">
        <f t="shared" si="115"/>
        <v>2000</v>
      </c>
      <c r="W1835" s="33">
        <f t="shared" si="116"/>
        <v>0</v>
      </c>
    </row>
    <row r="1836" spans="1:23" x14ac:dyDescent="0.25">
      <c r="A1836" s="27">
        <v>45829</v>
      </c>
      <c r="B1836" s="30" t="str">
        <f>+IFERROR(_xlfn.XLOOKUP(C1836,Parametres!A:A,Parametres!J:J,"",0),"")</f>
        <v>SOUTH-WEST 3</v>
      </c>
      <c r="C1836" t="s">
        <v>588</v>
      </c>
      <c r="D1836" t="str">
        <f>+IFERROR(VLOOKUP(C1836,Parametres!$A$3:$K$545,11,0),"")</f>
        <v>ABROAD MACHIGERE</v>
      </c>
      <c r="E1836" t="s">
        <v>828</v>
      </c>
      <c r="F1836">
        <v>1450</v>
      </c>
      <c r="G1836">
        <v>150</v>
      </c>
      <c r="H1836">
        <v>150</v>
      </c>
      <c r="K1836" s="29">
        <f t="shared" si="117"/>
        <v>1750</v>
      </c>
      <c r="P1836">
        <v>180</v>
      </c>
      <c r="U1836" t="str">
        <f t="shared" si="114"/>
        <v>45829HIGHFIELDS 2</v>
      </c>
      <c r="V1836" s="33">
        <f t="shared" si="115"/>
        <v>1750</v>
      </c>
      <c r="W1836" s="33">
        <f t="shared" si="116"/>
        <v>180</v>
      </c>
    </row>
    <row r="1837" spans="1:23" x14ac:dyDescent="0.25">
      <c r="A1837" s="27">
        <v>45829</v>
      </c>
      <c r="B1837" s="30" t="str">
        <f>+IFERROR(_xlfn.XLOOKUP(C1837,Parametres!A:A,Parametres!J:J,"",0),"")</f>
        <v>SOUTH-WEST 3</v>
      </c>
      <c r="C1837" t="s">
        <v>590</v>
      </c>
      <c r="D1837" t="str">
        <f>+IFERROR(VLOOKUP(C1837,Parametres!$A$3:$K$545,11,0),"")</f>
        <v>ABROAD MACHIGERE</v>
      </c>
      <c r="E1837" t="s">
        <v>813</v>
      </c>
      <c r="F1837">
        <v>1050</v>
      </c>
      <c r="G1837">
        <v>200</v>
      </c>
      <c r="H1837">
        <v>100</v>
      </c>
      <c r="K1837" s="29">
        <f t="shared" si="117"/>
        <v>1350</v>
      </c>
      <c r="U1837" t="str">
        <f t="shared" si="114"/>
        <v>45829HIGHFIELDS 3</v>
      </c>
      <c r="V1837" s="33">
        <f t="shared" si="115"/>
        <v>1350</v>
      </c>
      <c r="W1837" s="33">
        <f t="shared" si="116"/>
        <v>0</v>
      </c>
    </row>
    <row r="1838" spans="1:23" x14ac:dyDescent="0.25">
      <c r="A1838" s="27">
        <v>45829</v>
      </c>
      <c r="B1838" s="30" t="str">
        <f>+IFERROR(_xlfn.XLOOKUP(C1838,Parametres!A:A,Parametres!J:J,"",0),"")</f>
        <v>SOUTH-WEST 3</v>
      </c>
      <c r="C1838" t="s">
        <v>592</v>
      </c>
      <c r="D1838" t="str">
        <f>+IFERROR(VLOOKUP(C1838,Parametres!$A$3:$K$545,11,0),"")</f>
        <v>ABROAD MACHIGERE</v>
      </c>
      <c r="E1838" t="s">
        <v>858</v>
      </c>
      <c r="F1838">
        <v>1500</v>
      </c>
      <c r="G1838">
        <v>200</v>
      </c>
      <c r="H1838">
        <v>100</v>
      </c>
      <c r="K1838" s="29">
        <f t="shared" si="117"/>
        <v>1800</v>
      </c>
      <c r="U1838" t="str">
        <f t="shared" si="114"/>
        <v>45829HIGHFIELDS 4</v>
      </c>
      <c r="V1838" s="33">
        <f t="shared" si="115"/>
        <v>1800</v>
      </c>
      <c r="W1838" s="33">
        <f t="shared" si="116"/>
        <v>0</v>
      </c>
    </row>
    <row r="1839" spans="1:23" x14ac:dyDescent="0.25">
      <c r="A1839" s="27">
        <v>45829</v>
      </c>
      <c r="B1839" s="30" t="str">
        <f>+IFERROR(_xlfn.XLOOKUP(C1839,Parametres!A:A,Parametres!J:J,"",0),"")</f>
        <v>SOUTH-WEST 3</v>
      </c>
      <c r="C1839" t="s">
        <v>594</v>
      </c>
      <c r="D1839" t="str">
        <f>+IFERROR(VLOOKUP(C1839,Parametres!$A$3:$K$545,11,0),"")</f>
        <v>ABROAD MACHIGERE</v>
      </c>
      <c r="E1839" t="s">
        <v>825</v>
      </c>
      <c r="F1839">
        <v>3150</v>
      </c>
      <c r="G1839">
        <v>400</v>
      </c>
      <c r="H1839">
        <v>300</v>
      </c>
      <c r="K1839" s="29">
        <f t="shared" si="117"/>
        <v>3850</v>
      </c>
      <c r="L1839">
        <v>100</v>
      </c>
      <c r="M1839">
        <v>30</v>
      </c>
      <c r="N1839">
        <v>20</v>
      </c>
      <c r="U1839" t="str">
        <f t="shared" si="114"/>
        <v>45829MHONDORO</v>
      </c>
      <c r="V1839" s="33">
        <f t="shared" si="115"/>
        <v>4000</v>
      </c>
      <c r="W1839" s="33">
        <f t="shared" si="116"/>
        <v>0</v>
      </c>
    </row>
    <row r="1840" spans="1:23" x14ac:dyDescent="0.25">
      <c r="A1840" s="27">
        <v>45829</v>
      </c>
      <c r="B1840" s="30" t="str">
        <f>+IFERROR(_xlfn.XLOOKUP(C1840,Parametres!A:A,Parametres!J:J,"",0),"")</f>
        <v>SOUTH-WEST 3</v>
      </c>
      <c r="C1840" t="s">
        <v>556</v>
      </c>
      <c r="D1840" t="str">
        <f>+IFERROR(VLOOKUP(C1840,Parametres!$A$3:$K$545,11,0),"")</f>
        <v>ABROAD MACHIGERE</v>
      </c>
      <c r="E1840" t="s">
        <v>907</v>
      </c>
      <c r="F1840">
        <v>4700</v>
      </c>
      <c r="G1840">
        <v>900</v>
      </c>
      <c r="H1840">
        <v>100</v>
      </c>
      <c r="K1840" s="29">
        <f t="shared" si="117"/>
        <v>5700</v>
      </c>
      <c r="L1840">
        <v>100</v>
      </c>
      <c r="M1840">
        <v>30</v>
      </c>
      <c r="N1840">
        <v>20</v>
      </c>
      <c r="U1840" t="str">
        <f t="shared" si="114"/>
        <v>45829BEATRICE</v>
      </c>
      <c r="V1840" s="33">
        <f t="shared" si="115"/>
        <v>5850</v>
      </c>
      <c r="W1840" s="33">
        <f t="shared" si="116"/>
        <v>0</v>
      </c>
    </row>
    <row r="1841" spans="1:23" x14ac:dyDescent="0.25">
      <c r="A1841" s="27">
        <v>45829</v>
      </c>
      <c r="B1841" s="30" t="str">
        <f>+IFERROR(_xlfn.XLOOKUP(C1841,Parametres!A:A,Parametres!J:J,"",0),"")</f>
        <v>SOUTH-WEST 3</v>
      </c>
      <c r="C1841" t="s">
        <v>600</v>
      </c>
      <c r="D1841" t="str">
        <f>+IFERROR(VLOOKUP(C1841,Parametres!$A$3:$K$545,11,0),"")</f>
        <v>ABROAD MACHIGERE</v>
      </c>
      <c r="E1841" t="s">
        <v>832</v>
      </c>
      <c r="F1841">
        <v>1750</v>
      </c>
      <c r="G1841">
        <v>100</v>
      </c>
      <c r="H1841">
        <v>100</v>
      </c>
      <c r="K1841" s="29">
        <f t="shared" si="117"/>
        <v>1950</v>
      </c>
      <c r="U1841" t="str">
        <f t="shared" si="114"/>
        <v>45829USHEWOKUNZE</v>
      </c>
      <c r="V1841" s="33">
        <f t="shared" si="115"/>
        <v>1950</v>
      </c>
      <c r="W1841" s="33">
        <f t="shared" si="116"/>
        <v>0</v>
      </c>
    </row>
    <row r="1842" spans="1:23" x14ac:dyDescent="0.25">
      <c r="A1842" s="27">
        <v>45829</v>
      </c>
      <c r="B1842" s="30" t="str">
        <f>+IFERROR(_xlfn.XLOOKUP(C1842,Parametres!A:A,Parametres!J:J,"",0),"")</f>
        <v>SOUTH-WEST 3</v>
      </c>
      <c r="C1842" t="s">
        <v>584</v>
      </c>
      <c r="D1842" t="str">
        <f>+IFERROR(VLOOKUP(C1842,Parametres!$A$3:$K$545,11,0),"")</f>
        <v>ABROAD MACHIGERE</v>
      </c>
      <c r="E1842" t="s">
        <v>860</v>
      </c>
      <c r="F1842">
        <v>1700</v>
      </c>
      <c r="G1842">
        <v>250</v>
      </c>
      <c r="H1842">
        <v>250</v>
      </c>
      <c r="K1842" s="29">
        <f t="shared" si="117"/>
        <v>2200</v>
      </c>
      <c r="U1842" t="str">
        <f t="shared" si="114"/>
        <v>45829GLENNORAH 2</v>
      </c>
      <c r="V1842" s="33">
        <f t="shared" si="115"/>
        <v>2200</v>
      </c>
      <c r="W1842" s="33">
        <f t="shared" si="116"/>
        <v>0</v>
      </c>
    </row>
    <row r="1843" spans="1:23" x14ac:dyDescent="0.25">
      <c r="A1843" s="27">
        <v>45829</v>
      </c>
      <c r="B1843" s="30" t="str">
        <f>+IFERROR(_xlfn.XLOOKUP(C1843,Parametres!A:A,Parametres!J:J,"",0),"")</f>
        <v>SOUTH-WEST 3</v>
      </c>
      <c r="C1843" t="s">
        <v>578</v>
      </c>
      <c r="D1843" t="str">
        <f>+IFERROR(VLOOKUP(C1843,Parametres!$A$3:$K$545,11,0),"")</f>
        <v>ABROAD MACHIGERE</v>
      </c>
      <c r="E1843" t="s">
        <v>903</v>
      </c>
      <c r="F1843">
        <v>1600</v>
      </c>
      <c r="G1843">
        <v>150</v>
      </c>
      <c r="H1843">
        <v>150</v>
      </c>
      <c r="K1843" s="29">
        <f t="shared" si="117"/>
        <v>1900</v>
      </c>
      <c r="U1843" t="str">
        <f t="shared" si="114"/>
        <v>45829GLEN VIEW 1</v>
      </c>
      <c r="V1843" s="33">
        <f t="shared" si="115"/>
        <v>1900</v>
      </c>
      <c r="W1843" s="33">
        <f t="shared" si="116"/>
        <v>0</v>
      </c>
    </row>
    <row r="1844" spans="1:23" x14ac:dyDescent="0.25">
      <c r="A1844" s="27">
        <v>45829</v>
      </c>
      <c r="B1844" s="30" t="str">
        <f>+IFERROR(_xlfn.XLOOKUP(C1844,Parametres!A:A,Parametres!J:J,"",0),"")</f>
        <v>SOUTH-WEST 3</v>
      </c>
      <c r="C1844" t="s">
        <v>580</v>
      </c>
      <c r="D1844" t="str">
        <f>+IFERROR(VLOOKUP(C1844,Parametres!$A$3:$K$545,11,0),"")</f>
        <v>ABROAD MACHIGERE</v>
      </c>
      <c r="E1844" t="s">
        <v>852</v>
      </c>
      <c r="F1844">
        <v>1500</v>
      </c>
      <c r="G1844">
        <v>200</v>
      </c>
      <c r="H1844">
        <v>100</v>
      </c>
      <c r="K1844" s="29">
        <f t="shared" si="117"/>
        <v>1800</v>
      </c>
      <c r="P1844">
        <v>100</v>
      </c>
      <c r="U1844" t="str">
        <f t="shared" si="114"/>
        <v>45829GLEN VIEW 2</v>
      </c>
      <c r="V1844" s="33">
        <f t="shared" si="115"/>
        <v>1800</v>
      </c>
      <c r="W1844" s="33">
        <f t="shared" si="116"/>
        <v>100</v>
      </c>
    </row>
    <row r="1845" spans="1:23" x14ac:dyDescent="0.25">
      <c r="A1845" s="27">
        <v>45829</v>
      </c>
      <c r="B1845" s="30" t="str">
        <f>+IFERROR(_xlfn.XLOOKUP(C1845,Parametres!A:A,Parametres!J:J,"",0),"")</f>
        <v>SOUTH-WEST 3</v>
      </c>
      <c r="C1845" t="s">
        <v>624</v>
      </c>
      <c r="D1845" t="str">
        <f>+IFERROR(VLOOKUP(C1845,Parametres!$A$3:$K$545,11,0),"")</f>
        <v>ABROAD MACHIGERE</v>
      </c>
      <c r="E1845" t="s">
        <v>883</v>
      </c>
      <c r="F1845">
        <v>1450</v>
      </c>
      <c r="G1845">
        <v>100</v>
      </c>
      <c r="H1845">
        <v>100</v>
      </c>
      <c r="K1845" s="29">
        <f t="shared" si="117"/>
        <v>1650</v>
      </c>
      <c r="U1845" t="str">
        <f t="shared" si="114"/>
        <v>45829GLEN VIEW 3</v>
      </c>
      <c r="V1845" s="33">
        <f t="shared" si="115"/>
        <v>1650</v>
      </c>
      <c r="W1845" s="33">
        <f t="shared" si="116"/>
        <v>0</v>
      </c>
    </row>
    <row r="1846" spans="1:23" x14ac:dyDescent="0.25">
      <c r="A1846" s="27">
        <v>45829</v>
      </c>
      <c r="B1846" s="30" t="str">
        <f>+IFERROR(_xlfn.XLOOKUP(C1846,Parametres!A:A,Parametres!J:J,"",0),"")</f>
        <v>SOUTH-WEST 3</v>
      </c>
      <c r="C1846" t="s">
        <v>575</v>
      </c>
      <c r="D1846" t="str">
        <f>+IFERROR(VLOOKUP(C1846,Parametres!$A$3:$K$545,11,0),"")</f>
        <v>ABROAD MACHIGERE</v>
      </c>
      <c r="E1846" t="s">
        <v>823</v>
      </c>
      <c r="F1846">
        <v>2350</v>
      </c>
      <c r="G1846">
        <v>250</v>
      </c>
      <c r="H1846">
        <v>250</v>
      </c>
      <c r="K1846" s="29">
        <f t="shared" si="117"/>
        <v>2850</v>
      </c>
      <c r="P1846">
        <v>100</v>
      </c>
      <c r="U1846" t="str">
        <f t="shared" si="114"/>
        <v>45829CHIOTA</v>
      </c>
      <c r="V1846" s="33">
        <f t="shared" si="115"/>
        <v>2850</v>
      </c>
      <c r="W1846" s="33">
        <f t="shared" si="116"/>
        <v>100</v>
      </c>
    </row>
    <row r="1847" spans="1:23" x14ac:dyDescent="0.25">
      <c r="A1847" s="27">
        <v>45829</v>
      </c>
      <c r="B1847" s="30" t="str">
        <f>+IFERROR(_xlfn.XLOOKUP(C1847,Parametres!A:A,Parametres!J:J,"",0),"")</f>
        <v>SOUTH-WEST 3</v>
      </c>
      <c r="C1847" t="s">
        <v>602</v>
      </c>
      <c r="D1847" t="str">
        <f>+IFERROR(VLOOKUP(C1847,Parametres!$A$3:$K$545,11,0),"")</f>
        <v>ABROAD MACHIGERE</v>
      </c>
      <c r="E1847" t="s">
        <v>834</v>
      </c>
      <c r="F1847">
        <v>1450</v>
      </c>
      <c r="G1847">
        <v>100</v>
      </c>
      <c r="H1847">
        <v>100</v>
      </c>
      <c r="K1847" s="29">
        <f t="shared" si="117"/>
        <v>1650</v>
      </c>
      <c r="U1847" t="str">
        <f t="shared" si="114"/>
        <v>45829USHEWOKUNZE 2</v>
      </c>
      <c r="V1847" s="33">
        <f t="shared" si="115"/>
        <v>1650</v>
      </c>
      <c r="W1847" s="33">
        <f t="shared" si="116"/>
        <v>0</v>
      </c>
    </row>
    <row r="1848" spans="1:23" x14ac:dyDescent="0.25">
      <c r="A1848" s="27">
        <v>45829</v>
      </c>
      <c r="B1848" s="30" t="str">
        <f>+IFERROR(_xlfn.XLOOKUP(C1848,Parametres!A:A,Parametres!J:J,"",0),"")</f>
        <v>CHITUNGWIZA</v>
      </c>
      <c r="C1848" t="s">
        <v>195</v>
      </c>
      <c r="D1848" t="str">
        <f>+IFERROR(VLOOKUP(C1848,Parametres!$A$3:$K$545,11,0),"")</f>
        <v>NORMAN</v>
      </c>
      <c r="E1848" t="s">
        <v>845</v>
      </c>
      <c r="F1848">
        <v>2650</v>
      </c>
      <c r="G1848">
        <v>300</v>
      </c>
      <c r="H1848">
        <v>200</v>
      </c>
      <c r="K1848" s="29">
        <f t="shared" si="117"/>
        <v>3150</v>
      </c>
      <c r="P1848">
        <v>200</v>
      </c>
      <c r="U1848" t="str">
        <f t="shared" si="114"/>
        <v>45829CHITUNGWIZA 1</v>
      </c>
      <c r="V1848" s="33">
        <f t="shared" si="115"/>
        <v>3150</v>
      </c>
      <c r="W1848" s="33">
        <f t="shared" si="116"/>
        <v>200</v>
      </c>
    </row>
    <row r="1849" spans="1:23" x14ac:dyDescent="0.25">
      <c r="A1849" s="27">
        <v>45829</v>
      </c>
      <c r="B1849" s="30" t="str">
        <f>+IFERROR(_xlfn.XLOOKUP(C1849,Parametres!A:A,Parametres!J:J,"",0),"")</f>
        <v>CHITUNGWIZA</v>
      </c>
      <c r="C1849" t="s">
        <v>199</v>
      </c>
      <c r="D1849" t="str">
        <f>+IFERROR(VLOOKUP(C1849,Parametres!$A$3:$K$545,11,0),"")</f>
        <v>NORMAN</v>
      </c>
      <c r="E1849" t="s">
        <v>904</v>
      </c>
      <c r="F1849">
        <v>1400</v>
      </c>
      <c r="G1849">
        <v>150</v>
      </c>
      <c r="H1849">
        <v>150</v>
      </c>
      <c r="K1849" s="29">
        <f t="shared" si="117"/>
        <v>1700</v>
      </c>
      <c r="P1849">
        <v>160</v>
      </c>
      <c r="U1849" t="str">
        <f t="shared" si="114"/>
        <v>45829CHITUNGWIZA 2</v>
      </c>
      <c r="V1849" s="33">
        <f t="shared" si="115"/>
        <v>1700</v>
      </c>
      <c r="W1849" s="33">
        <f t="shared" si="116"/>
        <v>160</v>
      </c>
    </row>
    <row r="1850" spans="1:23" x14ac:dyDescent="0.25">
      <c r="A1850" s="27">
        <v>45829</v>
      </c>
      <c r="B1850" s="30" t="str">
        <f>+IFERROR(_xlfn.XLOOKUP(C1850,Parametres!A:A,Parametres!J:J,"",0),"")</f>
        <v>CHITUNGWIZA</v>
      </c>
      <c r="C1850" t="s">
        <v>201</v>
      </c>
      <c r="D1850" t="str">
        <f>+IFERROR(VLOOKUP(C1850,Parametres!$A$3:$K$545,11,0),"")</f>
        <v>NORMAN</v>
      </c>
      <c r="E1850" t="s">
        <v>874</v>
      </c>
      <c r="F1850">
        <v>1400</v>
      </c>
      <c r="G1850">
        <v>150</v>
      </c>
      <c r="H1850">
        <v>150</v>
      </c>
      <c r="K1850" s="29">
        <f t="shared" si="117"/>
        <v>1700</v>
      </c>
      <c r="P1850">
        <v>60</v>
      </c>
      <c r="U1850" t="str">
        <f t="shared" si="114"/>
        <v>45829CHITUNGWIZA 3</v>
      </c>
      <c r="V1850" s="33">
        <f t="shared" si="115"/>
        <v>1700</v>
      </c>
      <c r="W1850" s="33">
        <f t="shared" si="116"/>
        <v>60</v>
      </c>
    </row>
    <row r="1851" spans="1:23" x14ac:dyDescent="0.25">
      <c r="A1851" s="27">
        <v>45829</v>
      </c>
      <c r="B1851" s="30" t="str">
        <f>+IFERROR(_xlfn.XLOOKUP(C1851,Parametres!A:A,Parametres!J:J,"",0),"")</f>
        <v>CHITUNGWIZA</v>
      </c>
      <c r="C1851" t="s">
        <v>203</v>
      </c>
      <c r="D1851" t="str">
        <f>+IFERROR(VLOOKUP(C1851,Parametres!$A$3:$K$545,11,0),"")</f>
        <v>NORMAN</v>
      </c>
      <c r="E1851" t="s">
        <v>891</v>
      </c>
      <c r="F1851">
        <v>1300</v>
      </c>
      <c r="G1851">
        <v>200</v>
      </c>
      <c r="H1851">
        <v>150</v>
      </c>
      <c r="K1851" s="29">
        <f t="shared" si="117"/>
        <v>1650</v>
      </c>
      <c r="P1851">
        <v>120</v>
      </c>
      <c r="U1851" t="str">
        <f t="shared" si="114"/>
        <v>45829CHITUNGWIZA 4</v>
      </c>
      <c r="V1851" s="33">
        <f t="shared" si="115"/>
        <v>1650</v>
      </c>
      <c r="W1851" s="33">
        <f t="shared" si="116"/>
        <v>120</v>
      </c>
    </row>
    <row r="1852" spans="1:23" x14ac:dyDescent="0.25">
      <c r="A1852" s="27">
        <v>45829</v>
      </c>
      <c r="B1852" s="30" t="str">
        <f>+IFERROR(_xlfn.XLOOKUP(C1852,Parametres!A:A,Parametres!J:J,"",0),"")</f>
        <v>CHITUNGWIZA</v>
      </c>
      <c r="C1852" t="s">
        <v>205</v>
      </c>
      <c r="D1852" t="str">
        <f>+IFERROR(VLOOKUP(C1852,Parametres!$A$3:$K$545,11,0),"")</f>
        <v>NORMAN</v>
      </c>
      <c r="E1852" t="s">
        <v>805</v>
      </c>
      <c r="F1852">
        <v>2450</v>
      </c>
      <c r="G1852">
        <v>200</v>
      </c>
      <c r="H1852">
        <v>100</v>
      </c>
      <c r="K1852" s="29">
        <f t="shared" si="117"/>
        <v>2750</v>
      </c>
      <c r="P1852">
        <v>100</v>
      </c>
      <c r="U1852" t="str">
        <f t="shared" si="114"/>
        <v>45829CHITUNGWIZA 5</v>
      </c>
      <c r="V1852" s="33">
        <f t="shared" si="115"/>
        <v>2750</v>
      </c>
      <c r="W1852" s="33">
        <f t="shared" si="116"/>
        <v>100</v>
      </c>
    </row>
    <row r="1853" spans="1:23" x14ac:dyDescent="0.25">
      <c r="A1853" s="27">
        <v>45829</v>
      </c>
      <c r="B1853" s="30" t="str">
        <f>+IFERROR(_xlfn.XLOOKUP(C1853,Parametres!A:A,Parametres!J:J,"",0),"")</f>
        <v>CHITUNGWIZA</v>
      </c>
      <c r="C1853" t="s">
        <v>207</v>
      </c>
      <c r="D1853" t="str">
        <f>+IFERROR(VLOOKUP(C1853,Parametres!$A$3:$K$545,11,0),"")</f>
        <v>NORMAN</v>
      </c>
      <c r="E1853" t="s">
        <v>820</v>
      </c>
      <c r="F1853">
        <v>1950</v>
      </c>
      <c r="G1853">
        <v>200</v>
      </c>
      <c r="H1853">
        <v>200</v>
      </c>
      <c r="K1853" s="29">
        <f t="shared" si="117"/>
        <v>2350</v>
      </c>
      <c r="P1853">
        <v>80</v>
      </c>
      <c r="U1853" t="str">
        <f t="shared" si="114"/>
        <v>45829CHITUNGWIZA 6</v>
      </c>
      <c r="V1853" s="33">
        <f t="shared" si="115"/>
        <v>2350</v>
      </c>
      <c r="W1853" s="33">
        <f t="shared" si="116"/>
        <v>80</v>
      </c>
    </row>
    <row r="1854" spans="1:23" x14ac:dyDescent="0.25">
      <c r="A1854" s="27">
        <v>45829</v>
      </c>
      <c r="B1854" s="30" t="str">
        <f>+IFERROR(_xlfn.XLOOKUP(C1854,Parametres!A:A,Parametres!J:J,"",0),"")</f>
        <v>CHITUNGWIZA</v>
      </c>
      <c r="C1854" t="s">
        <v>209</v>
      </c>
      <c r="D1854" t="str">
        <f>+IFERROR(VLOOKUP(C1854,Parametres!$A$3:$K$545,11,0),"")</f>
        <v>NORMAN</v>
      </c>
      <c r="E1854" t="s">
        <v>818</v>
      </c>
      <c r="F1854">
        <v>2450</v>
      </c>
      <c r="G1854">
        <v>200</v>
      </c>
      <c r="H1854">
        <v>200</v>
      </c>
      <c r="K1854" s="29">
        <f t="shared" si="117"/>
        <v>2850</v>
      </c>
      <c r="P1854">
        <v>80</v>
      </c>
      <c r="U1854" t="str">
        <f t="shared" si="114"/>
        <v>45829CHITUNGWIZA 8</v>
      </c>
      <c r="V1854" s="33">
        <f t="shared" si="115"/>
        <v>2850</v>
      </c>
      <c r="W1854" s="33">
        <f t="shared" si="116"/>
        <v>80</v>
      </c>
    </row>
    <row r="1855" spans="1:23" x14ac:dyDescent="0.25">
      <c r="A1855" s="27">
        <v>45829</v>
      </c>
      <c r="B1855" s="30" t="str">
        <f>+IFERROR(_xlfn.XLOOKUP(C1855,Parametres!A:A,Parametres!J:J,"",0),"")</f>
        <v>CHITUNGWIZA</v>
      </c>
      <c r="C1855" t="s">
        <v>211</v>
      </c>
      <c r="D1855" t="str">
        <f>+IFERROR(VLOOKUP(C1855,Parametres!$A$3:$K$545,11,0),"")</f>
        <v>NORMAN</v>
      </c>
      <c r="E1855" t="s">
        <v>819</v>
      </c>
      <c r="F1855">
        <v>2050</v>
      </c>
      <c r="G1855">
        <v>200</v>
      </c>
      <c r="H1855">
        <v>100</v>
      </c>
      <c r="K1855" s="29">
        <f t="shared" si="117"/>
        <v>2350</v>
      </c>
      <c r="P1855">
        <v>100</v>
      </c>
      <c r="U1855" t="str">
        <f t="shared" ref="U1855:U1918" si="118">A1855&amp;C1855</f>
        <v>45829CHITUNGWIZA 9</v>
      </c>
      <c r="V1855" s="33">
        <f t="shared" si="115"/>
        <v>2350</v>
      </c>
      <c r="W1855" s="33">
        <f t="shared" si="116"/>
        <v>100</v>
      </c>
    </row>
    <row r="1856" spans="1:23" x14ac:dyDescent="0.25">
      <c r="A1856" s="27">
        <v>45829</v>
      </c>
      <c r="B1856" s="30" t="str">
        <f>+IFERROR(_xlfn.XLOOKUP(C1856,Parametres!A:A,Parametres!J:J,"",0),"")</f>
        <v>CHITUNGWIZA</v>
      </c>
      <c r="C1856" t="s">
        <v>231</v>
      </c>
      <c r="D1856" t="str">
        <f>+IFERROR(VLOOKUP(C1856,Parametres!$A$3:$K$545,11,0),"")</f>
        <v>NORMAN</v>
      </c>
      <c r="E1856" t="s">
        <v>853</v>
      </c>
      <c r="F1856">
        <v>1750</v>
      </c>
      <c r="G1856">
        <v>150</v>
      </c>
      <c r="H1856">
        <v>150</v>
      </c>
      <c r="K1856" s="29">
        <f t="shared" si="117"/>
        <v>2050</v>
      </c>
      <c r="P1856">
        <v>40</v>
      </c>
      <c r="U1856" t="str">
        <f t="shared" si="118"/>
        <v>45829MANYAME</v>
      </c>
      <c r="V1856" s="33">
        <f t="shared" ref="V1856:V1919" si="119">SUM(L1856:O1856,F1856:I1856)</f>
        <v>2050</v>
      </c>
      <c r="W1856" s="33">
        <f t="shared" ref="W1856:W1919" si="120">SUM(P1856:T1856)</f>
        <v>40</v>
      </c>
    </row>
    <row r="1857" spans="1:23" x14ac:dyDescent="0.25">
      <c r="A1857" s="27">
        <v>45829</v>
      </c>
      <c r="B1857" s="30" t="str">
        <f>+IFERROR(_xlfn.XLOOKUP(C1857,Parametres!A:A,Parametres!J:J,"",0),"")</f>
        <v>CHITUNGWIZA</v>
      </c>
      <c r="C1857" t="s">
        <v>215</v>
      </c>
      <c r="D1857" t="str">
        <f>+IFERROR(VLOOKUP(C1857,Parametres!$A$3:$K$545,11,0),"")</f>
        <v>NORMAN</v>
      </c>
      <c r="E1857" t="s">
        <v>900</v>
      </c>
      <c r="F1857">
        <v>1950</v>
      </c>
      <c r="G1857">
        <v>200</v>
      </c>
      <c r="H1857">
        <v>100</v>
      </c>
      <c r="K1857" s="29">
        <f t="shared" si="117"/>
        <v>2250</v>
      </c>
      <c r="P1857">
        <v>100</v>
      </c>
      <c r="U1857" t="str">
        <f t="shared" si="118"/>
        <v>45829DEMA 1</v>
      </c>
      <c r="V1857" s="33">
        <f t="shared" si="119"/>
        <v>2250</v>
      </c>
      <c r="W1857" s="33">
        <f t="shared" si="120"/>
        <v>100</v>
      </c>
    </row>
    <row r="1858" spans="1:23" x14ac:dyDescent="0.25">
      <c r="A1858" s="27">
        <v>45829</v>
      </c>
      <c r="B1858" s="30" t="str">
        <f>+IFERROR(_xlfn.XLOOKUP(C1858,Parametres!A:A,Parametres!J:J,"",0),"")</f>
        <v>CHITUNGWIZA</v>
      </c>
      <c r="C1858" t="s">
        <v>217</v>
      </c>
      <c r="D1858" t="str">
        <f>+IFERROR(VLOOKUP(C1858,Parametres!$A$3:$K$545,11,0),"")</f>
        <v>NORMAN</v>
      </c>
      <c r="E1858" t="s">
        <v>840</v>
      </c>
      <c r="F1858">
        <v>1750</v>
      </c>
      <c r="G1858">
        <v>200</v>
      </c>
      <c r="H1858">
        <v>100</v>
      </c>
      <c r="K1858" s="29">
        <f t="shared" si="117"/>
        <v>2050</v>
      </c>
      <c r="P1858">
        <v>100</v>
      </c>
      <c r="U1858" t="str">
        <f t="shared" si="118"/>
        <v>45829DEMA 2</v>
      </c>
      <c r="V1858" s="33">
        <f t="shared" si="119"/>
        <v>2050</v>
      </c>
      <c r="W1858" s="33">
        <f t="shared" si="120"/>
        <v>100</v>
      </c>
    </row>
    <row r="1859" spans="1:23" x14ac:dyDescent="0.25">
      <c r="A1859" s="27">
        <v>45829</v>
      </c>
      <c r="B1859" s="30" t="str">
        <f>+IFERROR(_xlfn.XLOOKUP(C1859,Parametres!A:A,Parametres!J:J,"",0),"")</f>
        <v>CHITUNGWIZA</v>
      </c>
      <c r="C1859" t="s">
        <v>219</v>
      </c>
      <c r="D1859" t="str">
        <f>+IFERROR(VLOOKUP(C1859,Parametres!$A$3:$K$545,11,0),"")</f>
        <v>NORMAN</v>
      </c>
      <c r="E1859" t="s">
        <v>862</v>
      </c>
      <c r="F1859">
        <v>2050</v>
      </c>
      <c r="G1859">
        <v>200</v>
      </c>
      <c r="H1859">
        <v>100</v>
      </c>
      <c r="K1859" s="29">
        <f t="shared" si="117"/>
        <v>2350</v>
      </c>
      <c r="P1859">
        <v>100</v>
      </c>
      <c r="U1859" t="str">
        <f t="shared" si="118"/>
        <v>45829DEMA 3</v>
      </c>
      <c r="V1859" s="33">
        <f t="shared" si="119"/>
        <v>2350</v>
      </c>
      <c r="W1859" s="33">
        <f t="shared" si="120"/>
        <v>100</v>
      </c>
    </row>
    <row r="1860" spans="1:23" x14ac:dyDescent="0.25">
      <c r="A1860" s="27">
        <v>45829</v>
      </c>
      <c r="B1860" s="30" t="str">
        <f>+IFERROR(_xlfn.XLOOKUP(C1860,Parametres!A:A,Parametres!J:J,"",0),"")</f>
        <v>CHITUNGWIZA</v>
      </c>
      <c r="C1860" t="s">
        <v>238</v>
      </c>
      <c r="D1860" t="str">
        <f>+IFERROR(VLOOKUP(C1860,Parametres!$A$3:$K$545,11,0),"")</f>
        <v>NORMAN</v>
      </c>
      <c r="E1860" t="s">
        <v>830</v>
      </c>
      <c r="F1860">
        <v>1900</v>
      </c>
      <c r="G1860">
        <v>100</v>
      </c>
      <c r="H1860">
        <v>50</v>
      </c>
      <c r="K1860" s="29">
        <f t="shared" si="117"/>
        <v>2050</v>
      </c>
      <c r="P1860">
        <v>40</v>
      </c>
      <c r="U1860" t="str">
        <f t="shared" si="118"/>
        <v>45829ST MARYS</v>
      </c>
      <c r="V1860" s="33">
        <f t="shared" si="119"/>
        <v>2050</v>
      </c>
      <c r="W1860" s="33">
        <f t="shared" si="120"/>
        <v>40</v>
      </c>
    </row>
    <row r="1861" spans="1:23" x14ac:dyDescent="0.25">
      <c r="A1861" s="27">
        <v>45829</v>
      </c>
      <c r="B1861" s="30" t="str">
        <f>+IFERROR(_xlfn.XLOOKUP(C1861,Parametres!A:A,Parametres!J:J,"",0),"")</f>
        <v>CHITUNGWIZA</v>
      </c>
      <c r="C1861" t="s">
        <v>240</v>
      </c>
      <c r="D1861" t="str">
        <f>+IFERROR(VLOOKUP(C1861,Parametres!$A$3:$K$545,11,0),"")</f>
        <v>NORMAN</v>
      </c>
      <c r="E1861" t="s">
        <v>831</v>
      </c>
      <c r="F1861">
        <v>1750</v>
      </c>
      <c r="G1861">
        <v>150</v>
      </c>
      <c r="H1861">
        <v>150</v>
      </c>
      <c r="K1861" s="29">
        <f t="shared" si="117"/>
        <v>2050</v>
      </c>
      <c r="P1861">
        <v>100</v>
      </c>
      <c r="U1861" t="str">
        <f t="shared" si="118"/>
        <v>45829ST MARYS 2</v>
      </c>
      <c r="V1861" s="33">
        <f t="shared" si="119"/>
        <v>2050</v>
      </c>
      <c r="W1861" s="33">
        <f t="shared" si="120"/>
        <v>100</v>
      </c>
    </row>
    <row r="1862" spans="1:23" x14ac:dyDescent="0.25">
      <c r="A1862" s="27">
        <v>45829</v>
      </c>
      <c r="B1862" s="30" t="str">
        <f>+IFERROR(_xlfn.XLOOKUP(C1862,Parametres!A:A,Parametres!J:J,"",0),"")</f>
        <v>CHITUNGWIZA</v>
      </c>
      <c r="C1862" t="s">
        <v>197</v>
      </c>
      <c r="D1862" t="str">
        <f>+IFERROR(VLOOKUP(C1862,Parametres!$A$3:$K$545,11,0),"")</f>
        <v>NORMAN</v>
      </c>
      <c r="E1862" t="s">
        <v>838</v>
      </c>
      <c r="F1862">
        <v>1250</v>
      </c>
      <c r="G1862">
        <v>100</v>
      </c>
      <c r="H1862">
        <v>50</v>
      </c>
      <c r="K1862" s="29">
        <f t="shared" si="117"/>
        <v>1400</v>
      </c>
      <c r="P1862">
        <v>200</v>
      </c>
      <c r="U1862" t="str">
        <f t="shared" si="118"/>
        <v>45829CHITUNGWIZA 7</v>
      </c>
      <c r="V1862" s="33">
        <f t="shared" si="119"/>
        <v>1400</v>
      </c>
      <c r="W1862" s="33">
        <f t="shared" si="120"/>
        <v>200</v>
      </c>
    </row>
    <row r="1863" spans="1:23" x14ac:dyDescent="0.25">
      <c r="A1863" s="27">
        <v>45829</v>
      </c>
      <c r="B1863" s="30" t="str">
        <f>+IFERROR(_xlfn.XLOOKUP(C1863,Parametres!A:A,Parametres!J:J,"",0),"")</f>
        <v>CBD</v>
      </c>
      <c r="C1863" t="s">
        <v>797</v>
      </c>
      <c r="D1863" t="str">
        <f>+IFERROR(VLOOKUP(C1863,Parametres!$A$3:$K$545,11,0),"")</f>
        <v>MARTHA</v>
      </c>
      <c r="E1863" t="s">
        <v>855</v>
      </c>
      <c r="F1863">
        <v>1700</v>
      </c>
      <c r="G1863">
        <v>300</v>
      </c>
      <c r="H1863">
        <v>200</v>
      </c>
      <c r="K1863" s="29">
        <f t="shared" si="117"/>
        <v>2200</v>
      </c>
      <c r="L1863">
        <v>30</v>
      </c>
      <c r="M1863">
        <v>10</v>
      </c>
      <c r="N1863">
        <v>10</v>
      </c>
      <c r="P1863">
        <v>100</v>
      </c>
      <c r="U1863" t="str">
        <f t="shared" si="118"/>
        <v>45829Avenues</v>
      </c>
      <c r="V1863" s="33">
        <f t="shared" si="119"/>
        <v>2250</v>
      </c>
      <c r="W1863" s="33">
        <f t="shared" si="120"/>
        <v>100</v>
      </c>
    </row>
    <row r="1864" spans="1:23" x14ac:dyDescent="0.25">
      <c r="A1864" s="27">
        <v>45829</v>
      </c>
      <c r="B1864" s="30" t="str">
        <f>+IFERROR(_xlfn.XLOOKUP(C1864,Parametres!A:A,Parametres!J:J,"",0),"")</f>
        <v>CBD</v>
      </c>
      <c r="C1864" t="s">
        <v>798</v>
      </c>
      <c r="D1864" t="str">
        <f>+IFERROR(VLOOKUP(C1864,Parametres!$A$3:$K$545,11,0),"")</f>
        <v>MARTHA</v>
      </c>
      <c r="E1864" t="s">
        <v>801</v>
      </c>
      <c r="F1864">
        <v>1200</v>
      </c>
      <c r="G1864">
        <v>200</v>
      </c>
      <c r="H1864">
        <v>200</v>
      </c>
      <c r="K1864" s="29">
        <f t="shared" si="117"/>
        <v>1600</v>
      </c>
      <c r="L1864">
        <v>20</v>
      </c>
      <c r="U1864" t="str">
        <f t="shared" si="118"/>
        <v>45829Bakers Inn 1</v>
      </c>
      <c r="V1864" s="33">
        <f t="shared" si="119"/>
        <v>1620</v>
      </c>
      <c r="W1864" s="33">
        <f t="shared" si="120"/>
        <v>0</v>
      </c>
    </row>
    <row r="1865" spans="1:23" x14ac:dyDescent="0.25">
      <c r="A1865" s="27">
        <v>45829</v>
      </c>
      <c r="B1865" s="30" t="str">
        <f>+IFERROR(_xlfn.XLOOKUP(C1865,Parametres!A:A,Parametres!J:J,"",0),"")</f>
        <v>CBD</v>
      </c>
      <c r="C1865" t="s">
        <v>799</v>
      </c>
      <c r="D1865" t="str">
        <f>+IFERROR(VLOOKUP(C1865,Parametres!$A$3:$K$545,11,0),"")</f>
        <v>MARTHA</v>
      </c>
      <c r="E1865" t="s">
        <v>892</v>
      </c>
      <c r="F1865">
        <v>1800</v>
      </c>
      <c r="G1865">
        <v>200</v>
      </c>
      <c r="H1865">
        <v>180</v>
      </c>
      <c r="K1865" s="29">
        <f t="shared" si="117"/>
        <v>2180</v>
      </c>
      <c r="L1865">
        <v>20</v>
      </c>
      <c r="P1865">
        <v>200</v>
      </c>
      <c r="U1865" t="str">
        <f t="shared" si="118"/>
        <v>45829Bakers Inn 2</v>
      </c>
      <c r="V1865" s="33">
        <f t="shared" si="119"/>
        <v>2200</v>
      </c>
      <c r="W1865" s="33">
        <f t="shared" si="120"/>
        <v>200</v>
      </c>
    </row>
    <row r="1866" spans="1:23" x14ac:dyDescent="0.25">
      <c r="A1866" s="27">
        <v>45829</v>
      </c>
      <c r="B1866" s="30" t="str">
        <f>+IFERROR(_xlfn.XLOOKUP(C1866,Parametres!A:A,Parametres!J:J,"",0),"")</f>
        <v>CBD</v>
      </c>
      <c r="C1866" t="s">
        <v>800</v>
      </c>
      <c r="D1866" t="str">
        <f>+IFERROR(VLOOKUP(C1866,Parametres!$A$3:$K$545,11,0),"")</f>
        <v>MARTHA</v>
      </c>
      <c r="E1866" t="s">
        <v>812</v>
      </c>
      <c r="F1866">
        <v>1600</v>
      </c>
      <c r="G1866">
        <v>200</v>
      </c>
      <c r="H1866">
        <v>200</v>
      </c>
      <c r="K1866" s="29">
        <f t="shared" si="117"/>
        <v>2000</v>
      </c>
      <c r="U1866" t="str">
        <f t="shared" si="118"/>
        <v>45829Bakers Inn 3</v>
      </c>
      <c r="V1866" s="33">
        <f t="shared" si="119"/>
        <v>2000</v>
      </c>
      <c r="W1866" s="33">
        <f t="shared" si="120"/>
        <v>0</v>
      </c>
    </row>
    <row r="1867" spans="1:23" x14ac:dyDescent="0.25">
      <c r="A1867" s="27">
        <v>45829</v>
      </c>
      <c r="B1867" s="30" t="str">
        <f>+IFERROR(_xlfn.XLOOKUP(C1867,Parametres!A:A,Parametres!J:J,"",0),"")</f>
        <v>MBARE EPWORTH</v>
      </c>
      <c r="C1867" t="s">
        <v>420</v>
      </c>
      <c r="D1867" t="str">
        <f>+IFERROR(VLOOKUP(C1867,Parametres!$A$3:$K$545,11,0),"")</f>
        <v>MELODY</v>
      </c>
      <c r="E1867" t="s">
        <v>870</v>
      </c>
      <c r="F1867">
        <v>2650</v>
      </c>
      <c r="G1867">
        <v>100</v>
      </c>
      <c r="H1867">
        <v>100</v>
      </c>
      <c r="K1867" s="29">
        <f t="shared" si="117"/>
        <v>2850</v>
      </c>
      <c r="U1867" t="str">
        <f t="shared" si="118"/>
        <v>45829EPWORTH 1</v>
      </c>
      <c r="V1867" s="33">
        <f t="shared" si="119"/>
        <v>2850</v>
      </c>
      <c r="W1867" s="33">
        <f t="shared" si="120"/>
        <v>0</v>
      </c>
    </row>
    <row r="1868" spans="1:23" x14ac:dyDescent="0.25">
      <c r="A1868" s="27">
        <v>45829</v>
      </c>
      <c r="B1868" s="30" t="str">
        <f>+IFERROR(_xlfn.XLOOKUP(C1868,Parametres!A:A,Parametres!J:J,"",0),"")</f>
        <v>MBARE EPWORTH</v>
      </c>
      <c r="C1868" t="s">
        <v>422</v>
      </c>
      <c r="D1868" t="str">
        <f>+IFERROR(VLOOKUP(C1868,Parametres!$A$3:$K$545,11,0),"")</f>
        <v>MELODY</v>
      </c>
      <c r="E1868" t="s">
        <v>906</v>
      </c>
      <c r="F1868">
        <v>1850</v>
      </c>
      <c r="G1868">
        <v>200</v>
      </c>
      <c r="H1868">
        <v>100</v>
      </c>
      <c r="K1868" s="29">
        <f t="shared" si="117"/>
        <v>2150</v>
      </c>
      <c r="P1868">
        <v>200</v>
      </c>
      <c r="U1868" t="str">
        <f t="shared" si="118"/>
        <v>45829EPWORTH 2</v>
      </c>
      <c r="V1868" s="33">
        <f t="shared" si="119"/>
        <v>2150</v>
      </c>
      <c r="W1868" s="33">
        <f t="shared" si="120"/>
        <v>200</v>
      </c>
    </row>
    <row r="1869" spans="1:23" x14ac:dyDescent="0.25">
      <c r="A1869" s="27">
        <v>45829</v>
      </c>
      <c r="B1869" s="30" t="str">
        <f>+IFERROR(_xlfn.XLOOKUP(C1869,Parametres!A:A,Parametres!J:J,"",0),"")</f>
        <v>MBARE EPWORTH</v>
      </c>
      <c r="C1869" t="s">
        <v>424</v>
      </c>
      <c r="D1869" t="str">
        <f>+IFERROR(VLOOKUP(C1869,Parametres!$A$3:$K$545,11,0),"")</f>
        <v>MELODY</v>
      </c>
      <c r="E1869" t="s">
        <v>807</v>
      </c>
      <c r="F1869">
        <v>2450</v>
      </c>
      <c r="G1869">
        <v>200</v>
      </c>
      <c r="H1869">
        <v>100</v>
      </c>
      <c r="K1869" s="29">
        <f t="shared" si="117"/>
        <v>2750</v>
      </c>
      <c r="U1869" t="str">
        <f t="shared" si="118"/>
        <v>45829EPWORTH 3</v>
      </c>
      <c r="V1869" s="33">
        <f t="shared" si="119"/>
        <v>2750</v>
      </c>
      <c r="W1869" s="33">
        <f t="shared" si="120"/>
        <v>0</v>
      </c>
    </row>
    <row r="1870" spans="1:23" x14ac:dyDescent="0.25">
      <c r="A1870" s="27">
        <v>45829</v>
      </c>
      <c r="B1870" s="30" t="str">
        <f>+IFERROR(_xlfn.XLOOKUP(C1870,Parametres!A:A,Parametres!J:J,"",0),"")</f>
        <v>MBARE EPWORTH</v>
      </c>
      <c r="C1870" t="s">
        <v>426</v>
      </c>
      <c r="D1870" t="str">
        <f>+IFERROR(VLOOKUP(C1870,Parametres!$A$3:$K$545,11,0),"")</f>
        <v>MELODY</v>
      </c>
      <c r="E1870" t="s">
        <v>854</v>
      </c>
      <c r="F1870">
        <v>1850</v>
      </c>
      <c r="G1870">
        <v>300</v>
      </c>
      <c r="H1870">
        <v>100</v>
      </c>
      <c r="K1870" s="29">
        <f t="shared" si="117"/>
        <v>2250</v>
      </c>
      <c r="P1870">
        <v>100</v>
      </c>
      <c r="U1870" t="str">
        <f t="shared" si="118"/>
        <v>45829EPWORTH 4</v>
      </c>
      <c r="V1870" s="33">
        <f t="shared" si="119"/>
        <v>2250</v>
      </c>
      <c r="W1870" s="33">
        <f t="shared" si="120"/>
        <v>100</v>
      </c>
    </row>
    <row r="1871" spans="1:23" x14ac:dyDescent="0.25">
      <c r="A1871" s="27">
        <v>45829</v>
      </c>
      <c r="B1871" s="30" t="str">
        <f>+IFERROR(_xlfn.XLOOKUP(C1871,Parametres!A:A,Parametres!J:J,"",0),"")</f>
        <v>MBARE EPWORTH</v>
      </c>
      <c r="C1871" t="s">
        <v>221</v>
      </c>
      <c r="D1871" t="str">
        <f>+IFERROR(VLOOKUP(C1871,Parametres!$A$3:$K$545,11,0),"")</f>
        <v>MELODY</v>
      </c>
      <c r="E1871" t="s">
        <v>859</v>
      </c>
      <c r="F1871">
        <v>3550</v>
      </c>
      <c r="G1871">
        <v>350</v>
      </c>
      <c r="H1871">
        <v>350</v>
      </c>
      <c r="K1871" s="29">
        <f t="shared" si="117"/>
        <v>4250</v>
      </c>
      <c r="U1871" t="str">
        <f t="shared" si="118"/>
        <v>45829HOPELY 1</v>
      </c>
      <c r="V1871" s="33">
        <f t="shared" si="119"/>
        <v>4250</v>
      </c>
      <c r="W1871" s="33">
        <f t="shared" si="120"/>
        <v>0</v>
      </c>
    </row>
    <row r="1872" spans="1:23" x14ac:dyDescent="0.25">
      <c r="A1872" s="27">
        <v>45829</v>
      </c>
      <c r="B1872" s="30" t="str">
        <f>+IFERROR(_xlfn.XLOOKUP(C1872,Parametres!A:A,Parametres!J:J,"",0),"")</f>
        <v>MBARE EPWORTH</v>
      </c>
      <c r="C1872" t="s">
        <v>230</v>
      </c>
      <c r="D1872" t="str">
        <f>+IFERROR(VLOOKUP(C1872,Parametres!$A$3:$K$545,11,0),"")</f>
        <v>MELODY</v>
      </c>
      <c r="E1872" t="s">
        <v>847</v>
      </c>
      <c r="F1872">
        <v>1750</v>
      </c>
      <c r="G1872">
        <v>100</v>
      </c>
      <c r="H1872">
        <v>100</v>
      </c>
      <c r="K1872" s="29">
        <f t="shared" si="117"/>
        <v>1950</v>
      </c>
      <c r="P1872">
        <v>100</v>
      </c>
      <c r="U1872" t="str">
        <f t="shared" si="118"/>
        <v>45829HOPELY 2</v>
      </c>
      <c r="V1872" s="33">
        <f t="shared" si="119"/>
        <v>1950</v>
      </c>
      <c r="W1872" s="33">
        <f t="shared" si="120"/>
        <v>100</v>
      </c>
    </row>
    <row r="1873" spans="1:23" x14ac:dyDescent="0.25">
      <c r="A1873" s="27">
        <v>45829</v>
      </c>
      <c r="B1873" s="30" t="str">
        <f>+IFERROR(_xlfn.XLOOKUP(C1873,Parametres!A:A,Parametres!J:J,"",0),"")</f>
        <v>MBARE EPWORTH</v>
      </c>
      <c r="C1873" t="s">
        <v>433</v>
      </c>
      <c r="D1873" t="str">
        <f>+IFERROR(VLOOKUP(C1873,Parametres!$A$3:$K$545,11,0),"")</f>
        <v>MELODY</v>
      </c>
      <c r="E1873" t="s">
        <v>844</v>
      </c>
      <c r="F1873">
        <v>1150</v>
      </c>
      <c r="G1873">
        <v>100</v>
      </c>
      <c r="H1873">
        <v>100</v>
      </c>
      <c r="K1873" s="29">
        <f t="shared" si="117"/>
        <v>1350</v>
      </c>
      <c r="U1873" t="str">
        <f t="shared" si="118"/>
        <v>45829MBARE 1</v>
      </c>
      <c r="V1873" s="33">
        <f t="shared" si="119"/>
        <v>1350</v>
      </c>
      <c r="W1873" s="33">
        <f t="shared" si="120"/>
        <v>0</v>
      </c>
    </row>
    <row r="1874" spans="1:23" x14ac:dyDescent="0.25">
      <c r="A1874" s="27">
        <v>45829</v>
      </c>
      <c r="B1874" s="30" t="str">
        <f>+IFERROR(_xlfn.XLOOKUP(C1874,Parametres!A:A,Parametres!J:J,"",0),"")</f>
        <v>MBARE EPWORTH</v>
      </c>
      <c r="C1874" t="s">
        <v>435</v>
      </c>
      <c r="D1874" t="str">
        <f>+IFERROR(VLOOKUP(C1874,Parametres!$A$3:$K$545,11,0),"")</f>
        <v>MELODY</v>
      </c>
      <c r="E1874" t="s">
        <v>842</v>
      </c>
      <c r="F1874">
        <v>1250</v>
      </c>
      <c r="G1874">
        <v>50</v>
      </c>
      <c r="H1874">
        <v>50</v>
      </c>
      <c r="K1874" s="29">
        <f t="shared" si="117"/>
        <v>1350</v>
      </c>
      <c r="U1874" t="str">
        <f t="shared" si="118"/>
        <v>45829MBARE 2</v>
      </c>
      <c r="V1874" s="33">
        <f t="shared" si="119"/>
        <v>1350</v>
      </c>
      <c r="W1874" s="33">
        <f t="shared" si="120"/>
        <v>0</v>
      </c>
    </row>
    <row r="1875" spans="1:23" x14ac:dyDescent="0.25">
      <c r="A1875" s="27">
        <v>45829</v>
      </c>
      <c r="B1875" s="30" t="str">
        <f>+IFERROR(_xlfn.XLOOKUP(C1875,Parametres!A:A,Parametres!J:J,"",0),"")</f>
        <v>MBARE EPWORTH</v>
      </c>
      <c r="C1875" t="s">
        <v>437</v>
      </c>
      <c r="D1875" t="str">
        <f>+IFERROR(VLOOKUP(C1875,Parametres!$A$3:$K$545,11,0),"")</f>
        <v>MELODY</v>
      </c>
      <c r="E1875" t="s">
        <v>808</v>
      </c>
      <c r="F1875">
        <v>1900</v>
      </c>
      <c r="G1875">
        <v>150</v>
      </c>
      <c r="H1875">
        <v>100</v>
      </c>
      <c r="K1875" s="29">
        <f t="shared" si="117"/>
        <v>2150</v>
      </c>
      <c r="P1875">
        <v>140</v>
      </c>
      <c r="U1875" t="str">
        <f t="shared" si="118"/>
        <v>45829MBARE 3</v>
      </c>
      <c r="V1875" s="33">
        <f t="shared" si="119"/>
        <v>2150</v>
      </c>
      <c r="W1875" s="33">
        <f t="shared" si="120"/>
        <v>140</v>
      </c>
    </row>
    <row r="1876" spans="1:23" x14ac:dyDescent="0.25">
      <c r="A1876" s="27">
        <v>45829</v>
      </c>
      <c r="B1876" s="30" t="str">
        <f>+IFERROR(_xlfn.XLOOKUP(C1876,Parametres!A:A,Parametres!J:J,"",0),"")</f>
        <v>MBARE EPWORTH</v>
      </c>
      <c r="C1876" t="s">
        <v>439</v>
      </c>
      <c r="D1876" t="str">
        <f>+IFERROR(VLOOKUP(C1876,Parametres!$A$3:$K$545,11,0),"")</f>
        <v>MELODY</v>
      </c>
      <c r="E1876" t="s">
        <v>827</v>
      </c>
      <c r="F1876">
        <v>1190</v>
      </c>
      <c r="G1876">
        <v>80</v>
      </c>
      <c r="H1876">
        <v>80</v>
      </c>
      <c r="K1876" s="29">
        <f t="shared" si="117"/>
        <v>1350</v>
      </c>
      <c r="P1876">
        <v>60</v>
      </c>
      <c r="U1876" t="str">
        <f t="shared" si="118"/>
        <v>45829MBARE 4</v>
      </c>
      <c r="V1876" s="33">
        <f t="shared" si="119"/>
        <v>1350</v>
      </c>
      <c r="W1876" s="33">
        <f t="shared" si="120"/>
        <v>60</v>
      </c>
    </row>
    <row r="1877" spans="1:23" x14ac:dyDescent="0.25">
      <c r="A1877" s="27">
        <v>45829</v>
      </c>
      <c r="B1877" s="30" t="str">
        <f>+IFERROR(_xlfn.XLOOKUP(C1877,Parametres!A:A,Parametres!J:J,"",0),"")</f>
        <v>MBARE EPWORTH</v>
      </c>
      <c r="C1877" t="s">
        <v>450</v>
      </c>
      <c r="D1877" t="str">
        <f>+IFERROR(VLOOKUP(C1877,Parametres!$A$3:$K$545,11,0),"")</f>
        <v>MELODY</v>
      </c>
      <c r="E1877" t="s">
        <v>848</v>
      </c>
      <c r="F1877">
        <v>1500</v>
      </c>
      <c r="G1877">
        <v>200</v>
      </c>
      <c r="H1877">
        <v>100</v>
      </c>
      <c r="K1877" s="29">
        <f t="shared" si="117"/>
        <v>1800</v>
      </c>
      <c r="P1877">
        <v>200</v>
      </c>
      <c r="U1877" t="str">
        <f t="shared" si="118"/>
        <v>45829WATERFALLS 1</v>
      </c>
      <c r="V1877" s="33">
        <f t="shared" si="119"/>
        <v>1800</v>
      </c>
      <c r="W1877" s="33">
        <f t="shared" si="120"/>
        <v>200</v>
      </c>
    </row>
    <row r="1878" spans="1:23" x14ac:dyDescent="0.25">
      <c r="A1878" s="27">
        <v>45829</v>
      </c>
      <c r="B1878" s="30" t="str">
        <f>+IFERROR(_xlfn.XLOOKUP(C1878,Parametres!A:A,Parametres!J:J,"",0),"")</f>
        <v>MBARE EPWORTH</v>
      </c>
      <c r="C1878" t="s">
        <v>241</v>
      </c>
      <c r="D1878" t="str">
        <f>+IFERROR(VLOOKUP(C1878,Parametres!$A$3:$K$545,11,0),"")</f>
        <v>MELODY</v>
      </c>
      <c r="E1878" t="s">
        <v>839</v>
      </c>
      <c r="F1878">
        <v>2650</v>
      </c>
      <c r="G1878">
        <v>200</v>
      </c>
      <c r="H1878">
        <v>200</v>
      </c>
      <c r="K1878" s="29">
        <f t="shared" si="117"/>
        <v>3050</v>
      </c>
      <c r="U1878" t="str">
        <f t="shared" si="118"/>
        <v>45829WATERFALLS 2</v>
      </c>
      <c r="V1878" s="33">
        <f t="shared" si="119"/>
        <v>3050</v>
      </c>
      <c r="W1878" s="33">
        <f t="shared" si="120"/>
        <v>0</v>
      </c>
    </row>
    <row r="1879" spans="1:23" x14ac:dyDescent="0.25">
      <c r="A1879" s="27">
        <v>45829</v>
      </c>
      <c r="B1879" s="30" t="str">
        <f>+IFERROR(_xlfn.XLOOKUP(C1879,Parametres!A:A,Parametres!J:J,"",0),"")</f>
        <v>MBARE EPWORTH</v>
      </c>
      <c r="C1879" t="s">
        <v>243</v>
      </c>
      <c r="D1879" t="str">
        <f>+IFERROR(VLOOKUP(C1879,Parametres!$A$3:$K$545,11,0),"")</f>
        <v>MELODY</v>
      </c>
      <c r="E1879" t="s">
        <v>899</v>
      </c>
      <c r="F1879">
        <v>1950</v>
      </c>
      <c r="G1879">
        <v>250</v>
      </c>
      <c r="H1879">
        <v>150</v>
      </c>
      <c r="K1879" s="29">
        <f t="shared" si="117"/>
        <v>2350</v>
      </c>
      <c r="P1879">
        <v>200</v>
      </c>
      <c r="U1879" t="str">
        <f t="shared" si="118"/>
        <v>45829WATERFALLS 3</v>
      </c>
      <c r="V1879" s="33">
        <f t="shared" si="119"/>
        <v>2350</v>
      </c>
      <c r="W1879" s="33">
        <f t="shared" si="120"/>
        <v>200</v>
      </c>
    </row>
    <row r="1880" spans="1:23" x14ac:dyDescent="0.25">
      <c r="A1880" s="27">
        <v>45829</v>
      </c>
      <c r="B1880" s="30" t="str">
        <f>+IFERROR(_xlfn.XLOOKUP(C1880,Parametres!A:A,Parametres!J:J,"",0),"")</f>
        <v>MBARE EPWORTH</v>
      </c>
      <c r="C1880" t="s">
        <v>245</v>
      </c>
      <c r="D1880" t="str">
        <f>+IFERROR(VLOOKUP(C1880,Parametres!$A$3:$K$545,11,0),"")</f>
        <v>MELODY</v>
      </c>
      <c r="E1880" t="s">
        <v>826</v>
      </c>
      <c r="F1880">
        <v>2250</v>
      </c>
      <c r="G1880">
        <v>100</v>
      </c>
      <c r="H1880">
        <v>100</v>
      </c>
      <c r="K1880" s="29">
        <f t="shared" si="117"/>
        <v>2450</v>
      </c>
      <c r="U1880" t="str">
        <f t="shared" si="118"/>
        <v>45829WATERFALLS 4</v>
      </c>
      <c r="V1880" s="33">
        <f t="shared" si="119"/>
        <v>2450</v>
      </c>
      <c r="W1880" s="33">
        <f t="shared" si="120"/>
        <v>0</v>
      </c>
    </row>
    <row r="1881" spans="1:23" x14ac:dyDescent="0.25">
      <c r="A1881" s="27">
        <v>45829</v>
      </c>
      <c r="B1881" s="30" t="str">
        <f>+IFERROR(_xlfn.XLOOKUP(C1881,Parametres!A:A,Parametres!J:J,"",0),"")</f>
        <v>MBARE EPWORTH</v>
      </c>
      <c r="C1881" t="s">
        <v>247</v>
      </c>
      <c r="D1881" t="str">
        <f>+IFERROR(VLOOKUP(C1881,Parametres!$A$3:$K$545,11,0),"")</f>
        <v>MELODY</v>
      </c>
      <c r="E1881" t="s">
        <v>816</v>
      </c>
      <c r="F1881">
        <v>2300</v>
      </c>
      <c r="G1881">
        <v>100</v>
      </c>
      <c r="H1881">
        <v>100</v>
      </c>
      <c r="K1881" s="29">
        <f t="shared" si="117"/>
        <v>2500</v>
      </c>
      <c r="U1881" t="str">
        <f t="shared" si="118"/>
        <v>45829WATERFALLS 5</v>
      </c>
      <c r="V1881" s="33">
        <f t="shared" si="119"/>
        <v>2500</v>
      </c>
      <c r="W1881" s="33">
        <f t="shared" si="120"/>
        <v>0</v>
      </c>
    </row>
    <row r="1882" spans="1:23" x14ac:dyDescent="0.25">
      <c r="A1882" s="27">
        <v>45829</v>
      </c>
      <c r="B1882" s="30" t="str">
        <f>+IFERROR(_xlfn.XLOOKUP(C1882,Parametres!A:A,Parametres!J:J,"",0),"")</f>
        <v>MR C (AREA 1)</v>
      </c>
      <c r="C1882" t="s">
        <v>569</v>
      </c>
      <c r="D1882" t="str">
        <f>+IFERROR(VLOOKUP(C1882,Parametres!$A$3:$K$545,11,0),"")</f>
        <v>TONGAI MASIYE</v>
      </c>
      <c r="E1882" t="s">
        <v>910</v>
      </c>
      <c r="K1882" s="29">
        <f t="shared" si="117"/>
        <v>0</v>
      </c>
      <c r="L1882">
        <v>1800</v>
      </c>
      <c r="M1882">
        <v>200</v>
      </c>
      <c r="N1882">
        <v>100</v>
      </c>
      <c r="P1882">
        <v>100</v>
      </c>
      <c r="U1882" t="str">
        <f t="shared" si="118"/>
        <v>45829CHI- GLENVIEW 1</v>
      </c>
      <c r="V1882" s="33">
        <f t="shared" si="119"/>
        <v>2100</v>
      </c>
      <c r="W1882" s="33">
        <f t="shared" si="120"/>
        <v>100</v>
      </c>
    </row>
    <row r="1883" spans="1:23" x14ac:dyDescent="0.25">
      <c r="A1883" s="27">
        <v>45829</v>
      </c>
      <c r="B1883" s="30" t="str">
        <f>+IFERROR(_xlfn.XLOOKUP(C1883,Parametres!A:A,Parametres!J:J,"",0),"")</f>
        <v>MR C (AREA 1)</v>
      </c>
      <c r="C1883" t="s">
        <v>574</v>
      </c>
      <c r="D1883" t="str">
        <f>+IFERROR(VLOOKUP(C1883,Parametres!$A$3:$K$545,11,0),"")</f>
        <v>TONGAI MASIYE</v>
      </c>
      <c r="E1883" t="s">
        <v>872</v>
      </c>
      <c r="K1883" s="29">
        <f t="shared" si="117"/>
        <v>0</v>
      </c>
      <c r="L1883">
        <v>1500</v>
      </c>
      <c r="M1883">
        <v>200</v>
      </c>
      <c r="N1883">
        <v>200</v>
      </c>
      <c r="P1883">
        <v>100</v>
      </c>
      <c r="U1883" t="str">
        <f t="shared" si="118"/>
        <v>45829CHI- WARREN PARK 1</v>
      </c>
      <c r="V1883" s="33">
        <f t="shared" si="119"/>
        <v>1900</v>
      </c>
      <c r="W1883" s="33">
        <f t="shared" si="120"/>
        <v>100</v>
      </c>
    </row>
    <row r="1884" spans="1:23" x14ac:dyDescent="0.25">
      <c r="A1884" s="27">
        <v>45829</v>
      </c>
      <c r="B1884" s="30" t="str">
        <f>+IFERROR(_xlfn.XLOOKUP(C1884,Parametres!A:A,Parametres!J:J,"",0),"")</f>
        <v>MR C (AREA 1)</v>
      </c>
      <c r="C1884" t="s">
        <v>568</v>
      </c>
      <c r="D1884" t="str">
        <f>+IFERROR(VLOOKUP(C1884,Parametres!$A$3:$K$545,11,0),"")</f>
        <v>TONGAI MASIYE</v>
      </c>
      <c r="E1884" t="s">
        <v>861</v>
      </c>
      <c r="K1884" s="29">
        <f t="shared" si="117"/>
        <v>0</v>
      </c>
      <c r="L1884">
        <v>1750</v>
      </c>
      <c r="M1884">
        <v>150</v>
      </c>
      <c r="N1884">
        <v>100</v>
      </c>
      <c r="P1884">
        <v>200</v>
      </c>
      <c r="U1884" t="str">
        <f t="shared" si="118"/>
        <v>45829CHI- BUDIRIRO 1</v>
      </c>
      <c r="V1884" s="33">
        <f t="shared" si="119"/>
        <v>2000</v>
      </c>
      <c r="W1884" s="33">
        <f t="shared" si="120"/>
        <v>200</v>
      </c>
    </row>
    <row r="1885" spans="1:23" x14ac:dyDescent="0.25">
      <c r="A1885" s="27">
        <v>45829</v>
      </c>
      <c r="B1885" s="30" t="str">
        <f>+IFERROR(_xlfn.XLOOKUP(C1885,Parametres!A:A,Parametres!J:J,"",0),"")</f>
        <v>MR C (AREA 1)</v>
      </c>
      <c r="C1885" t="s">
        <v>573</v>
      </c>
      <c r="D1885" t="str">
        <f>+IFERROR(VLOOKUP(C1885,Parametres!$A$3:$K$545,11,0),"")</f>
        <v>TONGAI MASIYE</v>
      </c>
      <c r="E1885" t="s">
        <v>880</v>
      </c>
      <c r="K1885" s="29">
        <f t="shared" si="117"/>
        <v>0</v>
      </c>
      <c r="L1885">
        <v>1700</v>
      </c>
      <c r="M1885">
        <v>100</v>
      </c>
      <c r="N1885">
        <v>100</v>
      </c>
      <c r="P1885">
        <v>160</v>
      </c>
      <c r="U1885" t="str">
        <f t="shared" si="118"/>
        <v>45829CHI- MUFAKOSE 1</v>
      </c>
      <c r="V1885" s="33">
        <f t="shared" si="119"/>
        <v>1900</v>
      </c>
      <c r="W1885" s="33">
        <f t="shared" si="120"/>
        <v>160</v>
      </c>
    </row>
    <row r="1886" spans="1:23" x14ac:dyDescent="0.25">
      <c r="A1886" s="27">
        <v>45829</v>
      </c>
      <c r="B1886" s="30" t="str">
        <f>+IFERROR(_xlfn.XLOOKUP(C1886,Parametres!A:A,Parametres!J:J,"",0),"")</f>
        <v>MR C (AREA 1)</v>
      </c>
      <c r="C1886" t="s">
        <v>570</v>
      </c>
      <c r="D1886" t="str">
        <f>+IFERROR(VLOOKUP(C1886,Parametres!$A$3:$K$545,11,0),"")</f>
        <v>TONGAI MASIYE</v>
      </c>
      <c r="E1886" t="s">
        <v>857</v>
      </c>
      <c r="K1886" s="29">
        <f t="shared" si="117"/>
        <v>0</v>
      </c>
      <c r="L1886">
        <v>1750</v>
      </c>
      <c r="M1886">
        <v>200</v>
      </c>
      <c r="N1886">
        <v>100</v>
      </c>
      <c r="P1886">
        <v>100</v>
      </c>
      <c r="U1886" t="str">
        <f t="shared" si="118"/>
        <v>45829CHI- HIGHFIELD</v>
      </c>
      <c r="V1886" s="33">
        <f t="shared" si="119"/>
        <v>2050</v>
      </c>
      <c r="W1886" s="33">
        <f t="shared" si="120"/>
        <v>100</v>
      </c>
    </row>
    <row r="1887" spans="1:23" x14ac:dyDescent="0.25">
      <c r="A1887" s="27">
        <v>45829</v>
      </c>
      <c r="B1887" s="30" t="str">
        <f>+IFERROR(_xlfn.XLOOKUP(C1887,Parametres!A:A,Parametres!J:J,"",0),"")</f>
        <v>MR C (AREA 1)</v>
      </c>
      <c r="C1887" t="s">
        <v>530</v>
      </c>
      <c r="D1887" t="str">
        <f>+IFERROR(VLOOKUP(C1887,Parametres!$A$3:$K$545,11,0),"")</f>
        <v>TONGAI MASIYE</v>
      </c>
      <c r="E1887" t="s">
        <v>884</v>
      </c>
      <c r="K1887" s="29">
        <f t="shared" si="117"/>
        <v>0</v>
      </c>
      <c r="L1887">
        <v>1730</v>
      </c>
      <c r="M1887">
        <v>250</v>
      </c>
      <c r="N1887">
        <v>50</v>
      </c>
      <c r="P1887">
        <v>200</v>
      </c>
      <c r="U1887" t="str">
        <f t="shared" si="118"/>
        <v>45829CHI- DZIVARASEKWA 1</v>
      </c>
      <c r="V1887" s="33">
        <f t="shared" si="119"/>
        <v>2030</v>
      </c>
      <c r="W1887" s="33">
        <f t="shared" si="120"/>
        <v>200</v>
      </c>
    </row>
    <row r="1888" spans="1:23" x14ac:dyDescent="0.25">
      <c r="A1888" s="27">
        <v>45829</v>
      </c>
      <c r="B1888" s="30" t="str">
        <f>+IFERROR(_xlfn.XLOOKUP(C1888,Parametres!A:A,Parametres!J:J,"",0),"")</f>
        <v>MR C (AREA 1)</v>
      </c>
      <c r="C1888" t="s">
        <v>567</v>
      </c>
      <c r="D1888" t="str">
        <f>+IFERROR(VLOOKUP(C1888,Parametres!$A$3:$K$545,11,0),"")</f>
        <v>TONGAI MASIYE</v>
      </c>
      <c r="E1888" t="s">
        <v>902</v>
      </c>
      <c r="K1888" s="29">
        <f t="shared" si="117"/>
        <v>0</v>
      </c>
      <c r="L1888">
        <v>1700</v>
      </c>
      <c r="M1888">
        <v>100</v>
      </c>
      <c r="N1888">
        <v>100</v>
      </c>
      <c r="P1888">
        <v>100</v>
      </c>
      <c r="U1888" t="str">
        <f t="shared" si="118"/>
        <v>45829CHI- USHEWEKUNZE </v>
      </c>
      <c r="V1888" s="33">
        <f t="shared" si="119"/>
        <v>1900</v>
      </c>
      <c r="W1888" s="33">
        <f t="shared" si="120"/>
        <v>100</v>
      </c>
    </row>
    <row r="1889" spans="1:23" x14ac:dyDescent="0.25">
      <c r="A1889" s="27">
        <v>45829</v>
      </c>
      <c r="B1889" s="30" t="str">
        <f>+IFERROR(_xlfn.XLOOKUP(C1889,Parametres!A:A,Parametres!J:J,"",0),"")</f>
        <v>MR C (AREA 1)</v>
      </c>
      <c r="C1889" t="s">
        <v>620</v>
      </c>
      <c r="D1889" t="str">
        <f>+IFERROR(VLOOKUP(C1889,Parametres!$A$3:$K$545,11,0),"")</f>
        <v>TONGAI MASIYE</v>
      </c>
      <c r="E1889" t="s">
        <v>890</v>
      </c>
      <c r="K1889" s="29">
        <f t="shared" si="117"/>
        <v>0</v>
      </c>
      <c r="L1889">
        <v>1400</v>
      </c>
      <c r="M1889">
        <v>150</v>
      </c>
      <c r="N1889">
        <v>100</v>
      </c>
      <c r="P1889">
        <v>100</v>
      </c>
      <c r="U1889" t="str">
        <f t="shared" si="118"/>
        <v>45829CHI- KUWADZANA</v>
      </c>
      <c r="V1889" s="33">
        <f t="shared" si="119"/>
        <v>1650</v>
      </c>
      <c r="W1889" s="33">
        <f t="shared" si="120"/>
        <v>100</v>
      </c>
    </row>
    <row r="1890" spans="1:23" x14ac:dyDescent="0.25">
      <c r="A1890" s="27">
        <v>45829</v>
      </c>
      <c r="B1890" s="30" t="str">
        <f>+IFERROR(_xlfn.XLOOKUP(C1890,Parametres!A:A,Parametres!J:J,"",0),"")</f>
        <v>MR C (AREA 1)</v>
      </c>
      <c r="C1890" t="s">
        <v>619</v>
      </c>
      <c r="D1890" t="str">
        <f>+IFERROR(VLOOKUP(C1890,Parametres!$A$3:$K$545,11,0),"")</f>
        <v>TONGAI MASIYE</v>
      </c>
      <c r="E1890" t="s">
        <v>886</v>
      </c>
      <c r="K1890" s="29">
        <f t="shared" si="117"/>
        <v>0</v>
      </c>
      <c r="L1890">
        <v>1350</v>
      </c>
      <c r="M1890">
        <v>150</v>
      </c>
      <c r="N1890">
        <v>150</v>
      </c>
      <c r="P1890">
        <v>100</v>
      </c>
      <c r="U1890" t="str">
        <f t="shared" si="118"/>
        <v>45829CHI- GLENNORAH</v>
      </c>
      <c r="V1890" s="33">
        <f t="shared" si="119"/>
        <v>1650</v>
      </c>
      <c r="W1890" s="33">
        <f t="shared" si="120"/>
        <v>100</v>
      </c>
    </row>
    <row r="1891" spans="1:23" x14ac:dyDescent="0.25">
      <c r="A1891" s="27">
        <v>45829</v>
      </c>
      <c r="B1891" s="30" t="str">
        <f>+IFERROR(_xlfn.XLOOKUP(C1891,Parametres!A:A,Parametres!J:J,"",0),"")</f>
        <v>MR C (AREA 2)</v>
      </c>
      <c r="C1891" t="s">
        <v>417</v>
      </c>
      <c r="D1891" t="str">
        <f>+IFERROR(VLOOKUP(C1891,Parametres!$A$3:$K$545,11,0),"")</f>
        <v>TONGAI MASIYE</v>
      </c>
      <c r="E1891" t="s">
        <v>824</v>
      </c>
      <c r="K1891" s="29">
        <f t="shared" ref="K1891:K1952" si="121">+SUM(F1891:J1891)</f>
        <v>0</v>
      </c>
      <c r="L1891">
        <v>1450</v>
      </c>
      <c r="M1891">
        <v>100</v>
      </c>
      <c r="N1891">
        <v>100</v>
      </c>
      <c r="P1891">
        <v>100</v>
      </c>
      <c r="U1891" t="str">
        <f t="shared" si="118"/>
        <v>45829CHI- MBARE 3</v>
      </c>
      <c r="V1891" s="33">
        <f t="shared" si="119"/>
        <v>1650</v>
      </c>
      <c r="W1891" s="33">
        <f t="shared" si="120"/>
        <v>100</v>
      </c>
    </row>
    <row r="1892" spans="1:23" x14ac:dyDescent="0.25">
      <c r="A1892" s="27">
        <v>45829</v>
      </c>
      <c r="B1892" s="30" t="str">
        <f>+IFERROR(_xlfn.XLOOKUP(C1892,Parametres!A:A,Parametres!J:J,"",0),"")</f>
        <v>MR C (AREA 2)</v>
      </c>
      <c r="C1892" t="s">
        <v>185</v>
      </c>
      <c r="D1892" t="str">
        <f>+IFERROR(VLOOKUP(C1892,Parametres!$A$3:$K$545,11,0),"")</f>
        <v>CECILIA SIPAPATE</v>
      </c>
      <c r="E1892" t="s">
        <v>869</v>
      </c>
      <c r="K1892" s="29">
        <f t="shared" si="121"/>
        <v>0</v>
      </c>
      <c r="L1892">
        <v>1600</v>
      </c>
      <c r="M1892">
        <v>150</v>
      </c>
      <c r="N1892">
        <v>150</v>
      </c>
      <c r="P1892">
        <v>140</v>
      </c>
      <c r="U1892" t="str">
        <f t="shared" si="118"/>
        <v>45829CHI- CHITUNGWIZA 2</v>
      </c>
      <c r="V1892" s="33">
        <f t="shared" si="119"/>
        <v>1900</v>
      </c>
      <c r="W1892" s="33">
        <f t="shared" si="120"/>
        <v>140</v>
      </c>
    </row>
    <row r="1893" spans="1:23" x14ac:dyDescent="0.25">
      <c r="A1893" s="27">
        <v>45829</v>
      </c>
      <c r="B1893" s="30" t="str">
        <f>+IFERROR(_xlfn.XLOOKUP(C1893,Parametres!A:A,Parametres!J:J,"",0),"")</f>
        <v>MR C (AREA 2)</v>
      </c>
      <c r="C1893" t="s">
        <v>187</v>
      </c>
      <c r="D1893" t="str">
        <f>+IFERROR(VLOOKUP(C1893,Parametres!$A$3:$K$545,11,0),"")</f>
        <v>CECILIA SIPAPATE</v>
      </c>
      <c r="E1893" t="s">
        <v>850</v>
      </c>
      <c r="K1893" s="29">
        <f t="shared" si="121"/>
        <v>0</v>
      </c>
      <c r="L1893">
        <v>1450</v>
      </c>
      <c r="M1893">
        <v>150</v>
      </c>
      <c r="N1893">
        <v>50</v>
      </c>
      <c r="U1893" t="str">
        <f t="shared" si="118"/>
        <v>45829CHI- CHITUNGWIZA 3</v>
      </c>
      <c r="V1893" s="33">
        <f t="shared" si="119"/>
        <v>1650</v>
      </c>
      <c r="W1893" s="33">
        <f t="shared" si="120"/>
        <v>0</v>
      </c>
    </row>
    <row r="1894" spans="1:23" x14ac:dyDescent="0.25">
      <c r="A1894" s="27">
        <v>45829</v>
      </c>
      <c r="B1894" s="30" t="str">
        <f>+IFERROR(_xlfn.XLOOKUP(C1894,Parametres!A:A,Parametres!J:J,"",0),"")</f>
        <v>MR C (AREA 2)</v>
      </c>
      <c r="C1894" t="s">
        <v>192</v>
      </c>
      <c r="D1894" t="str">
        <f>+IFERROR(VLOOKUP(C1894,Parametres!$A$3:$K$545,11,0),"")</f>
        <v>CECILIA SIPAPATE</v>
      </c>
      <c r="E1894" t="s">
        <v>873</v>
      </c>
      <c r="K1894" s="29">
        <f t="shared" si="121"/>
        <v>0</v>
      </c>
      <c r="L1894">
        <v>1650</v>
      </c>
      <c r="M1894">
        <v>100</v>
      </c>
      <c r="N1894">
        <v>100</v>
      </c>
      <c r="U1894" t="str">
        <f t="shared" si="118"/>
        <v>45829CHI- CHITUNGWIZA 9</v>
      </c>
      <c r="V1894" s="33">
        <f t="shared" si="119"/>
        <v>1850</v>
      </c>
      <c r="W1894" s="33">
        <f t="shared" si="120"/>
        <v>0</v>
      </c>
    </row>
    <row r="1895" spans="1:23" x14ac:dyDescent="0.25">
      <c r="A1895" s="27">
        <v>45829</v>
      </c>
      <c r="B1895" s="30" t="str">
        <f>+IFERROR(_xlfn.XLOOKUP(C1895,Parametres!A:A,Parametres!J:J,"",0),"")</f>
        <v>MR C (AREA 2)</v>
      </c>
      <c r="C1895" t="s">
        <v>413</v>
      </c>
      <c r="D1895" t="str">
        <f>+IFERROR(VLOOKUP(C1895,Parametres!$A$3:$K$545,11,0),"")</f>
        <v>CECILIA SIPAPATE</v>
      </c>
      <c r="E1895" t="s">
        <v>851</v>
      </c>
      <c r="K1895" s="29">
        <f t="shared" si="121"/>
        <v>0</v>
      </c>
      <c r="L1895">
        <v>1500</v>
      </c>
      <c r="M1895">
        <v>150</v>
      </c>
      <c r="N1895">
        <v>100</v>
      </c>
      <c r="U1895" t="str">
        <f t="shared" si="118"/>
        <v>45829CHI- EPWORTH 2</v>
      </c>
      <c r="V1895" s="33">
        <f t="shared" si="119"/>
        <v>1750</v>
      </c>
      <c r="W1895" s="33">
        <f t="shared" si="120"/>
        <v>0</v>
      </c>
    </row>
    <row r="1896" spans="1:23" x14ac:dyDescent="0.25">
      <c r="A1896" s="27">
        <v>45829</v>
      </c>
      <c r="B1896" s="30" t="str">
        <f>+IFERROR(_xlfn.XLOOKUP(C1896,Parametres!A:A,Parametres!J:J,"",0),"")</f>
        <v>MR C (AREA 2)</v>
      </c>
      <c r="C1896" t="s">
        <v>415</v>
      </c>
      <c r="D1896" t="str">
        <f>+IFERROR(VLOOKUP(C1896,Parametres!$A$3:$K$545,11,0),"")</f>
        <v>CECILIA SIPAPATE</v>
      </c>
      <c r="E1896" t="s">
        <v>889</v>
      </c>
      <c r="K1896" s="29">
        <f t="shared" si="121"/>
        <v>0</v>
      </c>
      <c r="L1896">
        <v>1500</v>
      </c>
      <c r="M1896">
        <v>200</v>
      </c>
      <c r="N1896">
        <v>50</v>
      </c>
      <c r="P1896">
        <v>100</v>
      </c>
      <c r="U1896" t="str">
        <f t="shared" si="118"/>
        <v>45829CHI- MBARE 1</v>
      </c>
      <c r="V1896" s="33">
        <f t="shared" si="119"/>
        <v>1750</v>
      </c>
      <c r="W1896" s="33">
        <f t="shared" si="120"/>
        <v>100</v>
      </c>
    </row>
    <row r="1897" spans="1:23" x14ac:dyDescent="0.25">
      <c r="A1897" s="27">
        <v>45829</v>
      </c>
      <c r="B1897" s="30" t="str">
        <f>+IFERROR(_xlfn.XLOOKUP(C1897,Parametres!A:A,Parametres!J:J,"",0),"")</f>
        <v>MR C (AREA 2)</v>
      </c>
      <c r="C1897" t="s">
        <v>419</v>
      </c>
      <c r="D1897" t="str">
        <f>+IFERROR(VLOOKUP(C1897,Parametres!$A$3:$K$545,11,0),"")</f>
        <v>CECILIA SIPAPATE</v>
      </c>
      <c r="E1897" t="s">
        <v>836</v>
      </c>
      <c r="K1897" s="29">
        <f t="shared" si="121"/>
        <v>0</v>
      </c>
      <c r="L1897">
        <v>1600</v>
      </c>
      <c r="M1897">
        <v>200</v>
      </c>
      <c r="N1897">
        <v>100</v>
      </c>
      <c r="U1897" t="str">
        <f t="shared" si="118"/>
        <v>45829CHI- WATERFALLS 1</v>
      </c>
      <c r="V1897" s="33">
        <f t="shared" si="119"/>
        <v>1900</v>
      </c>
      <c r="W1897" s="33">
        <f t="shared" si="120"/>
        <v>0</v>
      </c>
    </row>
    <row r="1898" spans="1:23" x14ac:dyDescent="0.25">
      <c r="A1898" s="27">
        <v>45829</v>
      </c>
      <c r="B1898" s="30" t="str">
        <f>+IFERROR(_xlfn.XLOOKUP(C1898,Parametres!A:A,Parametres!J:J,"",0),"")</f>
        <v>MR C (AREA 2)</v>
      </c>
      <c r="C1898" t="s">
        <v>418</v>
      </c>
      <c r="D1898" t="str">
        <f>+IFERROR(VLOOKUP(C1898,Parametres!$A$3:$K$545,11,0),"")</f>
        <v>CECILIA SIPAPATE</v>
      </c>
      <c r="E1898" t="s">
        <v>864</v>
      </c>
      <c r="K1898" s="29">
        <f t="shared" si="121"/>
        <v>0</v>
      </c>
      <c r="L1898">
        <v>1850</v>
      </c>
      <c r="P1898">
        <v>100</v>
      </c>
      <c r="U1898" t="str">
        <f t="shared" si="118"/>
        <v>45829CHI- SUNNINGDALE 1</v>
      </c>
      <c r="V1898" s="33">
        <f t="shared" si="119"/>
        <v>1850</v>
      </c>
      <c r="W1898" s="33">
        <f t="shared" si="120"/>
        <v>100</v>
      </c>
    </row>
    <row r="1899" spans="1:23" x14ac:dyDescent="0.25">
      <c r="A1899" s="27">
        <v>45829</v>
      </c>
      <c r="B1899" s="30" t="str">
        <f>+IFERROR(_xlfn.XLOOKUP(C1899,Parametres!A:A,Parametres!J:J,"",0),"")</f>
        <v>MR C (AREA 2)</v>
      </c>
      <c r="C1899" t="s">
        <v>623</v>
      </c>
      <c r="D1899" t="str">
        <f>+IFERROR(VLOOKUP(C1899,Parametres!$A$3:$K$545,11,0),"")</f>
        <v>CECILIA SIPAPATE</v>
      </c>
      <c r="E1899" t="s">
        <v>876</v>
      </c>
      <c r="K1899" s="29">
        <f t="shared" si="121"/>
        <v>0</v>
      </c>
      <c r="L1899">
        <v>1550</v>
      </c>
      <c r="M1899">
        <v>200</v>
      </c>
      <c r="N1899">
        <v>200</v>
      </c>
      <c r="U1899" t="str">
        <f t="shared" si="118"/>
        <v>45829CHI- MABVUKU</v>
      </c>
      <c r="V1899" s="33">
        <f t="shared" si="119"/>
        <v>1950</v>
      </c>
      <c r="W1899" s="33">
        <f t="shared" si="120"/>
        <v>0</v>
      </c>
    </row>
    <row r="1900" spans="1:23" x14ac:dyDescent="0.25">
      <c r="A1900" s="27">
        <v>45829</v>
      </c>
      <c r="B1900" s="30" t="str">
        <f>+IFERROR(_xlfn.XLOOKUP(C1900,Parametres!A:A,Parametres!J:J,"",0),"")</f>
        <v>MR C (AREA 2)</v>
      </c>
      <c r="C1900" t="s">
        <v>621</v>
      </c>
      <c r="D1900" t="str">
        <f>+IFERROR(VLOOKUP(C1900,Parametres!$A$3:$K$545,11,0),"")</f>
        <v>CECILIA SIPAPATE</v>
      </c>
      <c r="E1900" t="s">
        <v>835</v>
      </c>
      <c r="K1900" s="29">
        <f t="shared" si="121"/>
        <v>0</v>
      </c>
      <c r="L1900">
        <v>1450</v>
      </c>
      <c r="M1900">
        <v>100</v>
      </c>
      <c r="N1900">
        <v>100</v>
      </c>
      <c r="U1900" t="str">
        <f t="shared" si="118"/>
        <v>45829CHI- SUNNINGDALE 2</v>
      </c>
      <c r="V1900" s="33">
        <f t="shared" si="119"/>
        <v>1650</v>
      </c>
      <c r="W1900" s="33">
        <f t="shared" si="120"/>
        <v>0</v>
      </c>
    </row>
    <row r="1901" spans="1:23" x14ac:dyDescent="0.25">
      <c r="A1901" s="27">
        <v>45829</v>
      </c>
      <c r="B1901" s="30" t="str">
        <f>+IFERROR(_xlfn.XLOOKUP(C1901,Parametres!A:A,Parametres!J:J,"",0),"")</f>
        <v>MR C (AREA 2)</v>
      </c>
      <c r="C1901" t="s">
        <v>412</v>
      </c>
      <c r="D1901" t="str">
        <f>+IFERROR(VLOOKUP(C1901,Parametres!$A$3:$K$545,11,0),"")</f>
        <v>CECILIA SIPAPATE</v>
      </c>
      <c r="E1901" t="s">
        <v>909</v>
      </c>
      <c r="K1901" s="29">
        <f t="shared" si="121"/>
        <v>0</v>
      </c>
      <c r="L1901">
        <v>1550</v>
      </c>
      <c r="U1901" t="str">
        <f t="shared" si="118"/>
        <v>45829CHI- EPWORTH 1</v>
      </c>
      <c r="V1901" s="33">
        <f t="shared" si="119"/>
        <v>1550</v>
      </c>
      <c r="W1901" s="33">
        <f t="shared" si="120"/>
        <v>0</v>
      </c>
    </row>
    <row r="1902" spans="1:23" x14ac:dyDescent="0.25">
      <c r="A1902" s="27">
        <v>45830</v>
      </c>
      <c r="B1902" s="30" t="str">
        <f>+IFERROR(_xlfn.XLOOKUP(C1902,Parametres!A:A,Parametres!J:J,"",0),"")</f>
        <v>DZ-NORTON</v>
      </c>
      <c r="C1902" t="s">
        <v>258</v>
      </c>
      <c r="D1902" t="str">
        <f>+IFERROR(VLOOKUP(C1902,Parametres!$A$3:$K$545,11,0),"")</f>
        <v>RUMBIDZAI KUNAKA</v>
      </c>
      <c r="E1902" t="s">
        <v>898</v>
      </c>
      <c r="F1902">
        <v>2450</v>
      </c>
      <c r="G1902">
        <v>300</v>
      </c>
      <c r="H1902">
        <v>100</v>
      </c>
      <c r="K1902" s="29">
        <f t="shared" si="121"/>
        <v>2850</v>
      </c>
      <c r="P1902">
        <v>40</v>
      </c>
      <c r="U1902" t="str">
        <f t="shared" si="118"/>
        <v>45830DZIVARASEKWA 1</v>
      </c>
      <c r="V1902" s="33">
        <f t="shared" si="119"/>
        <v>2850</v>
      </c>
      <c r="W1902" s="33">
        <f t="shared" si="120"/>
        <v>40</v>
      </c>
    </row>
    <row r="1903" spans="1:23" x14ac:dyDescent="0.25">
      <c r="A1903" s="27">
        <v>45830</v>
      </c>
      <c r="B1903" s="30" t="str">
        <f>+IFERROR(_xlfn.XLOOKUP(C1903,Parametres!A:A,Parametres!J:J,"",0),"")</f>
        <v>DZ-NORTON</v>
      </c>
      <c r="C1903" t="s">
        <v>260</v>
      </c>
      <c r="D1903" t="str">
        <f>+IFERROR(VLOOKUP(C1903,Parametres!$A$3:$K$545,11,0),"")</f>
        <v>RUMBIDZAI KUNAKA</v>
      </c>
      <c r="E1903" t="s">
        <v>901</v>
      </c>
      <c r="F1903">
        <v>2000</v>
      </c>
      <c r="G1903">
        <v>300</v>
      </c>
      <c r="H1903">
        <v>200</v>
      </c>
      <c r="K1903" s="29">
        <f t="shared" si="121"/>
        <v>2500</v>
      </c>
      <c r="P1903">
        <v>200</v>
      </c>
      <c r="U1903" t="str">
        <f t="shared" si="118"/>
        <v>45830DZIVARASEKWA 2</v>
      </c>
      <c r="V1903" s="33">
        <f t="shared" si="119"/>
        <v>2500</v>
      </c>
      <c r="W1903" s="33">
        <f t="shared" si="120"/>
        <v>200</v>
      </c>
    </row>
    <row r="1904" spans="1:23" x14ac:dyDescent="0.25">
      <c r="A1904" s="27">
        <v>45830</v>
      </c>
      <c r="B1904" s="30" t="str">
        <f>+IFERROR(_xlfn.XLOOKUP(C1904,Parametres!A:A,Parametres!J:J,"",0),"")</f>
        <v>DZ-NORTON</v>
      </c>
      <c r="C1904" t="s">
        <v>261</v>
      </c>
      <c r="D1904" t="str">
        <f>+IFERROR(VLOOKUP(C1904,Parametres!$A$3:$K$545,11,0),"")</f>
        <v>RUMBIDZAI KUNAKA</v>
      </c>
      <c r="E1904" t="s">
        <v>868</v>
      </c>
      <c r="F1904">
        <v>2050</v>
      </c>
      <c r="G1904">
        <v>200</v>
      </c>
      <c r="H1904">
        <v>100</v>
      </c>
      <c r="K1904" s="29">
        <f t="shared" si="121"/>
        <v>2350</v>
      </c>
      <c r="P1904">
        <v>300</v>
      </c>
      <c r="U1904" t="str">
        <f t="shared" si="118"/>
        <v>45830DZIVARASEKWA 3</v>
      </c>
      <c r="V1904" s="33">
        <f t="shared" si="119"/>
        <v>2350</v>
      </c>
      <c r="W1904" s="33">
        <f t="shared" si="120"/>
        <v>300</v>
      </c>
    </row>
    <row r="1905" spans="1:23" x14ac:dyDescent="0.25">
      <c r="A1905" s="27">
        <v>45830</v>
      </c>
      <c r="B1905" s="30" t="str">
        <f>+IFERROR(_xlfn.XLOOKUP(C1905,Parametres!A:A,Parametres!J:J,"",0),"")</f>
        <v>DZ-NORTON</v>
      </c>
      <c r="C1905" t="s">
        <v>279</v>
      </c>
      <c r="D1905" t="str">
        <f>+IFERROR(VLOOKUP(C1905,Parametres!$A$3:$K$545,11,0),"")</f>
        <v>RUMBIDZAI KUNAKA</v>
      </c>
      <c r="E1905" t="s">
        <v>846</v>
      </c>
      <c r="F1905">
        <v>2150</v>
      </c>
      <c r="G1905">
        <v>300</v>
      </c>
      <c r="H1905">
        <v>100</v>
      </c>
      <c r="K1905" s="29">
        <f t="shared" si="121"/>
        <v>2550</v>
      </c>
      <c r="P1905">
        <v>50</v>
      </c>
      <c r="U1905" t="str">
        <f t="shared" si="118"/>
        <v>45830NORTON 1</v>
      </c>
      <c r="V1905" s="33">
        <f t="shared" si="119"/>
        <v>2550</v>
      </c>
      <c r="W1905" s="33">
        <f t="shared" si="120"/>
        <v>50</v>
      </c>
    </row>
    <row r="1906" spans="1:23" x14ac:dyDescent="0.25">
      <c r="A1906" s="27">
        <v>45830</v>
      </c>
      <c r="B1906" s="30" t="str">
        <f>+IFERROR(_xlfn.XLOOKUP(C1906,Parametres!A:A,Parametres!J:J,"",0),"")</f>
        <v>DZ-NORTON</v>
      </c>
      <c r="C1906" t="s">
        <v>281</v>
      </c>
      <c r="D1906" t="str">
        <f>+IFERROR(VLOOKUP(C1906,Parametres!$A$3:$K$545,11,0),"")</f>
        <v>RUMBIDZAI KUNAKA</v>
      </c>
      <c r="E1906" t="s">
        <v>908</v>
      </c>
      <c r="F1906">
        <v>1950</v>
      </c>
      <c r="G1906">
        <v>300</v>
      </c>
      <c r="H1906">
        <v>200</v>
      </c>
      <c r="K1906" s="29">
        <f t="shared" si="121"/>
        <v>2450</v>
      </c>
      <c r="L1906">
        <v>100</v>
      </c>
      <c r="P1906">
        <v>40</v>
      </c>
      <c r="U1906" t="str">
        <f t="shared" si="118"/>
        <v>45830NORTON 2</v>
      </c>
      <c r="V1906" s="33">
        <f t="shared" si="119"/>
        <v>2550</v>
      </c>
      <c r="W1906" s="33">
        <f t="shared" si="120"/>
        <v>40</v>
      </c>
    </row>
    <row r="1907" spans="1:23" x14ac:dyDescent="0.25">
      <c r="A1907" s="27">
        <v>45830</v>
      </c>
      <c r="B1907" s="30" t="str">
        <f>+IFERROR(_xlfn.XLOOKUP(C1907,Parametres!A:A,Parametres!J:J,"",0),"")</f>
        <v>DZ-NORTON</v>
      </c>
      <c r="C1907" t="s">
        <v>273</v>
      </c>
      <c r="D1907" t="str">
        <f>+IFERROR(VLOOKUP(C1907,Parametres!$A$3:$K$545,11,0),"")</f>
        <v>RUMBIDZAI KUNAKA</v>
      </c>
      <c r="E1907" t="s">
        <v>804</v>
      </c>
      <c r="F1907">
        <v>2100</v>
      </c>
      <c r="G1907">
        <v>300</v>
      </c>
      <c r="H1907">
        <v>100</v>
      </c>
      <c r="K1907" s="29">
        <f t="shared" si="121"/>
        <v>2500</v>
      </c>
      <c r="P1907">
        <v>200</v>
      </c>
      <c r="U1907" t="str">
        <f t="shared" si="118"/>
        <v>45830KUWADZANA EXT</v>
      </c>
      <c r="V1907" s="33">
        <f t="shared" si="119"/>
        <v>2500</v>
      </c>
      <c r="W1907" s="33">
        <f t="shared" si="120"/>
        <v>200</v>
      </c>
    </row>
    <row r="1908" spans="1:23" x14ac:dyDescent="0.25">
      <c r="A1908" s="27">
        <v>45830</v>
      </c>
      <c r="B1908" s="30" t="str">
        <f>+IFERROR(_xlfn.XLOOKUP(C1908,Parametres!A:A,Parametres!J:J,"",0),"")</f>
        <v>DZ-NORTON</v>
      </c>
      <c r="C1908" t="s">
        <v>263</v>
      </c>
      <c r="D1908" t="str">
        <f>+IFERROR(VLOOKUP(C1908,Parametres!$A$3:$K$545,11,0),"")</f>
        <v>RUMBIDZAI KUNAKA</v>
      </c>
      <c r="E1908" t="s">
        <v>877</v>
      </c>
      <c r="F1908">
        <v>1700</v>
      </c>
      <c r="G1908">
        <v>150</v>
      </c>
      <c r="H1908">
        <v>150</v>
      </c>
      <c r="K1908" s="29">
        <f t="shared" si="121"/>
        <v>2000</v>
      </c>
      <c r="U1908" t="str">
        <f t="shared" si="118"/>
        <v>45830GRANARY</v>
      </c>
      <c r="V1908" s="33">
        <f t="shared" si="119"/>
        <v>2000</v>
      </c>
      <c r="W1908" s="33">
        <f t="shared" si="120"/>
        <v>0</v>
      </c>
    </row>
    <row r="1909" spans="1:23" x14ac:dyDescent="0.25">
      <c r="A1909" s="27">
        <v>45830</v>
      </c>
      <c r="B1909" s="30" t="str">
        <f>+IFERROR(_xlfn.XLOOKUP(C1909,Parametres!A:A,Parametres!J:J,"",0),"")</f>
        <v>DZ-NORTON</v>
      </c>
      <c r="C1909" t="s">
        <v>277</v>
      </c>
      <c r="D1909" t="str">
        <f>+IFERROR(VLOOKUP(C1909,Parametres!$A$3:$K$545,11,0),"")</f>
        <v>RUMBIDZAI KUNAKA</v>
      </c>
      <c r="E1909" t="s">
        <v>829</v>
      </c>
      <c r="F1909">
        <v>3700</v>
      </c>
      <c r="G1909">
        <v>100</v>
      </c>
      <c r="H1909">
        <v>100</v>
      </c>
      <c r="K1909" s="29">
        <f t="shared" si="121"/>
        <v>3900</v>
      </c>
      <c r="P1909">
        <v>200</v>
      </c>
      <c r="U1909" t="str">
        <f t="shared" si="118"/>
        <v>45830MAZOWE</v>
      </c>
      <c r="V1909" s="33">
        <f t="shared" si="119"/>
        <v>3900</v>
      </c>
      <c r="W1909" s="33">
        <f t="shared" si="120"/>
        <v>200</v>
      </c>
    </row>
    <row r="1910" spans="1:23" x14ac:dyDescent="0.25">
      <c r="A1910" s="27">
        <v>45830</v>
      </c>
      <c r="B1910" s="30" t="str">
        <f>+IFERROR(_xlfn.XLOOKUP(C1910,Parametres!A:A,Parametres!J:J,"",0),"")</f>
        <v>DZ-NORTON</v>
      </c>
      <c r="C1910" t="s">
        <v>255</v>
      </c>
      <c r="D1910" t="str">
        <f>+IFERROR(VLOOKUP(C1910,Parametres!$A$3:$K$545,11,0),"")</f>
        <v>RUMBIDZAI KUNAKA</v>
      </c>
      <c r="E1910" t="s">
        <v>833</v>
      </c>
      <c r="F1910">
        <v>3050</v>
      </c>
      <c r="G1910">
        <v>250</v>
      </c>
      <c r="H1910">
        <v>250</v>
      </c>
      <c r="K1910" s="29">
        <f t="shared" si="121"/>
        <v>3550</v>
      </c>
      <c r="P1910">
        <v>200</v>
      </c>
      <c r="U1910" t="str">
        <f t="shared" si="118"/>
        <v>45830DARWENDALE</v>
      </c>
      <c r="V1910" s="33">
        <f t="shared" si="119"/>
        <v>3550</v>
      </c>
      <c r="W1910" s="33">
        <f t="shared" si="120"/>
        <v>200</v>
      </c>
    </row>
    <row r="1911" spans="1:23" x14ac:dyDescent="0.25">
      <c r="A1911" s="27">
        <v>45830</v>
      </c>
      <c r="B1911" s="30" t="str">
        <f>+IFERROR(_xlfn.XLOOKUP(C1911,Parametres!A:A,Parametres!J:J,"",0),"")</f>
        <v>DZ-NORTON</v>
      </c>
      <c r="C1911" t="s">
        <v>275</v>
      </c>
      <c r="D1911" t="str">
        <f>+IFERROR(VLOOKUP(C1911,Parametres!$A$3:$K$545,11,0),"")</f>
        <v>RUMBIDZAI KUNAKA</v>
      </c>
      <c r="E1911" t="s">
        <v>802</v>
      </c>
      <c r="F1911">
        <v>1550</v>
      </c>
      <c r="G1911">
        <v>200</v>
      </c>
      <c r="H1911">
        <v>200</v>
      </c>
      <c r="K1911" s="29">
        <f t="shared" si="121"/>
        <v>1950</v>
      </c>
      <c r="P1911">
        <v>100</v>
      </c>
      <c r="U1911" t="str">
        <f t="shared" si="118"/>
        <v>45830MABLEREIGN</v>
      </c>
      <c r="V1911" s="33">
        <f t="shared" si="119"/>
        <v>1950</v>
      </c>
      <c r="W1911" s="33">
        <f t="shared" si="120"/>
        <v>100</v>
      </c>
    </row>
    <row r="1912" spans="1:23" x14ac:dyDescent="0.25">
      <c r="A1912" s="27">
        <v>45830</v>
      </c>
      <c r="B1912" s="30" t="str">
        <f>+IFERROR(_xlfn.XLOOKUP(C1912,Parametres!A:A,Parametres!J:J,"",0),"")</f>
        <v>DZ-NORTON</v>
      </c>
      <c r="C1912" t="s">
        <v>288</v>
      </c>
      <c r="D1912" t="str">
        <f>+IFERROR(VLOOKUP(C1912,Parametres!$A$3:$K$545,11,0),"")</f>
        <v>RUMBIDZAI KUNAKA</v>
      </c>
      <c r="E1912" t="s">
        <v>894</v>
      </c>
      <c r="F1912">
        <v>1550</v>
      </c>
      <c r="G1912">
        <v>200</v>
      </c>
      <c r="H1912">
        <v>100</v>
      </c>
      <c r="K1912" s="29">
        <f t="shared" si="121"/>
        <v>1850</v>
      </c>
      <c r="L1912">
        <v>60</v>
      </c>
      <c r="M1912">
        <v>20</v>
      </c>
      <c r="N1912">
        <v>20</v>
      </c>
      <c r="U1912" t="str">
        <f t="shared" si="118"/>
        <v>45830WESTGATE</v>
      </c>
      <c r="V1912" s="33">
        <f t="shared" si="119"/>
        <v>1950</v>
      </c>
      <c r="W1912" s="33">
        <f t="shared" si="120"/>
        <v>0</v>
      </c>
    </row>
    <row r="1913" spans="1:23" x14ac:dyDescent="0.25">
      <c r="A1913" s="27">
        <v>45830</v>
      </c>
      <c r="B1913" s="30" t="str">
        <f>+IFERROR(_xlfn.XLOOKUP(C1913,Parametres!A:A,Parametres!J:J,"",0),"")</f>
        <v>DZ-NORTON</v>
      </c>
      <c r="C1913" t="s">
        <v>290</v>
      </c>
      <c r="D1913" t="str">
        <f>+IFERROR(VLOOKUP(C1913,Parametres!$A$3:$K$545,11,0),"")</f>
        <v>RUMBIDZAI KUNAKA</v>
      </c>
      <c r="E1913" t="s">
        <v>882</v>
      </c>
      <c r="F1913">
        <v>1700</v>
      </c>
      <c r="G1913">
        <v>100</v>
      </c>
      <c r="H1913">
        <v>100</v>
      </c>
      <c r="K1913" s="29">
        <f t="shared" si="121"/>
        <v>1900</v>
      </c>
      <c r="P1913">
        <v>200</v>
      </c>
      <c r="U1913" t="str">
        <f t="shared" si="118"/>
        <v>45830WESTGATE 2</v>
      </c>
      <c r="V1913" s="33">
        <f t="shared" si="119"/>
        <v>1900</v>
      </c>
      <c r="W1913" s="33">
        <f t="shared" si="120"/>
        <v>200</v>
      </c>
    </row>
    <row r="1914" spans="1:23" x14ac:dyDescent="0.25">
      <c r="A1914" s="27">
        <v>45830</v>
      </c>
      <c r="B1914" s="30" t="str">
        <f>+IFERROR(_xlfn.XLOOKUP(C1914,Parametres!A:A,Parametres!J:J,"",0),"")</f>
        <v>DZ-NORTON</v>
      </c>
      <c r="C1914" t="s">
        <v>292</v>
      </c>
      <c r="D1914" t="str">
        <f>+IFERROR(VLOOKUP(C1914,Parametres!$A$3:$K$545,11,0),"")</f>
        <v>RUMBIDZAI KUNAKA</v>
      </c>
      <c r="E1914" t="s">
        <v>866</v>
      </c>
      <c r="F1914">
        <v>1650</v>
      </c>
      <c r="G1914">
        <v>100</v>
      </c>
      <c r="H1914">
        <v>100</v>
      </c>
      <c r="K1914" s="29">
        <f t="shared" si="121"/>
        <v>1850</v>
      </c>
      <c r="P1914">
        <v>300</v>
      </c>
      <c r="U1914" t="str">
        <f t="shared" si="118"/>
        <v>45830WHITECLIFF</v>
      </c>
      <c r="V1914" s="33">
        <f t="shared" si="119"/>
        <v>1850</v>
      </c>
      <c r="W1914" s="33">
        <f t="shared" si="120"/>
        <v>300</v>
      </c>
    </row>
    <row r="1915" spans="1:23" x14ac:dyDescent="0.25">
      <c r="A1915" s="27">
        <v>45830</v>
      </c>
      <c r="B1915" s="30" t="str">
        <f>+IFERROR(_xlfn.XLOOKUP(C1915,Parametres!A:A,Parametres!J:J,"",0),"")</f>
        <v>KUWADZANA</v>
      </c>
      <c r="C1915" t="s">
        <v>265</v>
      </c>
      <c r="D1915" t="str">
        <f>+IFERROR(VLOOKUP(C1915,Parametres!$A$3:$K$545,11,0),"")</f>
        <v>PAUL GOWANYIKA</v>
      </c>
      <c r="E1915" t="s">
        <v>814</v>
      </c>
      <c r="F1915">
        <v>1950</v>
      </c>
      <c r="G1915">
        <v>300</v>
      </c>
      <c r="H1915">
        <v>100</v>
      </c>
      <c r="K1915" s="29">
        <f t="shared" si="121"/>
        <v>2350</v>
      </c>
      <c r="P1915">
        <v>100</v>
      </c>
      <c r="U1915" t="str">
        <f t="shared" si="118"/>
        <v>45830KAMBUZUMA</v>
      </c>
      <c r="V1915" s="33">
        <f t="shared" si="119"/>
        <v>2350</v>
      </c>
      <c r="W1915" s="33">
        <f t="shared" si="120"/>
        <v>100</v>
      </c>
    </row>
    <row r="1916" spans="1:23" x14ac:dyDescent="0.25">
      <c r="A1916" s="27">
        <v>45830</v>
      </c>
      <c r="B1916" s="30" t="str">
        <f>+IFERROR(_xlfn.XLOOKUP(C1916,Parametres!A:A,Parametres!J:J,"",0),"")</f>
        <v>KUWADZANA</v>
      </c>
      <c r="C1916" t="s">
        <v>284</v>
      </c>
      <c r="D1916" t="str">
        <f>+IFERROR(VLOOKUP(C1916,Parametres!$A$3:$K$545,11,0),"")</f>
        <v>PAUL GOWANYIKA</v>
      </c>
      <c r="E1916" t="s">
        <v>841</v>
      </c>
      <c r="F1916">
        <v>1650</v>
      </c>
      <c r="G1916">
        <v>300</v>
      </c>
      <c r="H1916">
        <v>100</v>
      </c>
      <c r="K1916" s="29">
        <f t="shared" si="121"/>
        <v>2050</v>
      </c>
      <c r="P1916">
        <v>100</v>
      </c>
      <c r="U1916" t="str">
        <f t="shared" si="118"/>
        <v>45830WARREN PARK 1</v>
      </c>
      <c r="V1916" s="33">
        <f t="shared" si="119"/>
        <v>2050</v>
      </c>
      <c r="W1916" s="33">
        <f t="shared" si="120"/>
        <v>100</v>
      </c>
    </row>
    <row r="1917" spans="1:23" x14ac:dyDescent="0.25">
      <c r="A1917" s="27">
        <v>45830</v>
      </c>
      <c r="B1917" s="30" t="str">
        <f>+IFERROR(_xlfn.XLOOKUP(C1917,Parametres!A:A,Parametres!J:J,"",0),"")</f>
        <v>KUWADZANA</v>
      </c>
      <c r="C1917" t="s">
        <v>286</v>
      </c>
      <c r="D1917" t="str">
        <f>+IFERROR(VLOOKUP(C1917,Parametres!$A$3:$K$545,11,0),"")</f>
        <v>PAUL GOWANYIKA</v>
      </c>
      <c r="E1917" t="s">
        <v>893</v>
      </c>
      <c r="F1917">
        <v>1650</v>
      </c>
      <c r="G1917">
        <v>200</v>
      </c>
      <c r="H1917">
        <v>100</v>
      </c>
      <c r="K1917" s="29">
        <f t="shared" si="121"/>
        <v>1950</v>
      </c>
      <c r="U1917" t="str">
        <f t="shared" si="118"/>
        <v>45830WARREN PARK 2</v>
      </c>
      <c r="V1917" s="33">
        <f t="shared" si="119"/>
        <v>1950</v>
      </c>
      <c r="W1917" s="33">
        <f t="shared" si="120"/>
        <v>0</v>
      </c>
    </row>
    <row r="1918" spans="1:23" x14ac:dyDescent="0.25">
      <c r="A1918" s="27">
        <v>45830</v>
      </c>
      <c r="B1918" s="30" t="str">
        <f>+IFERROR(_xlfn.XLOOKUP(C1918,Parametres!A:A,Parametres!J:J,"",0),"")</f>
        <v>KUWADZANA</v>
      </c>
      <c r="C1918" t="s">
        <v>269</v>
      </c>
      <c r="D1918" t="str">
        <f>+IFERROR(VLOOKUP(C1918,Parametres!$A$3:$K$545,11,0),"")</f>
        <v>PAUL GOWANYIKA</v>
      </c>
      <c r="E1918" t="s">
        <v>821</v>
      </c>
      <c r="F1918">
        <v>2550</v>
      </c>
      <c r="G1918">
        <v>400</v>
      </c>
      <c r="H1918">
        <v>200</v>
      </c>
      <c r="K1918" s="29">
        <f t="shared" si="121"/>
        <v>3150</v>
      </c>
      <c r="P1918">
        <v>100</v>
      </c>
      <c r="U1918" t="str">
        <f t="shared" si="118"/>
        <v>45830KUWADZANA 1</v>
      </c>
      <c r="V1918" s="33">
        <f t="shared" si="119"/>
        <v>3150</v>
      </c>
      <c r="W1918" s="33">
        <f t="shared" si="120"/>
        <v>100</v>
      </c>
    </row>
    <row r="1919" spans="1:23" x14ac:dyDescent="0.25">
      <c r="A1919" s="27">
        <v>45830</v>
      </c>
      <c r="B1919" s="30" t="str">
        <f>+IFERROR(_xlfn.XLOOKUP(C1919,Parametres!A:A,Parametres!J:J,"",0),"")</f>
        <v>KUWADZANA</v>
      </c>
      <c r="C1919" t="s">
        <v>271</v>
      </c>
      <c r="D1919" t="str">
        <f>+IFERROR(VLOOKUP(C1919,Parametres!$A$3:$K$545,11,0),"")</f>
        <v>PAUL GOWANYIKA</v>
      </c>
      <c r="E1919" t="s">
        <v>810</v>
      </c>
      <c r="F1919">
        <v>2550</v>
      </c>
      <c r="G1919">
        <v>400</v>
      </c>
      <c r="H1919">
        <v>100</v>
      </c>
      <c r="K1919" s="29">
        <f t="shared" si="121"/>
        <v>3050</v>
      </c>
      <c r="P1919">
        <v>100</v>
      </c>
      <c r="U1919" t="str">
        <f t="shared" ref="U1919:U1980" si="122">A1919&amp;C1919</f>
        <v>45830KUWADZANA 2</v>
      </c>
      <c r="V1919" s="33">
        <f t="shared" si="119"/>
        <v>3050</v>
      </c>
      <c r="W1919" s="33">
        <f t="shared" si="120"/>
        <v>100</v>
      </c>
    </row>
    <row r="1920" spans="1:23" x14ac:dyDescent="0.25">
      <c r="A1920" s="27">
        <v>45830</v>
      </c>
      <c r="B1920" s="30" t="str">
        <f>+IFERROR(_xlfn.XLOOKUP(C1920,Parametres!A:A,Parametres!J:J,"",0),"")</f>
        <v>KUWADZANA</v>
      </c>
      <c r="C1920" t="s">
        <v>559</v>
      </c>
      <c r="D1920" t="str">
        <f>+IFERROR(VLOOKUP(C1920,Parametres!$A$3:$K$545,11,0),"")</f>
        <v>PAUL GOWANYIKA</v>
      </c>
      <c r="E1920" t="s">
        <v>843</v>
      </c>
      <c r="F1920">
        <v>1450</v>
      </c>
      <c r="G1920">
        <v>300</v>
      </c>
      <c r="H1920">
        <v>100</v>
      </c>
      <c r="K1920" s="29">
        <f t="shared" si="121"/>
        <v>1850</v>
      </c>
      <c r="P1920">
        <v>100</v>
      </c>
      <c r="U1920" t="str">
        <f t="shared" si="122"/>
        <v>45830BUDIRIRO 1</v>
      </c>
      <c r="V1920" s="33">
        <f t="shared" ref="V1920:V1981" si="123">SUM(L1920:O1920,F1920:I1920)</f>
        <v>1850</v>
      </c>
      <c r="W1920" s="33">
        <f t="shared" ref="W1920:W1981" si="124">SUM(P1920:T1920)</f>
        <v>100</v>
      </c>
    </row>
    <row r="1921" spans="1:23" x14ac:dyDescent="0.25">
      <c r="A1921" s="27">
        <v>45830</v>
      </c>
      <c r="B1921" s="30" t="str">
        <f>+IFERROR(_xlfn.XLOOKUP(C1921,Parametres!A:A,Parametres!J:J,"",0),"")</f>
        <v>KUWADZANA</v>
      </c>
      <c r="C1921" t="s">
        <v>561</v>
      </c>
      <c r="D1921" t="str">
        <f>+IFERROR(VLOOKUP(C1921,Parametres!$A$3:$K$545,11,0),"")</f>
        <v>PAUL GOWANYIKA</v>
      </c>
      <c r="E1921" t="s">
        <v>879</v>
      </c>
      <c r="F1921">
        <v>2050</v>
      </c>
      <c r="G1921">
        <v>300</v>
      </c>
      <c r="H1921">
        <v>100</v>
      </c>
      <c r="K1921" s="29">
        <f t="shared" si="121"/>
        <v>2450</v>
      </c>
      <c r="P1921">
        <v>100</v>
      </c>
      <c r="U1921" t="str">
        <f t="shared" si="122"/>
        <v>45830BUDIRIRO 2</v>
      </c>
      <c r="V1921" s="33">
        <f t="shared" si="123"/>
        <v>2450</v>
      </c>
      <c r="W1921" s="33">
        <f t="shared" si="124"/>
        <v>100</v>
      </c>
    </row>
    <row r="1922" spans="1:23" x14ac:dyDescent="0.25">
      <c r="A1922" s="27">
        <v>45830</v>
      </c>
      <c r="B1922" s="30" t="str">
        <f>+IFERROR(_xlfn.XLOOKUP(C1922,Parametres!A:A,Parametres!J:J,"",0),"")</f>
        <v>KUWADZANA</v>
      </c>
      <c r="C1922" t="s">
        <v>563</v>
      </c>
      <c r="D1922" t="str">
        <f>+IFERROR(VLOOKUP(C1922,Parametres!$A$3:$K$545,11,0),"")</f>
        <v>PAUL GOWANYIKA</v>
      </c>
      <c r="E1922" t="s">
        <v>849</v>
      </c>
      <c r="F1922">
        <v>2050</v>
      </c>
      <c r="G1922">
        <v>300</v>
      </c>
      <c r="H1922">
        <v>100</v>
      </c>
      <c r="K1922" s="29">
        <f t="shared" si="121"/>
        <v>2450</v>
      </c>
      <c r="U1922" t="str">
        <f t="shared" si="122"/>
        <v>45830BUDIRIRO 3</v>
      </c>
      <c r="V1922" s="33">
        <f t="shared" si="123"/>
        <v>2450</v>
      </c>
      <c r="W1922" s="33">
        <f t="shared" si="124"/>
        <v>0</v>
      </c>
    </row>
    <row r="1923" spans="1:23" x14ac:dyDescent="0.25">
      <c r="A1923" s="27">
        <v>45830</v>
      </c>
      <c r="B1923" s="30" t="str">
        <f>+IFERROR(_xlfn.XLOOKUP(C1923,Parametres!A:A,Parametres!J:J,"",0),"")</f>
        <v>KUWADZANA</v>
      </c>
      <c r="C1923" t="s">
        <v>565</v>
      </c>
      <c r="D1923" t="str">
        <f>+IFERROR(VLOOKUP(C1923,Parametres!$A$3:$K$545,11,0),"")</f>
        <v>PAUL GOWANYIKA</v>
      </c>
      <c r="E1923" t="s">
        <v>817</v>
      </c>
      <c r="F1923">
        <v>1650</v>
      </c>
      <c r="G1923">
        <v>300</v>
      </c>
      <c r="H1923">
        <v>200</v>
      </c>
      <c r="K1923" s="29">
        <f t="shared" si="121"/>
        <v>2150</v>
      </c>
      <c r="P1923">
        <v>100</v>
      </c>
      <c r="U1923" t="str">
        <f t="shared" si="122"/>
        <v>45830BUDIRIRO 4</v>
      </c>
      <c r="V1923" s="33">
        <f t="shared" si="123"/>
        <v>2150</v>
      </c>
      <c r="W1923" s="33">
        <f t="shared" si="124"/>
        <v>100</v>
      </c>
    </row>
    <row r="1924" spans="1:23" x14ac:dyDescent="0.25">
      <c r="A1924" s="27">
        <v>45830</v>
      </c>
      <c r="B1924" s="30" t="str">
        <f>+IFERROR(_xlfn.XLOOKUP(C1924,Parametres!A:A,Parametres!J:J,"",0),"")</f>
        <v>KUWADZANA</v>
      </c>
      <c r="C1924" t="s">
        <v>596</v>
      </c>
      <c r="D1924" t="str">
        <f>+IFERROR(VLOOKUP(C1924,Parametres!$A$3:$K$545,11,0),"")</f>
        <v>PAUL GOWANYIKA</v>
      </c>
      <c r="E1924" t="s">
        <v>897</v>
      </c>
      <c r="F1924">
        <v>1350</v>
      </c>
      <c r="G1924">
        <v>150</v>
      </c>
      <c r="H1924">
        <v>100</v>
      </c>
      <c r="K1924" s="29">
        <f t="shared" si="121"/>
        <v>1600</v>
      </c>
      <c r="P1924">
        <v>40</v>
      </c>
      <c r="U1924" t="str">
        <f t="shared" si="122"/>
        <v>45830MUFAKOSE 1</v>
      </c>
      <c r="V1924" s="33">
        <f t="shared" si="123"/>
        <v>1600</v>
      </c>
      <c r="W1924" s="33">
        <f t="shared" si="124"/>
        <v>40</v>
      </c>
    </row>
    <row r="1925" spans="1:23" x14ac:dyDescent="0.25">
      <c r="A1925" s="27">
        <v>45830</v>
      </c>
      <c r="B1925" s="30" t="str">
        <f>+IFERROR(_xlfn.XLOOKUP(C1925,Parametres!A:A,Parametres!J:J,"",0),"")</f>
        <v>KUWADZANA</v>
      </c>
      <c r="C1925" t="s">
        <v>598</v>
      </c>
      <c r="D1925" t="str">
        <f>+IFERROR(VLOOKUP(C1925,Parametres!$A$3:$K$545,11,0),"")</f>
        <v>PAUL GOWANYIKA</v>
      </c>
      <c r="E1925" t="s">
        <v>875</v>
      </c>
      <c r="F1925">
        <v>1550</v>
      </c>
      <c r="G1925">
        <v>200</v>
      </c>
      <c r="H1925">
        <v>100</v>
      </c>
      <c r="K1925" s="29">
        <f t="shared" si="121"/>
        <v>1850</v>
      </c>
      <c r="P1925">
        <v>40</v>
      </c>
      <c r="U1925" t="str">
        <f t="shared" si="122"/>
        <v>45830MUFAKOSE 2</v>
      </c>
      <c r="V1925" s="33">
        <f t="shared" si="123"/>
        <v>1850</v>
      </c>
      <c r="W1925" s="33">
        <f t="shared" si="124"/>
        <v>40</v>
      </c>
    </row>
    <row r="1926" spans="1:23" x14ac:dyDescent="0.25">
      <c r="A1926" s="27">
        <v>45830</v>
      </c>
      <c r="B1926" s="30" t="str">
        <f>+IFERROR(_xlfn.XLOOKUP(C1926,Parametres!A:A,Parametres!J:J,"",0),"")</f>
        <v>SOUTH-WEST 3</v>
      </c>
      <c r="C1926" t="s">
        <v>586</v>
      </c>
      <c r="D1926" t="str">
        <f>+IFERROR(VLOOKUP(C1926,Parametres!$A$3:$K$545,11,0),"")</f>
        <v>ABROAD MACHIGERE</v>
      </c>
      <c r="E1926" t="s">
        <v>813</v>
      </c>
      <c r="F1926">
        <v>1400</v>
      </c>
      <c r="G1926">
        <v>150</v>
      </c>
      <c r="H1926">
        <v>100</v>
      </c>
      <c r="K1926" s="29">
        <f t="shared" si="121"/>
        <v>1650</v>
      </c>
      <c r="U1926" t="str">
        <f t="shared" si="122"/>
        <v>45830HIGHFIELDS 1</v>
      </c>
      <c r="V1926" s="33">
        <f t="shared" si="123"/>
        <v>1650</v>
      </c>
      <c r="W1926" s="33">
        <f t="shared" si="124"/>
        <v>0</v>
      </c>
    </row>
    <row r="1927" spans="1:23" x14ac:dyDescent="0.25">
      <c r="A1927" s="27">
        <v>45830</v>
      </c>
      <c r="B1927" s="30" t="str">
        <f>+IFERROR(_xlfn.XLOOKUP(C1927,Parametres!A:A,Parametres!J:J,"",0),"")</f>
        <v>SOUTH-WEST 3</v>
      </c>
      <c r="C1927" t="s">
        <v>588</v>
      </c>
      <c r="D1927" t="str">
        <f>+IFERROR(VLOOKUP(C1927,Parametres!$A$3:$K$545,11,0),"")</f>
        <v>ABROAD MACHIGERE</v>
      </c>
      <c r="E1927" t="s">
        <v>828</v>
      </c>
      <c r="F1927">
        <v>1400</v>
      </c>
      <c r="G1927">
        <v>150</v>
      </c>
      <c r="H1927">
        <v>100</v>
      </c>
      <c r="K1927" s="29">
        <f t="shared" si="121"/>
        <v>1650</v>
      </c>
      <c r="P1927">
        <v>180</v>
      </c>
      <c r="U1927" t="str">
        <f t="shared" si="122"/>
        <v>45830HIGHFIELDS 2</v>
      </c>
      <c r="V1927" s="33">
        <f t="shared" si="123"/>
        <v>1650</v>
      </c>
      <c r="W1927" s="33">
        <f t="shared" si="124"/>
        <v>180</v>
      </c>
    </row>
    <row r="1928" spans="1:23" x14ac:dyDescent="0.25">
      <c r="A1928" s="27">
        <v>45830</v>
      </c>
      <c r="B1928" s="30" t="str">
        <f>+IFERROR(_xlfn.XLOOKUP(C1928,Parametres!A:A,Parametres!J:J,"",0),"")</f>
        <v>SOUTH-WEST 3</v>
      </c>
      <c r="C1928" t="s">
        <v>590</v>
      </c>
      <c r="D1928" t="str">
        <f>+IFERROR(VLOOKUP(C1928,Parametres!$A$3:$K$545,11,0),"")</f>
        <v>ABROAD MACHIGERE</v>
      </c>
      <c r="E1928" t="s">
        <v>895</v>
      </c>
      <c r="F1928">
        <v>1200</v>
      </c>
      <c r="G1928">
        <v>200</v>
      </c>
      <c r="H1928">
        <v>100</v>
      </c>
      <c r="K1928" s="29">
        <f t="shared" si="121"/>
        <v>1500</v>
      </c>
      <c r="U1928" t="str">
        <f t="shared" si="122"/>
        <v>45830HIGHFIELDS 3</v>
      </c>
      <c r="V1928" s="33">
        <f t="shared" si="123"/>
        <v>1500</v>
      </c>
      <c r="W1928" s="33">
        <f t="shared" si="124"/>
        <v>0</v>
      </c>
    </row>
    <row r="1929" spans="1:23" x14ac:dyDescent="0.25">
      <c r="A1929" s="27">
        <v>45830</v>
      </c>
      <c r="B1929" s="30" t="str">
        <f>+IFERROR(_xlfn.XLOOKUP(C1929,Parametres!A:A,Parametres!J:J,"",0),"")</f>
        <v>SOUTH-WEST 3</v>
      </c>
      <c r="C1929" t="s">
        <v>592</v>
      </c>
      <c r="D1929" t="str">
        <f>+IFERROR(VLOOKUP(C1929,Parametres!$A$3:$K$545,11,0),"")</f>
        <v>ABROAD MACHIGERE</v>
      </c>
      <c r="E1929" t="s">
        <v>858</v>
      </c>
      <c r="F1929">
        <v>1350</v>
      </c>
      <c r="G1929">
        <v>200</v>
      </c>
      <c r="H1929">
        <v>100</v>
      </c>
      <c r="K1929" s="29">
        <f t="shared" si="121"/>
        <v>1650</v>
      </c>
      <c r="U1929" t="str">
        <f t="shared" si="122"/>
        <v>45830HIGHFIELDS 4</v>
      </c>
      <c r="V1929" s="33">
        <f t="shared" si="123"/>
        <v>1650</v>
      </c>
      <c r="W1929" s="33">
        <f t="shared" si="124"/>
        <v>0</v>
      </c>
    </row>
    <row r="1930" spans="1:23" x14ac:dyDescent="0.25">
      <c r="A1930" s="27">
        <v>45830</v>
      </c>
      <c r="B1930" s="30" t="str">
        <f>+IFERROR(_xlfn.XLOOKUP(C1930,Parametres!A:A,Parametres!J:J,"",0),"")</f>
        <v>SOUTH-WEST 3</v>
      </c>
      <c r="C1930" t="s">
        <v>600</v>
      </c>
      <c r="D1930" t="str">
        <f>+IFERROR(VLOOKUP(C1930,Parametres!$A$3:$K$545,11,0),"")</f>
        <v>ABROAD MACHIGERE</v>
      </c>
      <c r="E1930" t="s">
        <v>832</v>
      </c>
      <c r="F1930">
        <v>1450</v>
      </c>
      <c r="G1930">
        <v>100</v>
      </c>
      <c r="H1930">
        <v>100</v>
      </c>
      <c r="K1930" s="29">
        <f t="shared" si="121"/>
        <v>1650</v>
      </c>
      <c r="U1930" t="str">
        <f t="shared" si="122"/>
        <v>45830USHEWOKUNZE</v>
      </c>
      <c r="V1930" s="33">
        <f t="shared" si="123"/>
        <v>1650</v>
      </c>
      <c r="W1930" s="33">
        <f t="shared" si="124"/>
        <v>0</v>
      </c>
    </row>
    <row r="1931" spans="1:23" x14ac:dyDescent="0.25">
      <c r="A1931" s="27">
        <v>45830</v>
      </c>
      <c r="B1931" s="30" t="str">
        <f>+IFERROR(_xlfn.XLOOKUP(C1931,Parametres!A:A,Parametres!J:J,"",0),"")</f>
        <v>SOUTH-WEST 3</v>
      </c>
      <c r="C1931" t="s">
        <v>577</v>
      </c>
      <c r="D1931" t="str">
        <f>+IFERROR(VLOOKUP(C1931,Parametres!$A$3:$K$545,11,0),"")</f>
        <v>ABROAD MACHIGERE</v>
      </c>
      <c r="E1931" t="s">
        <v>905</v>
      </c>
      <c r="F1931">
        <v>6850</v>
      </c>
      <c r="G1931">
        <v>1100</v>
      </c>
      <c r="H1931">
        <v>300</v>
      </c>
      <c r="K1931" s="29">
        <f t="shared" si="121"/>
        <v>8250</v>
      </c>
      <c r="L1931">
        <v>500</v>
      </c>
      <c r="U1931" t="str">
        <f t="shared" si="122"/>
        <v>45830CHIVHU 2</v>
      </c>
      <c r="V1931" s="33">
        <f t="shared" si="123"/>
        <v>8750</v>
      </c>
      <c r="W1931" s="33">
        <f t="shared" si="124"/>
        <v>0</v>
      </c>
    </row>
    <row r="1932" spans="1:23" x14ac:dyDescent="0.25">
      <c r="A1932" s="27">
        <v>45830</v>
      </c>
      <c r="B1932" s="30" t="str">
        <f>+IFERROR(_xlfn.XLOOKUP(C1932,Parametres!A:A,Parametres!J:J,"",0),"")</f>
        <v>SOUTH-WEST 3</v>
      </c>
      <c r="C1932" t="s">
        <v>584</v>
      </c>
      <c r="D1932" t="str">
        <f>+IFERROR(VLOOKUP(C1932,Parametres!$A$3:$K$545,11,0),"")</f>
        <v>ABROAD MACHIGERE</v>
      </c>
      <c r="E1932" t="s">
        <v>860</v>
      </c>
      <c r="F1932">
        <v>1650</v>
      </c>
      <c r="G1932">
        <v>200</v>
      </c>
      <c r="H1932">
        <v>100</v>
      </c>
      <c r="K1932" s="29">
        <f t="shared" si="121"/>
        <v>1950</v>
      </c>
      <c r="U1932" t="str">
        <f t="shared" si="122"/>
        <v>45830GLENNORAH 2</v>
      </c>
      <c r="V1932" s="33">
        <f t="shared" si="123"/>
        <v>1950</v>
      </c>
      <c r="W1932" s="33">
        <f t="shared" si="124"/>
        <v>0</v>
      </c>
    </row>
    <row r="1933" spans="1:23" x14ac:dyDescent="0.25">
      <c r="A1933" s="27">
        <v>45830</v>
      </c>
      <c r="B1933" s="30" t="str">
        <f>+IFERROR(_xlfn.XLOOKUP(C1933,Parametres!A:A,Parametres!J:J,"",0),"")</f>
        <v>SOUTH-WEST 3</v>
      </c>
      <c r="C1933" t="s">
        <v>578</v>
      </c>
      <c r="D1933" t="str">
        <f>+IFERROR(VLOOKUP(C1933,Parametres!$A$3:$K$545,11,0),"")</f>
        <v>ABROAD MACHIGERE</v>
      </c>
      <c r="E1933" t="s">
        <v>903</v>
      </c>
      <c r="F1933">
        <v>1750</v>
      </c>
      <c r="G1933">
        <v>150</v>
      </c>
      <c r="H1933">
        <v>150</v>
      </c>
      <c r="K1933" s="29">
        <f t="shared" si="121"/>
        <v>2050</v>
      </c>
      <c r="U1933" t="str">
        <f t="shared" si="122"/>
        <v>45830GLEN VIEW 1</v>
      </c>
      <c r="V1933" s="33">
        <f t="shared" si="123"/>
        <v>2050</v>
      </c>
      <c r="W1933" s="33">
        <f t="shared" si="124"/>
        <v>0</v>
      </c>
    </row>
    <row r="1934" spans="1:23" x14ac:dyDescent="0.25">
      <c r="A1934" s="27">
        <v>45830</v>
      </c>
      <c r="B1934" s="30" t="str">
        <f>+IFERROR(_xlfn.XLOOKUP(C1934,Parametres!A:A,Parametres!J:J,"",0),"")</f>
        <v>SOUTH-WEST 3</v>
      </c>
      <c r="C1934" t="s">
        <v>580</v>
      </c>
      <c r="D1934" t="str">
        <f>+IFERROR(VLOOKUP(C1934,Parametres!$A$3:$K$545,11,0),"")</f>
        <v>ABROAD MACHIGERE</v>
      </c>
      <c r="E1934" t="s">
        <v>852</v>
      </c>
      <c r="F1934">
        <v>1650</v>
      </c>
      <c r="G1934">
        <v>200</v>
      </c>
      <c r="H1934">
        <v>100</v>
      </c>
      <c r="K1934" s="29">
        <f t="shared" si="121"/>
        <v>1950</v>
      </c>
      <c r="P1934">
        <v>100</v>
      </c>
      <c r="U1934" t="str">
        <f t="shared" si="122"/>
        <v>45830GLEN VIEW 2</v>
      </c>
      <c r="V1934" s="33">
        <f t="shared" si="123"/>
        <v>1950</v>
      </c>
      <c r="W1934" s="33">
        <f t="shared" si="124"/>
        <v>100</v>
      </c>
    </row>
    <row r="1935" spans="1:23" x14ac:dyDescent="0.25">
      <c r="A1935" s="27">
        <v>45830</v>
      </c>
      <c r="B1935" s="30" t="str">
        <f>+IFERROR(_xlfn.XLOOKUP(C1935,Parametres!A:A,Parametres!J:J,"",0),"")</f>
        <v>SOUTH-WEST 3</v>
      </c>
      <c r="C1935" t="s">
        <v>624</v>
      </c>
      <c r="D1935" t="str">
        <f>+IFERROR(VLOOKUP(C1935,Parametres!$A$3:$K$545,11,0),"")</f>
        <v>ABROAD MACHIGERE</v>
      </c>
      <c r="E1935" t="s">
        <v>871</v>
      </c>
      <c r="F1935">
        <v>1600</v>
      </c>
      <c r="G1935">
        <v>100</v>
      </c>
      <c r="H1935">
        <v>100</v>
      </c>
      <c r="K1935" s="29">
        <f t="shared" si="121"/>
        <v>1800</v>
      </c>
      <c r="U1935" t="str">
        <f t="shared" si="122"/>
        <v>45830GLEN VIEW 3</v>
      </c>
      <c r="V1935" s="33">
        <f t="shared" si="123"/>
        <v>1800</v>
      </c>
      <c r="W1935" s="33">
        <f t="shared" si="124"/>
        <v>0</v>
      </c>
    </row>
    <row r="1936" spans="1:23" x14ac:dyDescent="0.25">
      <c r="A1936" s="27">
        <v>45830</v>
      </c>
      <c r="B1936" s="30" t="str">
        <f>+IFERROR(_xlfn.XLOOKUP(C1936,Parametres!A:A,Parametres!J:J,"",0),"")</f>
        <v>SOUTH-WEST 3</v>
      </c>
      <c r="C1936" t="s">
        <v>575</v>
      </c>
      <c r="D1936" t="str">
        <f>+IFERROR(VLOOKUP(C1936,Parametres!$A$3:$K$545,11,0),"")</f>
        <v>ABROAD MACHIGERE</v>
      </c>
      <c r="E1936" t="s">
        <v>803</v>
      </c>
      <c r="F1936">
        <v>2450</v>
      </c>
      <c r="G1936">
        <v>250</v>
      </c>
      <c r="H1936">
        <v>250</v>
      </c>
      <c r="K1936" s="29">
        <f t="shared" si="121"/>
        <v>2950</v>
      </c>
      <c r="P1936">
        <v>100</v>
      </c>
      <c r="U1936" t="str">
        <f t="shared" si="122"/>
        <v>45830CHIOTA</v>
      </c>
      <c r="V1936" s="33">
        <f t="shared" si="123"/>
        <v>2950</v>
      </c>
      <c r="W1936" s="33">
        <f t="shared" si="124"/>
        <v>100</v>
      </c>
    </row>
    <row r="1937" spans="1:23" x14ac:dyDescent="0.25">
      <c r="A1937" s="27">
        <v>45830</v>
      </c>
      <c r="B1937" s="30" t="str">
        <f>+IFERROR(_xlfn.XLOOKUP(C1937,Parametres!A:A,Parametres!J:J,"",0),"")</f>
        <v>SOUTH-WEST 3</v>
      </c>
      <c r="C1937" t="s">
        <v>602</v>
      </c>
      <c r="D1937" t="str">
        <f>+IFERROR(VLOOKUP(C1937,Parametres!$A$3:$K$545,11,0),"")</f>
        <v>ABROAD MACHIGERE</v>
      </c>
      <c r="E1937" t="s">
        <v>834</v>
      </c>
      <c r="F1937">
        <v>1550</v>
      </c>
      <c r="G1937">
        <v>100</v>
      </c>
      <c r="H1937">
        <v>100</v>
      </c>
      <c r="K1937" s="29">
        <f t="shared" si="121"/>
        <v>1750</v>
      </c>
      <c r="U1937" t="str">
        <f t="shared" si="122"/>
        <v>45830USHEWOKUNZE 2</v>
      </c>
      <c r="V1937" s="33">
        <f t="shared" si="123"/>
        <v>1750</v>
      </c>
      <c r="W1937" s="33">
        <f t="shared" si="124"/>
        <v>0</v>
      </c>
    </row>
    <row r="1938" spans="1:23" x14ac:dyDescent="0.25">
      <c r="A1938" s="27">
        <v>45830</v>
      </c>
      <c r="B1938" s="30" t="str">
        <f>+IFERROR(_xlfn.XLOOKUP(C1938,Parametres!A:A,Parametres!J:J,"",0),"")</f>
        <v>CHITUNGWIZA</v>
      </c>
      <c r="C1938" t="s">
        <v>195</v>
      </c>
      <c r="D1938" t="str">
        <f>+IFERROR(VLOOKUP(C1938,Parametres!$A$3:$K$545,11,0),"")</f>
        <v>NORMAN</v>
      </c>
      <c r="E1938" t="s">
        <v>891</v>
      </c>
      <c r="F1938">
        <v>2550</v>
      </c>
      <c r="G1938">
        <v>400</v>
      </c>
      <c r="H1938">
        <v>100</v>
      </c>
      <c r="K1938" s="29">
        <f t="shared" si="121"/>
        <v>3050</v>
      </c>
      <c r="P1938">
        <v>200</v>
      </c>
      <c r="U1938" t="str">
        <f t="shared" si="122"/>
        <v>45830CHITUNGWIZA 1</v>
      </c>
      <c r="V1938" s="33">
        <f t="shared" si="123"/>
        <v>3050</v>
      </c>
      <c r="W1938" s="33">
        <f t="shared" si="124"/>
        <v>200</v>
      </c>
    </row>
    <row r="1939" spans="1:23" x14ac:dyDescent="0.25">
      <c r="A1939" s="27">
        <v>45830</v>
      </c>
      <c r="B1939" s="30" t="str">
        <f>+IFERROR(_xlfn.XLOOKUP(C1939,Parametres!A:A,Parametres!J:J,"",0),"")</f>
        <v>CHITUNGWIZA</v>
      </c>
      <c r="C1939" t="s">
        <v>199</v>
      </c>
      <c r="D1939" t="str">
        <f>+IFERROR(VLOOKUP(C1939,Parametres!$A$3:$K$545,11,0),"")</f>
        <v>NORMAN</v>
      </c>
      <c r="E1939" t="s">
        <v>863</v>
      </c>
      <c r="F1939">
        <v>1550</v>
      </c>
      <c r="G1939">
        <v>100</v>
      </c>
      <c r="H1939">
        <v>100</v>
      </c>
      <c r="K1939" s="29">
        <f t="shared" si="121"/>
        <v>1750</v>
      </c>
      <c r="P1939">
        <v>160</v>
      </c>
      <c r="U1939" t="str">
        <f t="shared" si="122"/>
        <v>45830CHITUNGWIZA 2</v>
      </c>
      <c r="V1939" s="33">
        <f t="shared" si="123"/>
        <v>1750</v>
      </c>
      <c r="W1939" s="33">
        <f t="shared" si="124"/>
        <v>160</v>
      </c>
    </row>
    <row r="1940" spans="1:23" x14ac:dyDescent="0.25">
      <c r="A1940" s="27">
        <v>45830</v>
      </c>
      <c r="B1940" s="30" t="str">
        <f>+IFERROR(_xlfn.XLOOKUP(C1940,Parametres!A:A,Parametres!J:J,"",0),"")</f>
        <v>CHITUNGWIZA</v>
      </c>
      <c r="C1940" t="s">
        <v>201</v>
      </c>
      <c r="D1940" t="str">
        <f>+IFERROR(VLOOKUP(C1940,Parametres!$A$3:$K$545,11,0),"")</f>
        <v>NORMAN</v>
      </c>
      <c r="E1940" t="s">
        <v>874</v>
      </c>
      <c r="F1940">
        <v>1400</v>
      </c>
      <c r="G1940">
        <v>200</v>
      </c>
      <c r="H1940">
        <v>150</v>
      </c>
      <c r="K1940" s="29">
        <f t="shared" si="121"/>
        <v>1750</v>
      </c>
      <c r="P1940">
        <v>60</v>
      </c>
      <c r="U1940" t="str">
        <f t="shared" si="122"/>
        <v>45830CHITUNGWIZA 3</v>
      </c>
      <c r="V1940" s="33">
        <f t="shared" si="123"/>
        <v>1750</v>
      </c>
      <c r="W1940" s="33">
        <f t="shared" si="124"/>
        <v>60</v>
      </c>
    </row>
    <row r="1941" spans="1:23" x14ac:dyDescent="0.25">
      <c r="A1941" s="27">
        <v>45830</v>
      </c>
      <c r="B1941" s="30" t="str">
        <f>+IFERROR(_xlfn.XLOOKUP(C1941,Parametres!A:A,Parametres!J:J,"",0),"")</f>
        <v>CHITUNGWIZA</v>
      </c>
      <c r="C1941" t="s">
        <v>203</v>
      </c>
      <c r="D1941" t="str">
        <f>+IFERROR(VLOOKUP(C1941,Parametres!$A$3:$K$545,11,0),"")</f>
        <v>NORMAN</v>
      </c>
      <c r="E1941" t="s">
        <v>806</v>
      </c>
      <c r="F1941">
        <v>1450</v>
      </c>
      <c r="G1941">
        <v>200</v>
      </c>
      <c r="H1941">
        <v>100</v>
      </c>
      <c r="K1941" s="29">
        <f t="shared" si="121"/>
        <v>1750</v>
      </c>
      <c r="P1941">
        <v>120</v>
      </c>
      <c r="U1941" t="str">
        <f t="shared" si="122"/>
        <v>45830CHITUNGWIZA 4</v>
      </c>
      <c r="V1941" s="33">
        <f t="shared" si="123"/>
        <v>1750</v>
      </c>
      <c r="W1941" s="33">
        <f t="shared" si="124"/>
        <v>120</v>
      </c>
    </row>
    <row r="1942" spans="1:23" x14ac:dyDescent="0.25">
      <c r="A1942" s="27">
        <v>45830</v>
      </c>
      <c r="B1942" s="30" t="str">
        <f>+IFERROR(_xlfn.XLOOKUP(C1942,Parametres!A:A,Parametres!J:J,"",0),"")</f>
        <v>CHITUNGWIZA</v>
      </c>
      <c r="C1942" t="s">
        <v>205</v>
      </c>
      <c r="D1942" t="str">
        <f>+IFERROR(VLOOKUP(C1942,Parametres!$A$3:$K$545,11,0),"")</f>
        <v>NORMAN</v>
      </c>
      <c r="E1942" t="s">
        <v>805</v>
      </c>
      <c r="F1942">
        <v>2650</v>
      </c>
      <c r="G1942">
        <v>300</v>
      </c>
      <c r="H1942">
        <v>100</v>
      </c>
      <c r="K1942" s="29">
        <f t="shared" si="121"/>
        <v>3050</v>
      </c>
      <c r="P1942">
        <v>100</v>
      </c>
      <c r="U1942" t="str">
        <f t="shared" si="122"/>
        <v>45830CHITUNGWIZA 5</v>
      </c>
      <c r="V1942" s="33">
        <f t="shared" si="123"/>
        <v>3050</v>
      </c>
      <c r="W1942" s="33">
        <f t="shared" si="124"/>
        <v>100</v>
      </c>
    </row>
    <row r="1943" spans="1:23" x14ac:dyDescent="0.25">
      <c r="A1943" s="27">
        <v>45830</v>
      </c>
      <c r="B1943" s="30" t="str">
        <f>+IFERROR(_xlfn.XLOOKUP(C1943,Parametres!A:A,Parametres!J:J,"",0),"")</f>
        <v>CHITUNGWIZA</v>
      </c>
      <c r="C1943" t="s">
        <v>207</v>
      </c>
      <c r="D1943" t="str">
        <f>+IFERROR(VLOOKUP(C1943,Parametres!$A$3:$K$545,11,0),"")</f>
        <v>NORMAN</v>
      </c>
      <c r="E1943" t="s">
        <v>820</v>
      </c>
      <c r="F1943">
        <v>1950</v>
      </c>
      <c r="G1943">
        <v>200</v>
      </c>
      <c r="H1943">
        <v>200</v>
      </c>
      <c r="K1943" s="29">
        <f t="shared" si="121"/>
        <v>2350</v>
      </c>
      <c r="P1943">
        <v>80</v>
      </c>
      <c r="U1943" t="str">
        <f t="shared" si="122"/>
        <v>45830CHITUNGWIZA 6</v>
      </c>
      <c r="V1943" s="33">
        <f t="shared" si="123"/>
        <v>2350</v>
      </c>
      <c r="W1943" s="33">
        <f t="shared" si="124"/>
        <v>80</v>
      </c>
    </row>
    <row r="1944" spans="1:23" x14ac:dyDescent="0.25">
      <c r="A1944" s="27">
        <v>45830</v>
      </c>
      <c r="B1944" s="30" t="str">
        <f>+IFERROR(_xlfn.XLOOKUP(C1944,Parametres!A:A,Parametres!J:J,"",0),"")</f>
        <v>CHITUNGWIZA</v>
      </c>
      <c r="C1944" t="s">
        <v>209</v>
      </c>
      <c r="D1944" t="str">
        <f>+IFERROR(VLOOKUP(C1944,Parametres!$A$3:$K$545,11,0),"")</f>
        <v>NORMAN</v>
      </c>
      <c r="E1944" t="s">
        <v>818</v>
      </c>
      <c r="F1944">
        <v>2650</v>
      </c>
      <c r="G1944">
        <v>300</v>
      </c>
      <c r="H1944">
        <v>300</v>
      </c>
      <c r="K1944" s="29">
        <f t="shared" si="121"/>
        <v>3250</v>
      </c>
      <c r="P1944">
        <v>80</v>
      </c>
      <c r="U1944" t="str">
        <f t="shared" si="122"/>
        <v>45830CHITUNGWIZA 8</v>
      </c>
      <c r="V1944" s="33">
        <f t="shared" si="123"/>
        <v>3250</v>
      </c>
      <c r="W1944" s="33">
        <f t="shared" si="124"/>
        <v>80</v>
      </c>
    </row>
    <row r="1945" spans="1:23" x14ac:dyDescent="0.25">
      <c r="A1945" s="27">
        <v>45830</v>
      </c>
      <c r="B1945" s="30" t="str">
        <f>+IFERROR(_xlfn.XLOOKUP(C1945,Parametres!A:A,Parametres!J:J,"",0),"")</f>
        <v>CHITUNGWIZA</v>
      </c>
      <c r="C1945" t="s">
        <v>211</v>
      </c>
      <c r="D1945" t="str">
        <f>+IFERROR(VLOOKUP(C1945,Parametres!$A$3:$K$545,11,0),"")</f>
        <v>NORMAN</v>
      </c>
      <c r="E1945" t="s">
        <v>819</v>
      </c>
      <c r="F1945">
        <v>2400</v>
      </c>
      <c r="G1945">
        <v>300</v>
      </c>
      <c r="H1945">
        <v>60</v>
      </c>
      <c r="K1945" s="29">
        <f t="shared" si="121"/>
        <v>2760</v>
      </c>
      <c r="P1945">
        <v>100</v>
      </c>
      <c r="U1945" t="str">
        <f t="shared" si="122"/>
        <v>45830CHITUNGWIZA 9</v>
      </c>
      <c r="V1945" s="33">
        <f t="shared" si="123"/>
        <v>2760</v>
      </c>
      <c r="W1945" s="33">
        <f t="shared" si="124"/>
        <v>100</v>
      </c>
    </row>
    <row r="1946" spans="1:23" x14ac:dyDescent="0.25">
      <c r="A1946" s="27">
        <v>45830</v>
      </c>
      <c r="B1946" s="30" t="str">
        <f>+IFERROR(_xlfn.XLOOKUP(C1946,Parametres!A:A,Parametres!J:J,"",0),"")</f>
        <v>CHITUNGWIZA</v>
      </c>
      <c r="C1946" t="s">
        <v>231</v>
      </c>
      <c r="D1946" t="str">
        <f>+IFERROR(VLOOKUP(C1946,Parametres!$A$3:$K$545,11,0),"")</f>
        <v>NORMAN</v>
      </c>
      <c r="E1946" t="s">
        <v>853</v>
      </c>
      <c r="F1946">
        <v>1850</v>
      </c>
      <c r="G1946">
        <v>150</v>
      </c>
      <c r="H1946">
        <v>150</v>
      </c>
      <c r="K1946" s="29">
        <f t="shared" si="121"/>
        <v>2150</v>
      </c>
      <c r="P1946">
        <v>40</v>
      </c>
      <c r="U1946" t="str">
        <f t="shared" si="122"/>
        <v>45830MANYAME</v>
      </c>
      <c r="V1946" s="33">
        <f t="shared" si="123"/>
        <v>2150</v>
      </c>
      <c r="W1946" s="33">
        <f t="shared" si="124"/>
        <v>40</v>
      </c>
    </row>
    <row r="1947" spans="1:23" x14ac:dyDescent="0.25">
      <c r="A1947" s="27">
        <v>45830</v>
      </c>
      <c r="B1947" s="30" t="str">
        <f>+IFERROR(_xlfn.XLOOKUP(C1947,Parametres!A:A,Parametres!J:J,"",0),"")</f>
        <v>CHITUNGWIZA</v>
      </c>
      <c r="C1947" t="s">
        <v>215</v>
      </c>
      <c r="D1947" t="str">
        <f>+IFERROR(VLOOKUP(C1947,Parametres!$A$3:$K$545,11,0),"")</f>
        <v>NORMAN</v>
      </c>
      <c r="E1947" t="s">
        <v>900</v>
      </c>
      <c r="F1947">
        <v>2200</v>
      </c>
      <c r="G1947">
        <v>200</v>
      </c>
      <c r="H1947">
        <v>100</v>
      </c>
      <c r="K1947" s="29">
        <f t="shared" si="121"/>
        <v>2500</v>
      </c>
      <c r="P1947">
        <v>100</v>
      </c>
      <c r="U1947" t="str">
        <f t="shared" si="122"/>
        <v>45830DEMA 1</v>
      </c>
      <c r="V1947" s="33">
        <f t="shared" si="123"/>
        <v>2500</v>
      </c>
      <c r="W1947" s="33">
        <f t="shared" si="124"/>
        <v>100</v>
      </c>
    </row>
    <row r="1948" spans="1:23" x14ac:dyDescent="0.25">
      <c r="A1948" s="27">
        <v>45830</v>
      </c>
      <c r="B1948" s="30" t="str">
        <f>+IFERROR(_xlfn.XLOOKUP(C1948,Parametres!A:A,Parametres!J:J,"",0),"")</f>
        <v>CHITUNGWIZA</v>
      </c>
      <c r="C1948" t="s">
        <v>217</v>
      </c>
      <c r="D1948" t="str">
        <f>+IFERROR(VLOOKUP(C1948,Parametres!$A$3:$K$545,11,0),"")</f>
        <v>NORMAN</v>
      </c>
      <c r="E1948" t="s">
        <v>840</v>
      </c>
      <c r="F1948">
        <v>1900</v>
      </c>
      <c r="G1948">
        <v>200</v>
      </c>
      <c r="H1948">
        <v>150</v>
      </c>
      <c r="K1948" s="29">
        <f t="shared" si="121"/>
        <v>2250</v>
      </c>
      <c r="P1948">
        <v>100</v>
      </c>
      <c r="U1948" t="str">
        <f t="shared" si="122"/>
        <v>45830DEMA 2</v>
      </c>
      <c r="V1948" s="33">
        <f t="shared" si="123"/>
        <v>2250</v>
      </c>
      <c r="W1948" s="33">
        <f t="shared" si="124"/>
        <v>100</v>
      </c>
    </row>
    <row r="1949" spans="1:23" x14ac:dyDescent="0.25">
      <c r="A1949" s="27">
        <v>45830</v>
      </c>
      <c r="B1949" s="30" t="str">
        <f>+IFERROR(_xlfn.XLOOKUP(C1949,Parametres!A:A,Parametres!J:J,"",0),"")</f>
        <v>CHITUNGWIZA</v>
      </c>
      <c r="C1949" t="s">
        <v>219</v>
      </c>
      <c r="D1949" t="str">
        <f>+IFERROR(VLOOKUP(C1949,Parametres!$A$3:$K$545,11,0),"")</f>
        <v>NORMAN</v>
      </c>
      <c r="E1949" t="s">
        <v>862</v>
      </c>
      <c r="F1949">
        <v>2150</v>
      </c>
      <c r="G1949">
        <v>200</v>
      </c>
      <c r="H1949">
        <v>100</v>
      </c>
      <c r="K1949" s="29">
        <f t="shared" si="121"/>
        <v>2450</v>
      </c>
      <c r="P1949">
        <v>100</v>
      </c>
      <c r="U1949" t="str">
        <f t="shared" si="122"/>
        <v>45830DEMA 3</v>
      </c>
      <c r="V1949" s="33">
        <f t="shared" si="123"/>
        <v>2450</v>
      </c>
      <c r="W1949" s="33">
        <f t="shared" si="124"/>
        <v>100</v>
      </c>
    </row>
    <row r="1950" spans="1:23" x14ac:dyDescent="0.25">
      <c r="A1950" s="27">
        <v>45830</v>
      </c>
      <c r="B1950" s="30" t="str">
        <f>+IFERROR(_xlfn.XLOOKUP(C1950,Parametres!A:A,Parametres!J:J,"",0),"")</f>
        <v>CHITUNGWIZA</v>
      </c>
      <c r="C1950" t="s">
        <v>238</v>
      </c>
      <c r="D1950" t="str">
        <f>+IFERROR(VLOOKUP(C1950,Parametres!$A$3:$K$545,11,0),"")</f>
        <v>NORMAN</v>
      </c>
      <c r="E1950" t="s">
        <v>830</v>
      </c>
      <c r="F1950">
        <v>2150</v>
      </c>
      <c r="G1950">
        <v>200</v>
      </c>
      <c r="H1950">
        <v>100</v>
      </c>
      <c r="K1950" s="29">
        <f t="shared" si="121"/>
        <v>2450</v>
      </c>
      <c r="P1950">
        <v>100</v>
      </c>
      <c r="U1950" t="str">
        <f t="shared" si="122"/>
        <v>45830ST MARYS</v>
      </c>
      <c r="V1950" s="33">
        <f t="shared" si="123"/>
        <v>2450</v>
      </c>
      <c r="W1950" s="33">
        <f t="shared" si="124"/>
        <v>100</v>
      </c>
    </row>
    <row r="1951" spans="1:23" x14ac:dyDescent="0.25">
      <c r="A1951" s="27">
        <v>45830</v>
      </c>
      <c r="B1951" s="30" t="str">
        <f>+IFERROR(_xlfn.XLOOKUP(C1951,Parametres!A:A,Parametres!J:J,"",0),"")</f>
        <v>CHITUNGWIZA</v>
      </c>
      <c r="C1951" t="s">
        <v>240</v>
      </c>
      <c r="D1951" t="str">
        <f>+IFERROR(VLOOKUP(C1951,Parametres!$A$3:$K$545,11,0),"")</f>
        <v>NORMAN</v>
      </c>
      <c r="E1951" t="s">
        <v>831</v>
      </c>
      <c r="F1951">
        <v>1800</v>
      </c>
      <c r="G1951">
        <v>150</v>
      </c>
      <c r="H1951">
        <v>100</v>
      </c>
      <c r="K1951" s="29">
        <f t="shared" si="121"/>
        <v>2050</v>
      </c>
      <c r="P1951">
        <v>100</v>
      </c>
      <c r="U1951" t="str">
        <f t="shared" si="122"/>
        <v>45830ST MARYS 2</v>
      </c>
      <c r="V1951" s="33">
        <f t="shared" si="123"/>
        <v>2050</v>
      </c>
      <c r="W1951" s="33">
        <f t="shared" si="124"/>
        <v>100</v>
      </c>
    </row>
    <row r="1952" spans="1:23" x14ac:dyDescent="0.25">
      <c r="A1952" s="27">
        <v>45830</v>
      </c>
      <c r="B1952" s="30" t="str">
        <f>+IFERROR(_xlfn.XLOOKUP(C1952,Parametres!A:A,Parametres!J:J,"",0),"")</f>
        <v>CHITUNGWIZA</v>
      </c>
      <c r="C1952" t="s">
        <v>197</v>
      </c>
      <c r="D1952" t="str">
        <f>+IFERROR(VLOOKUP(C1952,Parametres!$A$3:$K$545,11,0),"")</f>
        <v>NORMAN</v>
      </c>
      <c r="E1952" t="s">
        <v>904</v>
      </c>
      <c r="F1952">
        <v>1150</v>
      </c>
      <c r="G1952">
        <v>150</v>
      </c>
      <c r="H1952">
        <v>100</v>
      </c>
      <c r="K1952" s="29">
        <f t="shared" si="121"/>
        <v>1400</v>
      </c>
      <c r="P1952">
        <v>200</v>
      </c>
      <c r="U1952" t="str">
        <f t="shared" si="122"/>
        <v>45830CHITUNGWIZA 7</v>
      </c>
      <c r="V1952" s="33">
        <f t="shared" si="123"/>
        <v>1400</v>
      </c>
      <c r="W1952" s="33">
        <f t="shared" si="124"/>
        <v>200</v>
      </c>
    </row>
    <row r="1953" spans="1:23" x14ac:dyDescent="0.25">
      <c r="A1953" s="27">
        <v>45830</v>
      </c>
      <c r="B1953" s="30" t="str">
        <f>+IFERROR(_xlfn.XLOOKUP(C1953,Parametres!A:A,Parametres!J:J,"",0),"")</f>
        <v>CBD</v>
      </c>
      <c r="C1953" t="s">
        <v>797</v>
      </c>
      <c r="D1953" t="str">
        <f>+IFERROR(VLOOKUP(C1953,Parametres!$A$3:$K$545,11,0),"")</f>
        <v>MARTHA</v>
      </c>
      <c r="E1953" t="s">
        <v>809</v>
      </c>
      <c r="F1953">
        <v>1800</v>
      </c>
      <c r="G1953">
        <v>300</v>
      </c>
      <c r="H1953">
        <v>200</v>
      </c>
      <c r="K1953" s="29">
        <f t="shared" ref="K1953:K2016" si="125">+SUM(F1953:J1953)</f>
        <v>2300</v>
      </c>
      <c r="L1953">
        <v>30</v>
      </c>
      <c r="M1953">
        <v>10</v>
      </c>
      <c r="N1953">
        <v>10</v>
      </c>
      <c r="U1953" t="str">
        <f t="shared" si="122"/>
        <v>45830Avenues</v>
      </c>
      <c r="V1953" s="33">
        <f t="shared" si="123"/>
        <v>2350</v>
      </c>
      <c r="W1953" s="33">
        <f t="shared" si="124"/>
        <v>0</v>
      </c>
    </row>
    <row r="1954" spans="1:23" x14ac:dyDescent="0.25">
      <c r="A1954" s="27">
        <v>45830</v>
      </c>
      <c r="B1954" s="30" t="str">
        <f>+IFERROR(_xlfn.XLOOKUP(C1954,Parametres!A:A,Parametres!J:J,"",0),"")</f>
        <v>CBD</v>
      </c>
      <c r="C1954" t="s">
        <v>798</v>
      </c>
      <c r="D1954" t="str">
        <f>+IFERROR(VLOOKUP(C1954,Parametres!$A$3:$K$545,11,0),"")</f>
        <v>MARTHA</v>
      </c>
      <c r="E1954" t="s">
        <v>801</v>
      </c>
      <c r="F1954">
        <v>1250</v>
      </c>
      <c r="G1954">
        <v>300</v>
      </c>
      <c r="H1954">
        <v>200</v>
      </c>
      <c r="K1954" s="29">
        <f t="shared" si="125"/>
        <v>1750</v>
      </c>
      <c r="L1954">
        <v>20</v>
      </c>
      <c r="U1954" t="str">
        <f t="shared" si="122"/>
        <v>45830Bakers Inn 1</v>
      </c>
      <c r="V1954" s="33">
        <f t="shared" si="123"/>
        <v>1770</v>
      </c>
      <c r="W1954" s="33">
        <f t="shared" si="124"/>
        <v>0</v>
      </c>
    </row>
    <row r="1955" spans="1:23" x14ac:dyDescent="0.25">
      <c r="A1955" s="27">
        <v>45830</v>
      </c>
      <c r="B1955" s="30" t="str">
        <f>+IFERROR(_xlfn.XLOOKUP(C1955,Parametres!A:A,Parametres!J:J,"",0),"")</f>
        <v>CBD</v>
      </c>
      <c r="C1955" t="s">
        <v>799</v>
      </c>
      <c r="D1955" t="str">
        <f>+IFERROR(VLOOKUP(C1955,Parametres!$A$3:$K$545,11,0),"")</f>
        <v>MARTHA</v>
      </c>
      <c r="E1955" t="s">
        <v>892</v>
      </c>
      <c r="F1955">
        <v>1250</v>
      </c>
      <c r="G1955">
        <v>300</v>
      </c>
      <c r="H1955">
        <v>200</v>
      </c>
      <c r="K1955" s="29">
        <f t="shared" si="125"/>
        <v>1750</v>
      </c>
      <c r="U1955" t="str">
        <f t="shared" si="122"/>
        <v>45830Bakers Inn 2</v>
      </c>
      <c r="V1955" s="33">
        <f t="shared" si="123"/>
        <v>1750</v>
      </c>
      <c r="W1955" s="33">
        <f t="shared" si="124"/>
        <v>0</v>
      </c>
    </row>
    <row r="1956" spans="1:23" x14ac:dyDescent="0.25">
      <c r="A1956" s="27">
        <v>45830</v>
      </c>
      <c r="B1956" s="30" t="str">
        <f>+IFERROR(_xlfn.XLOOKUP(C1956,Parametres!A:A,Parametres!J:J,"",0),"")</f>
        <v>CBD</v>
      </c>
      <c r="C1956" t="s">
        <v>800</v>
      </c>
      <c r="D1956" t="str">
        <f>+IFERROR(VLOOKUP(C1956,Parametres!$A$3:$K$545,11,0),"")</f>
        <v>MARTHA</v>
      </c>
      <c r="E1956" t="s">
        <v>855</v>
      </c>
      <c r="F1956">
        <v>1400</v>
      </c>
      <c r="G1956">
        <v>200</v>
      </c>
      <c r="H1956">
        <v>200</v>
      </c>
      <c r="K1956" s="29">
        <f t="shared" si="125"/>
        <v>1800</v>
      </c>
      <c r="U1956" t="str">
        <f t="shared" si="122"/>
        <v>45830Bakers Inn 3</v>
      </c>
      <c r="V1956" s="33">
        <f t="shared" si="123"/>
        <v>1800</v>
      </c>
      <c r="W1956" s="33">
        <f t="shared" si="124"/>
        <v>0</v>
      </c>
    </row>
    <row r="1957" spans="1:23" x14ac:dyDescent="0.25">
      <c r="A1957" s="27">
        <v>45830</v>
      </c>
      <c r="B1957" s="30" t="str">
        <f>+IFERROR(_xlfn.XLOOKUP(C1957,Parametres!A:A,Parametres!J:J,"",0),"")</f>
        <v>MBARE EPWORTH</v>
      </c>
      <c r="C1957" t="s">
        <v>420</v>
      </c>
      <c r="D1957" t="str">
        <f>+IFERROR(VLOOKUP(C1957,Parametres!$A$3:$K$545,11,0),"")</f>
        <v>MELODY</v>
      </c>
      <c r="E1957" t="s">
        <v>870</v>
      </c>
      <c r="F1957">
        <v>2700</v>
      </c>
      <c r="G1957">
        <v>100</v>
      </c>
      <c r="H1957">
        <v>100</v>
      </c>
      <c r="K1957" s="29">
        <f t="shared" si="125"/>
        <v>2900</v>
      </c>
      <c r="U1957" t="str">
        <f t="shared" si="122"/>
        <v>45830EPWORTH 1</v>
      </c>
      <c r="V1957" s="33">
        <f t="shared" si="123"/>
        <v>2900</v>
      </c>
      <c r="W1957" s="33">
        <f t="shared" si="124"/>
        <v>0</v>
      </c>
    </row>
    <row r="1958" spans="1:23" x14ac:dyDescent="0.25">
      <c r="A1958" s="27">
        <v>45830</v>
      </c>
      <c r="B1958" s="30" t="str">
        <f>+IFERROR(_xlfn.XLOOKUP(C1958,Parametres!A:A,Parametres!J:J,"",0),"")</f>
        <v>MBARE EPWORTH</v>
      </c>
      <c r="C1958" t="s">
        <v>422</v>
      </c>
      <c r="D1958" t="str">
        <f>+IFERROR(VLOOKUP(C1958,Parametres!$A$3:$K$545,11,0),"")</f>
        <v>MELODY</v>
      </c>
      <c r="E1958" t="s">
        <v>906</v>
      </c>
      <c r="F1958">
        <v>1900</v>
      </c>
      <c r="G1958">
        <v>200</v>
      </c>
      <c r="H1958">
        <v>100</v>
      </c>
      <c r="K1958" s="29">
        <f t="shared" si="125"/>
        <v>2200</v>
      </c>
      <c r="P1958">
        <v>200</v>
      </c>
      <c r="U1958" t="str">
        <f t="shared" si="122"/>
        <v>45830EPWORTH 2</v>
      </c>
      <c r="V1958" s="33">
        <f t="shared" si="123"/>
        <v>2200</v>
      </c>
      <c r="W1958" s="33">
        <f t="shared" si="124"/>
        <v>200</v>
      </c>
    </row>
    <row r="1959" spans="1:23" x14ac:dyDescent="0.25">
      <c r="A1959" s="27">
        <v>45830</v>
      </c>
      <c r="B1959" s="30" t="str">
        <f>+IFERROR(_xlfn.XLOOKUP(C1959,Parametres!A:A,Parametres!J:J,"",0),"")</f>
        <v>MBARE EPWORTH</v>
      </c>
      <c r="C1959" t="s">
        <v>424</v>
      </c>
      <c r="D1959" t="str">
        <f>+IFERROR(VLOOKUP(C1959,Parametres!$A$3:$K$545,11,0),"")</f>
        <v>MELODY</v>
      </c>
      <c r="E1959" t="s">
        <v>807</v>
      </c>
      <c r="F1959">
        <v>2600</v>
      </c>
      <c r="G1959">
        <v>200</v>
      </c>
      <c r="H1959">
        <v>100</v>
      </c>
      <c r="K1959" s="29">
        <f t="shared" si="125"/>
        <v>2900</v>
      </c>
      <c r="U1959" t="str">
        <f t="shared" si="122"/>
        <v>45830EPWORTH 3</v>
      </c>
      <c r="V1959" s="33">
        <f t="shared" si="123"/>
        <v>2900</v>
      </c>
      <c r="W1959" s="33">
        <f t="shared" si="124"/>
        <v>0</v>
      </c>
    </row>
    <row r="1960" spans="1:23" x14ac:dyDescent="0.25">
      <c r="A1960" s="27">
        <v>45830</v>
      </c>
      <c r="B1960" s="30" t="str">
        <f>+IFERROR(_xlfn.XLOOKUP(C1960,Parametres!A:A,Parametres!J:J,"",0),"")</f>
        <v>MBARE EPWORTH</v>
      </c>
      <c r="C1960" t="s">
        <v>426</v>
      </c>
      <c r="D1960" t="str">
        <f>+IFERROR(VLOOKUP(C1960,Parametres!$A$3:$K$545,11,0),"")</f>
        <v>MELODY</v>
      </c>
      <c r="E1960" t="s">
        <v>854</v>
      </c>
      <c r="F1960">
        <v>2000</v>
      </c>
      <c r="G1960">
        <v>300</v>
      </c>
      <c r="H1960">
        <v>100</v>
      </c>
      <c r="K1960" s="29">
        <f t="shared" si="125"/>
        <v>2400</v>
      </c>
      <c r="P1960">
        <v>100</v>
      </c>
      <c r="U1960" t="str">
        <f t="shared" si="122"/>
        <v>45830EPWORTH 4</v>
      </c>
      <c r="V1960" s="33">
        <f t="shared" si="123"/>
        <v>2400</v>
      </c>
      <c r="W1960" s="33">
        <f t="shared" si="124"/>
        <v>100</v>
      </c>
    </row>
    <row r="1961" spans="1:23" x14ac:dyDescent="0.25">
      <c r="A1961" s="27">
        <v>45830</v>
      </c>
      <c r="B1961" s="30" t="str">
        <f>+IFERROR(_xlfn.XLOOKUP(C1961,Parametres!A:A,Parametres!J:J,"",0),"")</f>
        <v>MBARE EPWORTH</v>
      </c>
      <c r="C1961" t="s">
        <v>221</v>
      </c>
      <c r="D1961" t="str">
        <f>+IFERROR(VLOOKUP(C1961,Parametres!$A$3:$K$545,11,0),"")</f>
        <v>MELODY</v>
      </c>
      <c r="E1961" t="s">
        <v>859</v>
      </c>
      <c r="F1961">
        <v>3050</v>
      </c>
      <c r="G1961">
        <v>250</v>
      </c>
      <c r="H1961">
        <v>250</v>
      </c>
      <c r="K1961" s="29">
        <f t="shared" si="125"/>
        <v>3550</v>
      </c>
      <c r="P1961">
        <v>200</v>
      </c>
      <c r="U1961" t="str">
        <f t="shared" si="122"/>
        <v>45830HOPELY 1</v>
      </c>
      <c r="V1961" s="33">
        <f t="shared" si="123"/>
        <v>3550</v>
      </c>
      <c r="W1961" s="33">
        <f t="shared" si="124"/>
        <v>200</v>
      </c>
    </row>
    <row r="1962" spans="1:23" x14ac:dyDescent="0.25">
      <c r="A1962" s="27">
        <v>45830</v>
      </c>
      <c r="B1962" s="30" t="str">
        <f>+IFERROR(_xlfn.XLOOKUP(C1962,Parametres!A:A,Parametres!J:J,"",0),"")</f>
        <v>MBARE EPWORTH</v>
      </c>
      <c r="C1962" t="s">
        <v>230</v>
      </c>
      <c r="D1962" t="str">
        <f>+IFERROR(VLOOKUP(C1962,Parametres!$A$3:$K$545,11,0),"")</f>
        <v>MELODY</v>
      </c>
      <c r="E1962" t="s">
        <v>847</v>
      </c>
      <c r="F1962">
        <v>1750</v>
      </c>
      <c r="G1962">
        <v>150</v>
      </c>
      <c r="H1962">
        <v>100</v>
      </c>
      <c r="K1962" s="29">
        <f t="shared" si="125"/>
        <v>2000</v>
      </c>
      <c r="P1962">
        <v>100</v>
      </c>
      <c r="U1962" t="str">
        <f t="shared" si="122"/>
        <v>45830HOPELY 2</v>
      </c>
      <c r="V1962" s="33">
        <f t="shared" si="123"/>
        <v>2000</v>
      </c>
      <c r="W1962" s="33">
        <f t="shared" si="124"/>
        <v>100</v>
      </c>
    </row>
    <row r="1963" spans="1:23" x14ac:dyDescent="0.25">
      <c r="A1963" s="27">
        <v>45830</v>
      </c>
      <c r="B1963" s="30" t="str">
        <f>+IFERROR(_xlfn.XLOOKUP(C1963,Parametres!A:A,Parametres!J:J,"",0),"")</f>
        <v>MBARE EPWORTH</v>
      </c>
      <c r="C1963" t="s">
        <v>433</v>
      </c>
      <c r="D1963" t="str">
        <f>+IFERROR(VLOOKUP(C1963,Parametres!$A$3:$K$545,11,0),"")</f>
        <v>MELODY</v>
      </c>
      <c r="E1963" t="s">
        <v>844</v>
      </c>
      <c r="F1963">
        <v>1250</v>
      </c>
      <c r="G1963">
        <v>50</v>
      </c>
      <c r="H1963">
        <v>50</v>
      </c>
      <c r="K1963" s="29">
        <f t="shared" si="125"/>
        <v>1350</v>
      </c>
      <c r="U1963" t="str">
        <f t="shared" si="122"/>
        <v>45830MBARE 1</v>
      </c>
      <c r="V1963" s="33">
        <f t="shared" si="123"/>
        <v>1350</v>
      </c>
      <c r="W1963" s="33">
        <f t="shared" si="124"/>
        <v>0</v>
      </c>
    </row>
    <row r="1964" spans="1:23" x14ac:dyDescent="0.25">
      <c r="A1964" s="27">
        <v>45830</v>
      </c>
      <c r="B1964" s="30" t="str">
        <f>+IFERROR(_xlfn.XLOOKUP(C1964,Parametres!A:A,Parametres!J:J,"",0),"")</f>
        <v>MBARE EPWORTH</v>
      </c>
      <c r="C1964" t="s">
        <v>435</v>
      </c>
      <c r="D1964" t="str">
        <f>+IFERROR(VLOOKUP(C1964,Parametres!$A$3:$K$545,11,0),"")</f>
        <v>MELODY</v>
      </c>
      <c r="E1964" t="s">
        <v>842</v>
      </c>
      <c r="F1964">
        <v>1300</v>
      </c>
      <c r="G1964">
        <v>50</v>
      </c>
      <c r="H1964">
        <v>50</v>
      </c>
      <c r="K1964" s="29">
        <f t="shared" si="125"/>
        <v>1400</v>
      </c>
      <c r="U1964" t="str">
        <f t="shared" si="122"/>
        <v>45830MBARE 2</v>
      </c>
      <c r="V1964" s="33">
        <f t="shared" si="123"/>
        <v>1400</v>
      </c>
      <c r="W1964" s="33">
        <f t="shared" si="124"/>
        <v>0</v>
      </c>
    </row>
    <row r="1965" spans="1:23" x14ac:dyDescent="0.25">
      <c r="A1965" s="27">
        <v>45830</v>
      </c>
      <c r="B1965" s="30" t="str">
        <f>+IFERROR(_xlfn.XLOOKUP(C1965,Parametres!A:A,Parametres!J:J,"",0),"")</f>
        <v>MBARE EPWORTH</v>
      </c>
      <c r="C1965" t="s">
        <v>437</v>
      </c>
      <c r="D1965" t="str">
        <f>+IFERROR(VLOOKUP(C1965,Parametres!$A$3:$K$545,11,0),"")</f>
        <v>MELODY</v>
      </c>
      <c r="E1965" t="s">
        <v>808</v>
      </c>
      <c r="F1965">
        <v>2100</v>
      </c>
      <c r="G1965">
        <v>150</v>
      </c>
      <c r="H1965">
        <v>100</v>
      </c>
      <c r="K1965" s="29">
        <f t="shared" si="125"/>
        <v>2350</v>
      </c>
      <c r="P1965">
        <v>140</v>
      </c>
      <c r="U1965" t="str">
        <f t="shared" si="122"/>
        <v>45830MBARE 3</v>
      </c>
      <c r="V1965" s="33">
        <f t="shared" si="123"/>
        <v>2350</v>
      </c>
      <c r="W1965" s="33">
        <f t="shared" si="124"/>
        <v>140</v>
      </c>
    </row>
    <row r="1966" spans="1:23" x14ac:dyDescent="0.25">
      <c r="A1966" s="27">
        <v>45830</v>
      </c>
      <c r="B1966" s="30" t="str">
        <f>+IFERROR(_xlfn.XLOOKUP(C1966,Parametres!A:A,Parametres!J:J,"",0),"")</f>
        <v>MBARE EPWORTH</v>
      </c>
      <c r="C1966" t="s">
        <v>439</v>
      </c>
      <c r="D1966" t="str">
        <f>+IFERROR(VLOOKUP(C1966,Parametres!$A$3:$K$545,11,0),"")</f>
        <v>MELODY</v>
      </c>
      <c r="E1966" t="s">
        <v>827</v>
      </c>
      <c r="F1966">
        <v>1250</v>
      </c>
      <c r="G1966">
        <v>50</v>
      </c>
      <c r="H1966">
        <v>50</v>
      </c>
      <c r="K1966" s="29">
        <f t="shared" si="125"/>
        <v>1350</v>
      </c>
      <c r="P1966">
        <v>60</v>
      </c>
      <c r="U1966" t="str">
        <f t="shared" si="122"/>
        <v>45830MBARE 4</v>
      </c>
      <c r="V1966" s="33">
        <f t="shared" si="123"/>
        <v>1350</v>
      </c>
      <c r="W1966" s="33">
        <f t="shared" si="124"/>
        <v>60</v>
      </c>
    </row>
    <row r="1967" spans="1:23" x14ac:dyDescent="0.25">
      <c r="A1967" s="27">
        <v>45830</v>
      </c>
      <c r="B1967" s="30" t="str">
        <f>+IFERROR(_xlfn.XLOOKUP(C1967,Parametres!A:A,Parametres!J:J,"",0),"")</f>
        <v>MBARE EPWORTH</v>
      </c>
      <c r="C1967" t="s">
        <v>450</v>
      </c>
      <c r="D1967" t="str">
        <f>+IFERROR(VLOOKUP(C1967,Parametres!$A$3:$K$545,11,0),"")</f>
        <v>MELODY</v>
      </c>
      <c r="E1967" t="s">
        <v>896</v>
      </c>
      <c r="F1967">
        <v>1470</v>
      </c>
      <c r="G1967">
        <v>200</v>
      </c>
      <c r="H1967">
        <v>100</v>
      </c>
      <c r="K1967" s="29">
        <f t="shared" si="125"/>
        <v>1770</v>
      </c>
      <c r="P1967">
        <v>200</v>
      </c>
      <c r="U1967" t="str">
        <f t="shared" si="122"/>
        <v>45830WATERFALLS 1</v>
      </c>
      <c r="V1967" s="33">
        <f t="shared" si="123"/>
        <v>1770</v>
      </c>
      <c r="W1967" s="33">
        <f t="shared" si="124"/>
        <v>200</v>
      </c>
    </row>
    <row r="1968" spans="1:23" x14ac:dyDescent="0.25">
      <c r="A1968" s="27">
        <v>45830</v>
      </c>
      <c r="B1968" s="30" t="str">
        <f>+IFERROR(_xlfn.XLOOKUP(C1968,Parametres!A:A,Parametres!J:J,"",0),"")</f>
        <v>MBARE EPWORTH</v>
      </c>
      <c r="C1968" t="s">
        <v>241</v>
      </c>
      <c r="D1968" t="str">
        <f>+IFERROR(VLOOKUP(C1968,Parametres!$A$3:$K$545,11,0),"")</f>
        <v>MELODY</v>
      </c>
      <c r="E1968" t="s">
        <v>839</v>
      </c>
      <c r="F1968">
        <v>2550</v>
      </c>
      <c r="G1968">
        <v>200</v>
      </c>
      <c r="H1968">
        <v>200</v>
      </c>
      <c r="K1968" s="29">
        <f t="shared" si="125"/>
        <v>2950</v>
      </c>
      <c r="U1968" t="str">
        <f t="shared" si="122"/>
        <v>45830WATERFALLS 2</v>
      </c>
      <c r="V1968" s="33">
        <f t="shared" si="123"/>
        <v>2950</v>
      </c>
      <c r="W1968" s="33">
        <f t="shared" si="124"/>
        <v>0</v>
      </c>
    </row>
    <row r="1969" spans="1:23" x14ac:dyDescent="0.25">
      <c r="A1969" s="27">
        <v>45830</v>
      </c>
      <c r="B1969" s="30" t="str">
        <f>+IFERROR(_xlfn.XLOOKUP(C1969,Parametres!A:A,Parametres!J:J,"",0),"")</f>
        <v>MBARE EPWORTH</v>
      </c>
      <c r="C1969" t="s">
        <v>243</v>
      </c>
      <c r="D1969" t="str">
        <f>+IFERROR(VLOOKUP(C1969,Parametres!$A$3:$K$545,11,0),"")</f>
        <v>MELODY</v>
      </c>
      <c r="E1969" t="s">
        <v>899</v>
      </c>
      <c r="F1969">
        <v>2150</v>
      </c>
      <c r="G1969">
        <v>250</v>
      </c>
      <c r="H1969">
        <v>150</v>
      </c>
      <c r="K1969" s="29">
        <f t="shared" si="125"/>
        <v>2550</v>
      </c>
      <c r="P1969">
        <v>200</v>
      </c>
      <c r="U1969" t="str">
        <f t="shared" si="122"/>
        <v>45830WATERFALLS 3</v>
      </c>
      <c r="V1969" s="33">
        <f t="shared" si="123"/>
        <v>2550</v>
      </c>
      <c r="W1969" s="33">
        <f t="shared" si="124"/>
        <v>200</v>
      </c>
    </row>
    <row r="1970" spans="1:23" x14ac:dyDescent="0.25">
      <c r="A1970" s="27">
        <v>45830</v>
      </c>
      <c r="B1970" s="30" t="str">
        <f>+IFERROR(_xlfn.XLOOKUP(C1970,Parametres!A:A,Parametres!J:J,"",0),"")</f>
        <v>MBARE EPWORTH</v>
      </c>
      <c r="C1970" t="s">
        <v>245</v>
      </c>
      <c r="D1970" t="str">
        <f>+IFERROR(VLOOKUP(C1970,Parametres!$A$3:$K$545,11,0),"")</f>
        <v>MELODY</v>
      </c>
      <c r="E1970" t="s">
        <v>878</v>
      </c>
      <c r="F1970">
        <v>2450</v>
      </c>
      <c r="G1970">
        <v>100</v>
      </c>
      <c r="H1970">
        <v>100</v>
      </c>
      <c r="K1970" s="29">
        <f t="shared" si="125"/>
        <v>2650</v>
      </c>
      <c r="U1970" t="str">
        <f t="shared" si="122"/>
        <v>45830WATERFALLS 4</v>
      </c>
      <c r="V1970" s="33">
        <f t="shared" si="123"/>
        <v>2650</v>
      </c>
      <c r="W1970" s="33">
        <f t="shared" si="124"/>
        <v>0</v>
      </c>
    </row>
    <row r="1971" spans="1:23" x14ac:dyDescent="0.25">
      <c r="A1971" s="27">
        <v>45830</v>
      </c>
      <c r="B1971" s="30" t="str">
        <f>+IFERROR(_xlfn.XLOOKUP(C1971,Parametres!A:A,Parametres!J:J,"",0),"")</f>
        <v>MBARE EPWORTH</v>
      </c>
      <c r="C1971" t="s">
        <v>247</v>
      </c>
      <c r="D1971" t="str">
        <f>+IFERROR(VLOOKUP(C1971,Parametres!$A$3:$K$545,11,0),"")</f>
        <v>MELODY</v>
      </c>
      <c r="E1971" t="s">
        <v>816</v>
      </c>
      <c r="F1971">
        <v>2350</v>
      </c>
      <c r="G1971">
        <v>100</v>
      </c>
      <c r="H1971">
        <v>100</v>
      </c>
      <c r="K1971" s="29">
        <f t="shared" si="125"/>
        <v>2550</v>
      </c>
      <c r="U1971" t="str">
        <f t="shared" si="122"/>
        <v>45830WATERFALLS 5</v>
      </c>
      <c r="V1971" s="33">
        <f t="shared" si="123"/>
        <v>2550</v>
      </c>
      <c r="W1971" s="33">
        <f t="shared" si="124"/>
        <v>0</v>
      </c>
    </row>
    <row r="1972" spans="1:23" x14ac:dyDescent="0.25">
      <c r="A1972" s="27">
        <v>45830</v>
      </c>
      <c r="B1972" s="30" t="str">
        <f>+IFERROR(_xlfn.XLOOKUP(C1972,Parametres!A:A,Parametres!J:J,"",0),"")</f>
        <v>MR C (AREA 1)</v>
      </c>
      <c r="C1972" t="s">
        <v>569</v>
      </c>
      <c r="D1972" t="str">
        <f>+IFERROR(VLOOKUP(C1972,Parametres!$A$3:$K$545,11,0),"")</f>
        <v>TONGAI MASIYE</v>
      </c>
      <c r="E1972" t="s">
        <v>910</v>
      </c>
      <c r="K1972" s="29">
        <f t="shared" si="125"/>
        <v>0</v>
      </c>
      <c r="L1972">
        <v>1900</v>
      </c>
      <c r="M1972">
        <v>200</v>
      </c>
      <c r="N1972">
        <v>100</v>
      </c>
      <c r="P1972">
        <v>100</v>
      </c>
      <c r="U1972" t="str">
        <f t="shared" si="122"/>
        <v>45830CHI- GLENVIEW 1</v>
      </c>
      <c r="V1972" s="33">
        <f t="shared" si="123"/>
        <v>2200</v>
      </c>
      <c r="W1972" s="33">
        <f t="shared" si="124"/>
        <v>100</v>
      </c>
    </row>
    <row r="1973" spans="1:23" x14ac:dyDescent="0.25">
      <c r="A1973" s="27">
        <v>45830</v>
      </c>
      <c r="B1973" s="30" t="str">
        <f>+IFERROR(_xlfn.XLOOKUP(C1973,Parametres!A:A,Parametres!J:J,"",0),"")</f>
        <v>MR C (AREA 1)</v>
      </c>
      <c r="C1973" t="s">
        <v>574</v>
      </c>
      <c r="D1973" t="str">
        <f>+IFERROR(VLOOKUP(C1973,Parametres!$A$3:$K$545,11,0),"")</f>
        <v>TONGAI MASIYE</v>
      </c>
      <c r="E1973" t="s">
        <v>872</v>
      </c>
      <c r="K1973" s="29">
        <f t="shared" si="125"/>
        <v>0</v>
      </c>
      <c r="L1973">
        <v>1700</v>
      </c>
      <c r="M1973">
        <v>200</v>
      </c>
      <c r="N1973">
        <v>200</v>
      </c>
      <c r="P1973">
        <v>100</v>
      </c>
      <c r="U1973" t="str">
        <f t="shared" si="122"/>
        <v>45830CHI- WARREN PARK 1</v>
      </c>
      <c r="V1973" s="33">
        <f t="shared" si="123"/>
        <v>2100</v>
      </c>
      <c r="W1973" s="33">
        <f t="shared" si="124"/>
        <v>100</v>
      </c>
    </row>
    <row r="1974" spans="1:23" x14ac:dyDescent="0.25">
      <c r="A1974" s="27">
        <v>45830</v>
      </c>
      <c r="B1974" s="30" t="str">
        <f>+IFERROR(_xlfn.XLOOKUP(C1974,Parametres!A:A,Parametres!J:J,"",0),"")</f>
        <v>MR C (AREA 1)</v>
      </c>
      <c r="C1974" t="s">
        <v>568</v>
      </c>
      <c r="D1974" t="str">
        <f>+IFERROR(VLOOKUP(C1974,Parametres!$A$3:$K$545,11,0),"")</f>
        <v>TONGAI MASIYE</v>
      </c>
      <c r="E1974" t="s">
        <v>861</v>
      </c>
      <c r="K1974" s="29">
        <f t="shared" si="125"/>
        <v>0</v>
      </c>
      <c r="L1974">
        <v>1750</v>
      </c>
      <c r="M1974">
        <v>150</v>
      </c>
      <c r="N1974">
        <v>100</v>
      </c>
      <c r="P1974">
        <v>200</v>
      </c>
      <c r="U1974" t="str">
        <f t="shared" si="122"/>
        <v>45830CHI- BUDIRIRO 1</v>
      </c>
      <c r="V1974" s="33">
        <f t="shared" si="123"/>
        <v>2000</v>
      </c>
      <c r="W1974" s="33">
        <f t="shared" si="124"/>
        <v>200</v>
      </c>
    </row>
    <row r="1975" spans="1:23" x14ac:dyDescent="0.25">
      <c r="A1975" s="27">
        <v>45830</v>
      </c>
      <c r="B1975" s="30" t="str">
        <f>+IFERROR(_xlfn.XLOOKUP(C1975,Parametres!A:A,Parametres!J:J,"",0),"")</f>
        <v>MR C (AREA 1)</v>
      </c>
      <c r="C1975" t="s">
        <v>573</v>
      </c>
      <c r="D1975" t="str">
        <f>+IFERROR(VLOOKUP(C1975,Parametres!$A$3:$K$545,11,0),"")</f>
        <v>TONGAI MASIYE</v>
      </c>
      <c r="E1975" t="s">
        <v>880</v>
      </c>
      <c r="K1975" s="29">
        <f t="shared" si="125"/>
        <v>0</v>
      </c>
      <c r="L1975">
        <v>1800</v>
      </c>
      <c r="M1975">
        <v>100</v>
      </c>
      <c r="N1975">
        <v>100</v>
      </c>
      <c r="P1975">
        <v>160</v>
      </c>
      <c r="U1975" t="str">
        <f t="shared" si="122"/>
        <v>45830CHI- MUFAKOSE 1</v>
      </c>
      <c r="V1975" s="33">
        <f t="shared" si="123"/>
        <v>2000</v>
      </c>
      <c r="W1975" s="33">
        <f t="shared" si="124"/>
        <v>160</v>
      </c>
    </row>
    <row r="1976" spans="1:23" x14ac:dyDescent="0.25">
      <c r="A1976" s="27">
        <v>45830</v>
      </c>
      <c r="B1976" s="30" t="str">
        <f>+IFERROR(_xlfn.XLOOKUP(C1976,Parametres!A:A,Parametres!J:J,"",0),"")</f>
        <v>MR C (AREA 1)</v>
      </c>
      <c r="C1976" t="s">
        <v>570</v>
      </c>
      <c r="D1976" t="str">
        <f>+IFERROR(VLOOKUP(C1976,Parametres!$A$3:$K$545,11,0),"")</f>
        <v>TONGAI MASIYE</v>
      </c>
      <c r="E1976" t="s">
        <v>857</v>
      </c>
      <c r="K1976" s="29">
        <f t="shared" si="125"/>
        <v>0</v>
      </c>
      <c r="L1976">
        <v>1750</v>
      </c>
      <c r="M1976">
        <v>200</v>
      </c>
      <c r="N1976">
        <v>100</v>
      </c>
      <c r="P1976">
        <v>100</v>
      </c>
      <c r="U1976" t="str">
        <f t="shared" si="122"/>
        <v>45830CHI- HIGHFIELD</v>
      </c>
      <c r="V1976" s="33">
        <f t="shared" si="123"/>
        <v>2050</v>
      </c>
      <c r="W1976" s="33">
        <f t="shared" si="124"/>
        <v>100</v>
      </c>
    </row>
    <row r="1977" spans="1:23" x14ac:dyDescent="0.25">
      <c r="A1977" s="27">
        <v>45830</v>
      </c>
      <c r="B1977" s="30" t="str">
        <f>+IFERROR(_xlfn.XLOOKUP(C1977,Parametres!A:A,Parametres!J:J,"",0),"")</f>
        <v>MR C (AREA 1)</v>
      </c>
      <c r="C1977" t="s">
        <v>530</v>
      </c>
      <c r="D1977" t="str">
        <f>+IFERROR(VLOOKUP(C1977,Parametres!$A$3:$K$545,11,0),"")</f>
        <v>TONGAI MASIYE</v>
      </c>
      <c r="E1977" t="s">
        <v>884</v>
      </c>
      <c r="K1977" s="29">
        <f t="shared" si="125"/>
        <v>0</v>
      </c>
      <c r="L1977">
        <v>1750</v>
      </c>
      <c r="M1977">
        <v>250</v>
      </c>
      <c r="N1977">
        <v>50</v>
      </c>
      <c r="P1977">
        <v>200</v>
      </c>
      <c r="U1977" t="str">
        <f t="shared" si="122"/>
        <v>45830CHI- DZIVARASEKWA 1</v>
      </c>
      <c r="V1977" s="33">
        <f t="shared" si="123"/>
        <v>2050</v>
      </c>
      <c r="W1977" s="33">
        <f t="shared" si="124"/>
        <v>200</v>
      </c>
    </row>
    <row r="1978" spans="1:23" x14ac:dyDescent="0.25">
      <c r="A1978" s="27">
        <v>45830</v>
      </c>
      <c r="B1978" s="30" t="str">
        <f>+IFERROR(_xlfn.XLOOKUP(C1978,Parametres!A:A,Parametres!J:J,"",0),"")</f>
        <v>MR C (AREA 1)</v>
      </c>
      <c r="C1978" t="s">
        <v>567</v>
      </c>
      <c r="D1978" t="str">
        <f>+IFERROR(VLOOKUP(C1978,Parametres!$A$3:$K$545,11,0),"")</f>
        <v>TONGAI MASIYE</v>
      </c>
      <c r="E1978" t="s">
        <v>902</v>
      </c>
      <c r="K1978" s="29">
        <f t="shared" si="125"/>
        <v>0</v>
      </c>
      <c r="L1978">
        <v>1700</v>
      </c>
      <c r="M1978">
        <v>100</v>
      </c>
      <c r="N1978">
        <v>100</v>
      </c>
      <c r="P1978">
        <v>100</v>
      </c>
      <c r="U1978" t="str">
        <f t="shared" si="122"/>
        <v>45830CHI- USHEWEKUNZE </v>
      </c>
      <c r="V1978" s="33">
        <f t="shared" si="123"/>
        <v>1900</v>
      </c>
      <c r="W1978" s="33">
        <f t="shared" si="124"/>
        <v>100</v>
      </c>
    </row>
    <row r="1979" spans="1:23" x14ac:dyDescent="0.25">
      <c r="A1979" s="27">
        <v>45830</v>
      </c>
      <c r="B1979" s="30" t="str">
        <f>+IFERROR(_xlfn.XLOOKUP(C1979,Parametres!A:A,Parametres!J:J,"",0),"")</f>
        <v>MR C (AREA 1)</v>
      </c>
      <c r="C1979" t="s">
        <v>620</v>
      </c>
      <c r="D1979" t="str">
        <f>+IFERROR(VLOOKUP(C1979,Parametres!$A$3:$K$545,11,0),"")</f>
        <v>TONGAI MASIYE</v>
      </c>
      <c r="E1979" t="s">
        <v>890</v>
      </c>
      <c r="K1979" s="29">
        <f t="shared" si="125"/>
        <v>0</v>
      </c>
      <c r="L1979">
        <v>1450</v>
      </c>
      <c r="M1979">
        <v>150</v>
      </c>
      <c r="N1979">
        <v>100</v>
      </c>
      <c r="P1979">
        <v>100</v>
      </c>
      <c r="U1979" t="str">
        <f t="shared" si="122"/>
        <v>45830CHI- KUWADZANA</v>
      </c>
      <c r="V1979" s="33">
        <f t="shared" si="123"/>
        <v>1700</v>
      </c>
      <c r="W1979" s="33">
        <f t="shared" si="124"/>
        <v>100</v>
      </c>
    </row>
    <row r="1980" spans="1:23" x14ac:dyDescent="0.25">
      <c r="A1980" s="27">
        <v>45830</v>
      </c>
      <c r="B1980" s="30" t="str">
        <f>+IFERROR(_xlfn.XLOOKUP(C1980,Parametres!A:A,Parametres!J:J,"",0),"")</f>
        <v>MR C (AREA 1)</v>
      </c>
      <c r="C1980" t="s">
        <v>619</v>
      </c>
      <c r="D1980" t="str">
        <f>+IFERROR(VLOOKUP(C1980,Parametres!$A$3:$K$545,11,0),"")</f>
        <v>TONGAI MASIYE</v>
      </c>
      <c r="E1980" t="s">
        <v>886</v>
      </c>
      <c r="K1980" s="29">
        <f t="shared" si="125"/>
        <v>0</v>
      </c>
      <c r="L1980">
        <v>1400</v>
      </c>
      <c r="M1980">
        <v>150</v>
      </c>
      <c r="N1980">
        <v>150</v>
      </c>
      <c r="P1980">
        <v>100</v>
      </c>
      <c r="U1980" t="str">
        <f t="shared" si="122"/>
        <v>45830CHI- GLENNORAH</v>
      </c>
      <c r="V1980" s="33">
        <f t="shared" si="123"/>
        <v>1700</v>
      </c>
      <c r="W1980" s="33">
        <f t="shared" si="124"/>
        <v>100</v>
      </c>
    </row>
    <row r="1981" spans="1:23" x14ac:dyDescent="0.25">
      <c r="A1981" s="27">
        <v>45830</v>
      </c>
      <c r="B1981" s="30" t="str">
        <f>+IFERROR(_xlfn.XLOOKUP(C1981,Parametres!A:A,Parametres!J:J,"",0),"")</f>
        <v>MR C (AREA 2)</v>
      </c>
      <c r="C1981" t="s">
        <v>417</v>
      </c>
      <c r="D1981" t="str">
        <f>+IFERROR(VLOOKUP(C1981,Parametres!$A$3:$K$545,11,0),"")</f>
        <v>TONGAI MASIYE</v>
      </c>
      <c r="E1981" t="s">
        <v>824</v>
      </c>
      <c r="K1981" s="29">
        <f t="shared" si="125"/>
        <v>0</v>
      </c>
      <c r="L1981">
        <v>1300</v>
      </c>
      <c r="M1981">
        <v>100</v>
      </c>
      <c r="N1981">
        <v>100</v>
      </c>
      <c r="P1981">
        <v>100</v>
      </c>
      <c r="U1981" t="str">
        <f t="shared" ref="U1981:U2043" si="126">A1981&amp;C1981</f>
        <v>45830CHI- MBARE 3</v>
      </c>
      <c r="V1981" s="33">
        <f t="shared" si="123"/>
        <v>1500</v>
      </c>
      <c r="W1981" s="33">
        <f t="shared" si="124"/>
        <v>100</v>
      </c>
    </row>
    <row r="1982" spans="1:23" x14ac:dyDescent="0.25">
      <c r="A1982" s="27">
        <v>45830</v>
      </c>
      <c r="B1982" s="30" t="str">
        <f>+IFERROR(_xlfn.XLOOKUP(C1982,Parametres!A:A,Parametres!J:J,"",0),"")</f>
        <v>MR C (AREA 2)</v>
      </c>
      <c r="C1982" t="s">
        <v>185</v>
      </c>
      <c r="D1982" t="str">
        <f>+IFERROR(VLOOKUP(C1982,Parametres!$A$3:$K$545,11,0),"")</f>
        <v>CECILIA SIPAPATE</v>
      </c>
      <c r="E1982" t="s">
        <v>869</v>
      </c>
      <c r="K1982" s="29">
        <f t="shared" si="125"/>
        <v>0</v>
      </c>
      <c r="L1982">
        <v>1650</v>
      </c>
      <c r="M1982">
        <v>100</v>
      </c>
      <c r="N1982">
        <v>100</v>
      </c>
      <c r="P1982">
        <v>140</v>
      </c>
      <c r="U1982" t="str">
        <f t="shared" si="126"/>
        <v>45830CHI- CHITUNGWIZA 2</v>
      </c>
      <c r="V1982" s="33">
        <f t="shared" ref="V1982:V2044" si="127">SUM(L1982:O1982,F1982:I1982)</f>
        <v>1850</v>
      </c>
      <c r="W1982" s="33">
        <f t="shared" ref="W1982:W2044" si="128">SUM(P1982:T1982)</f>
        <v>140</v>
      </c>
    </row>
    <row r="1983" spans="1:23" x14ac:dyDescent="0.25">
      <c r="A1983" s="27">
        <v>45830</v>
      </c>
      <c r="B1983" s="30" t="str">
        <f>+IFERROR(_xlfn.XLOOKUP(C1983,Parametres!A:A,Parametres!J:J,"",0),"")</f>
        <v>MR C (AREA 2)</v>
      </c>
      <c r="C1983" t="s">
        <v>187</v>
      </c>
      <c r="D1983" t="str">
        <f>+IFERROR(VLOOKUP(C1983,Parametres!$A$3:$K$545,11,0),"")</f>
        <v>CECILIA SIPAPATE</v>
      </c>
      <c r="E1983" t="s">
        <v>850</v>
      </c>
      <c r="K1983" s="29">
        <f t="shared" si="125"/>
        <v>0</v>
      </c>
      <c r="L1983">
        <v>1650</v>
      </c>
      <c r="M1983">
        <v>50</v>
      </c>
      <c r="N1983">
        <v>50</v>
      </c>
      <c r="U1983" t="str">
        <f t="shared" si="126"/>
        <v>45830CHI- CHITUNGWIZA 3</v>
      </c>
      <c r="V1983" s="33">
        <f t="shared" si="127"/>
        <v>1750</v>
      </c>
      <c r="W1983" s="33">
        <f t="shared" si="128"/>
        <v>0</v>
      </c>
    </row>
    <row r="1984" spans="1:23" x14ac:dyDescent="0.25">
      <c r="A1984" s="27">
        <v>45830</v>
      </c>
      <c r="B1984" s="30" t="str">
        <f>+IFERROR(_xlfn.XLOOKUP(C1984,Parametres!A:A,Parametres!J:J,"",0),"")</f>
        <v>MR C (AREA 2)</v>
      </c>
      <c r="C1984" t="s">
        <v>192</v>
      </c>
      <c r="D1984" t="str">
        <f>+IFERROR(VLOOKUP(C1984,Parametres!$A$3:$K$545,11,0),"")</f>
        <v>CECILIA SIPAPATE</v>
      </c>
      <c r="E1984" t="s">
        <v>873</v>
      </c>
      <c r="K1984" s="29">
        <f t="shared" si="125"/>
        <v>0</v>
      </c>
      <c r="L1984">
        <v>1650</v>
      </c>
      <c r="M1984">
        <v>150</v>
      </c>
      <c r="N1984">
        <v>150</v>
      </c>
      <c r="U1984" t="str">
        <f t="shared" si="126"/>
        <v>45830CHI- CHITUNGWIZA 9</v>
      </c>
      <c r="V1984" s="33">
        <f t="shared" si="127"/>
        <v>1950</v>
      </c>
      <c r="W1984" s="33">
        <f t="shared" si="128"/>
        <v>0</v>
      </c>
    </row>
    <row r="1985" spans="1:23" x14ac:dyDescent="0.25">
      <c r="A1985" s="27">
        <v>45830</v>
      </c>
      <c r="B1985" s="30" t="str">
        <f>+IFERROR(_xlfn.XLOOKUP(C1985,Parametres!A:A,Parametres!J:J,"",0),"")</f>
        <v>MR C (AREA 2)</v>
      </c>
      <c r="C1985" t="s">
        <v>413</v>
      </c>
      <c r="D1985" t="str">
        <f>+IFERROR(VLOOKUP(C1985,Parametres!$A$3:$K$545,11,0),"")</f>
        <v>CECILIA SIPAPATE</v>
      </c>
      <c r="E1985" t="s">
        <v>851</v>
      </c>
      <c r="K1985" s="29">
        <f t="shared" si="125"/>
        <v>0</v>
      </c>
      <c r="L1985">
        <v>1550</v>
      </c>
      <c r="M1985">
        <v>150</v>
      </c>
      <c r="N1985">
        <v>150</v>
      </c>
      <c r="U1985" t="str">
        <f t="shared" si="126"/>
        <v>45830CHI- EPWORTH 2</v>
      </c>
      <c r="V1985" s="33">
        <f t="shared" si="127"/>
        <v>1850</v>
      </c>
      <c r="W1985" s="33">
        <f t="shared" si="128"/>
        <v>0</v>
      </c>
    </row>
    <row r="1986" spans="1:23" x14ac:dyDescent="0.25">
      <c r="A1986" s="27">
        <v>45830</v>
      </c>
      <c r="B1986" s="30" t="str">
        <f>+IFERROR(_xlfn.XLOOKUP(C1986,Parametres!A:A,Parametres!J:J,"",0),"")</f>
        <v>MR C (AREA 2)</v>
      </c>
      <c r="C1986" t="s">
        <v>415</v>
      </c>
      <c r="D1986" t="str">
        <f>+IFERROR(VLOOKUP(C1986,Parametres!$A$3:$K$545,11,0),"")</f>
        <v>CECILIA SIPAPATE</v>
      </c>
      <c r="E1986" t="s">
        <v>889</v>
      </c>
      <c r="K1986" s="29">
        <f t="shared" si="125"/>
        <v>0</v>
      </c>
      <c r="L1986">
        <v>1450</v>
      </c>
      <c r="M1986">
        <v>200</v>
      </c>
      <c r="N1986">
        <v>100</v>
      </c>
      <c r="P1986">
        <v>100</v>
      </c>
      <c r="U1986" t="str">
        <f t="shared" si="126"/>
        <v>45830CHI- MBARE 1</v>
      </c>
      <c r="V1986" s="33">
        <f t="shared" si="127"/>
        <v>1750</v>
      </c>
      <c r="W1986" s="33">
        <f t="shared" si="128"/>
        <v>100</v>
      </c>
    </row>
    <row r="1987" spans="1:23" x14ac:dyDescent="0.25">
      <c r="A1987" s="27">
        <v>45830</v>
      </c>
      <c r="B1987" s="30" t="str">
        <f>+IFERROR(_xlfn.XLOOKUP(C1987,Parametres!A:A,Parametres!J:J,"",0),"")</f>
        <v>MR C (AREA 2)</v>
      </c>
      <c r="C1987" t="s">
        <v>419</v>
      </c>
      <c r="D1987" t="str">
        <f>+IFERROR(VLOOKUP(C1987,Parametres!$A$3:$K$545,11,0),"")</f>
        <v>CECILIA SIPAPATE</v>
      </c>
      <c r="E1987" t="s">
        <v>836</v>
      </c>
      <c r="K1987" s="29">
        <f t="shared" si="125"/>
        <v>0</v>
      </c>
      <c r="L1987">
        <v>1650</v>
      </c>
      <c r="M1987">
        <v>100</v>
      </c>
      <c r="N1987">
        <v>100</v>
      </c>
      <c r="U1987" t="str">
        <f t="shared" si="126"/>
        <v>45830CHI- WATERFALLS 1</v>
      </c>
      <c r="V1987" s="33">
        <f t="shared" si="127"/>
        <v>1850</v>
      </c>
      <c r="W1987" s="33">
        <f t="shared" si="128"/>
        <v>0</v>
      </c>
    </row>
    <row r="1988" spans="1:23" x14ac:dyDescent="0.25">
      <c r="A1988" s="27">
        <v>45830</v>
      </c>
      <c r="B1988" s="30" t="str">
        <f>+IFERROR(_xlfn.XLOOKUP(C1988,Parametres!A:A,Parametres!J:J,"",0),"")</f>
        <v>MR C (AREA 2)</v>
      </c>
      <c r="C1988" t="s">
        <v>418</v>
      </c>
      <c r="D1988" t="str">
        <f>+IFERROR(VLOOKUP(C1988,Parametres!$A$3:$K$545,11,0),"")</f>
        <v>CECILIA SIPAPATE</v>
      </c>
      <c r="E1988" t="s">
        <v>864</v>
      </c>
      <c r="K1988" s="29">
        <f t="shared" si="125"/>
        <v>0</v>
      </c>
      <c r="L1988">
        <v>1650</v>
      </c>
      <c r="M1988">
        <v>100</v>
      </c>
      <c r="N1988">
        <v>100</v>
      </c>
      <c r="P1988">
        <v>100</v>
      </c>
      <c r="U1988" t="str">
        <f t="shared" si="126"/>
        <v>45830CHI- SUNNINGDALE 1</v>
      </c>
      <c r="V1988" s="33">
        <f t="shared" si="127"/>
        <v>1850</v>
      </c>
      <c r="W1988" s="33">
        <f t="shared" si="128"/>
        <v>100</v>
      </c>
    </row>
    <row r="1989" spans="1:23" x14ac:dyDescent="0.25">
      <c r="A1989" s="27">
        <v>45830</v>
      </c>
      <c r="B1989" s="30" t="str">
        <f>+IFERROR(_xlfn.XLOOKUP(C1989,Parametres!A:A,Parametres!J:J,"",0),"")</f>
        <v>MR C (AREA 2)</v>
      </c>
      <c r="C1989" t="s">
        <v>623</v>
      </c>
      <c r="D1989" t="str">
        <f>+IFERROR(VLOOKUP(C1989,Parametres!$A$3:$K$545,11,0),"")</f>
        <v>CECILIA SIPAPATE</v>
      </c>
      <c r="E1989" t="s">
        <v>876</v>
      </c>
      <c r="K1989" s="29">
        <f t="shared" si="125"/>
        <v>0</v>
      </c>
      <c r="L1989">
        <v>1780</v>
      </c>
      <c r="U1989" t="str">
        <f t="shared" si="126"/>
        <v>45830CHI- MABVUKU</v>
      </c>
      <c r="V1989" s="33">
        <f t="shared" si="127"/>
        <v>1780</v>
      </c>
      <c r="W1989" s="33">
        <f t="shared" si="128"/>
        <v>0</v>
      </c>
    </row>
    <row r="1990" spans="1:23" x14ac:dyDescent="0.25">
      <c r="A1990" s="27">
        <v>45830</v>
      </c>
      <c r="B1990" s="30" t="str">
        <f>+IFERROR(_xlfn.XLOOKUP(C1990,Parametres!A:A,Parametres!J:J,"",0),"")</f>
        <v>MR C (AREA 2)</v>
      </c>
      <c r="C1990" t="s">
        <v>621</v>
      </c>
      <c r="D1990" t="str">
        <f>+IFERROR(VLOOKUP(C1990,Parametres!$A$3:$K$545,11,0),"")</f>
        <v>CECILIA SIPAPATE</v>
      </c>
      <c r="E1990" t="s">
        <v>835</v>
      </c>
      <c r="K1990" s="29">
        <f t="shared" si="125"/>
        <v>0</v>
      </c>
      <c r="L1990">
        <v>1450</v>
      </c>
      <c r="M1990">
        <v>150</v>
      </c>
      <c r="N1990">
        <v>100</v>
      </c>
      <c r="U1990" t="str">
        <f t="shared" si="126"/>
        <v>45830CHI- SUNNINGDALE 2</v>
      </c>
      <c r="V1990" s="33">
        <f t="shared" si="127"/>
        <v>1700</v>
      </c>
      <c r="W1990" s="33">
        <f t="shared" si="128"/>
        <v>0</v>
      </c>
    </row>
    <row r="1991" spans="1:23" x14ac:dyDescent="0.25">
      <c r="A1991" s="27">
        <v>45830</v>
      </c>
      <c r="B1991" s="30" t="str">
        <f>+IFERROR(_xlfn.XLOOKUP(C1991,Parametres!A:A,Parametres!J:J,"",0),"")</f>
        <v>MR C (AREA 2)</v>
      </c>
      <c r="C1991" t="s">
        <v>412</v>
      </c>
      <c r="D1991" t="str">
        <f>+IFERROR(VLOOKUP(C1991,Parametres!$A$3:$K$545,11,0),"")</f>
        <v>CECILIA SIPAPATE</v>
      </c>
      <c r="E1991" t="s">
        <v>909</v>
      </c>
      <c r="K1991" s="29">
        <f t="shared" si="125"/>
        <v>0</v>
      </c>
      <c r="L1991">
        <v>1450</v>
      </c>
      <c r="M1991">
        <v>150</v>
      </c>
      <c r="N1991">
        <v>100</v>
      </c>
      <c r="U1991" t="str">
        <f t="shared" si="126"/>
        <v>45830CHI- EPWORTH 1</v>
      </c>
      <c r="V1991" s="33">
        <f t="shared" si="127"/>
        <v>1700</v>
      </c>
      <c r="W1991" s="33">
        <f t="shared" si="128"/>
        <v>0</v>
      </c>
    </row>
    <row r="1992" spans="1:23" x14ac:dyDescent="0.25">
      <c r="A1992" s="27">
        <v>45831</v>
      </c>
      <c r="B1992" s="30" t="str">
        <f>+IFERROR(_xlfn.XLOOKUP(C1992,Parametres!A:A,Parametres!J:J,"",0),"")</f>
        <v>DZ-NORTON</v>
      </c>
      <c r="C1992" t="s">
        <v>258</v>
      </c>
      <c r="D1992" t="str">
        <f>+IFERROR(VLOOKUP(C1992,Parametres!$A$3:$K$545,11,0),"")</f>
        <v>RUMBIDZAI KUNAKA</v>
      </c>
      <c r="E1992" t="s">
        <v>898</v>
      </c>
      <c r="F1992">
        <v>2400</v>
      </c>
      <c r="G1992">
        <v>300</v>
      </c>
      <c r="H1992">
        <v>100</v>
      </c>
      <c r="K1992" s="29">
        <f t="shared" si="125"/>
        <v>2800</v>
      </c>
      <c r="P1992">
        <v>40</v>
      </c>
      <c r="U1992" t="str">
        <f t="shared" si="126"/>
        <v>45831DZIVARASEKWA 1</v>
      </c>
      <c r="V1992" s="33">
        <f t="shared" si="127"/>
        <v>2800</v>
      </c>
      <c r="W1992" s="33">
        <f t="shared" si="128"/>
        <v>40</v>
      </c>
    </row>
    <row r="1993" spans="1:23" x14ac:dyDescent="0.25">
      <c r="A1993" s="27">
        <v>45831</v>
      </c>
      <c r="B1993" s="30" t="str">
        <f>+IFERROR(_xlfn.XLOOKUP(C1993,Parametres!A:A,Parametres!J:J,"",0),"")</f>
        <v>DZ-NORTON</v>
      </c>
      <c r="C1993" t="s">
        <v>260</v>
      </c>
      <c r="D1993" t="str">
        <f>+IFERROR(VLOOKUP(C1993,Parametres!$A$3:$K$545,11,0),"")</f>
        <v>RUMBIDZAI KUNAKA</v>
      </c>
      <c r="E1993" t="s">
        <v>901</v>
      </c>
      <c r="F1993">
        <v>1800</v>
      </c>
      <c r="G1993">
        <v>200</v>
      </c>
      <c r="H1993">
        <v>200</v>
      </c>
      <c r="K1993" s="29">
        <f t="shared" si="125"/>
        <v>2200</v>
      </c>
      <c r="P1993">
        <v>200</v>
      </c>
      <c r="U1993" t="str">
        <f t="shared" si="126"/>
        <v>45831DZIVARASEKWA 2</v>
      </c>
      <c r="V1993" s="33">
        <f t="shared" si="127"/>
        <v>2200</v>
      </c>
      <c r="W1993" s="33">
        <f t="shared" si="128"/>
        <v>200</v>
      </c>
    </row>
    <row r="1994" spans="1:23" x14ac:dyDescent="0.25">
      <c r="A1994" s="27">
        <v>45831</v>
      </c>
      <c r="B1994" s="30" t="str">
        <f>+IFERROR(_xlfn.XLOOKUP(C1994,Parametres!A:A,Parametres!J:J,"",0),"")</f>
        <v>DZ-NORTON</v>
      </c>
      <c r="C1994" t="s">
        <v>261</v>
      </c>
      <c r="D1994" t="str">
        <f>+IFERROR(VLOOKUP(C1994,Parametres!$A$3:$K$545,11,0),"")</f>
        <v>RUMBIDZAI KUNAKA</v>
      </c>
      <c r="E1994" t="s">
        <v>868</v>
      </c>
      <c r="F1994">
        <v>2000</v>
      </c>
      <c r="G1994">
        <v>200</v>
      </c>
      <c r="H1994">
        <v>100</v>
      </c>
      <c r="K1994" s="29">
        <f t="shared" si="125"/>
        <v>2300</v>
      </c>
      <c r="U1994" t="str">
        <f t="shared" si="126"/>
        <v>45831DZIVARASEKWA 3</v>
      </c>
      <c r="V1994" s="33">
        <f t="shared" si="127"/>
        <v>2300</v>
      </c>
      <c r="W1994" s="33">
        <f t="shared" si="128"/>
        <v>0</v>
      </c>
    </row>
    <row r="1995" spans="1:23" x14ac:dyDescent="0.25">
      <c r="A1995" s="27">
        <v>45831</v>
      </c>
      <c r="B1995" s="30" t="str">
        <f>+IFERROR(_xlfn.XLOOKUP(C1995,Parametres!A:A,Parametres!J:J,"",0),"")</f>
        <v>DZ-NORTON</v>
      </c>
      <c r="C1995" t="s">
        <v>279</v>
      </c>
      <c r="D1995" t="str">
        <f>+IFERROR(VLOOKUP(C1995,Parametres!$A$3:$K$545,11,0),"")</f>
        <v>RUMBIDZAI KUNAKA</v>
      </c>
      <c r="E1995" t="s">
        <v>846</v>
      </c>
      <c r="F1995">
        <v>1900</v>
      </c>
      <c r="G1995">
        <v>200</v>
      </c>
      <c r="H1995">
        <v>150</v>
      </c>
      <c r="K1995" s="29">
        <f t="shared" si="125"/>
        <v>2250</v>
      </c>
      <c r="P1995">
        <v>50</v>
      </c>
      <c r="U1995" t="str">
        <f t="shared" si="126"/>
        <v>45831NORTON 1</v>
      </c>
      <c r="V1995" s="33">
        <f t="shared" si="127"/>
        <v>2250</v>
      </c>
      <c r="W1995" s="33">
        <f t="shared" si="128"/>
        <v>50</v>
      </c>
    </row>
    <row r="1996" spans="1:23" x14ac:dyDescent="0.25">
      <c r="A1996" s="27">
        <v>45831</v>
      </c>
      <c r="B1996" s="30" t="str">
        <f>+IFERROR(_xlfn.XLOOKUP(C1996,Parametres!A:A,Parametres!J:J,"",0),"")</f>
        <v>DZ-NORTON</v>
      </c>
      <c r="C1996" t="s">
        <v>281</v>
      </c>
      <c r="D1996" t="str">
        <f>+IFERROR(VLOOKUP(C1996,Parametres!$A$3:$K$545,11,0),"")</f>
        <v>RUMBIDZAI KUNAKA</v>
      </c>
      <c r="E1996" t="s">
        <v>908</v>
      </c>
      <c r="F1996">
        <v>2100</v>
      </c>
      <c r="G1996">
        <v>300</v>
      </c>
      <c r="H1996">
        <v>200</v>
      </c>
      <c r="K1996" s="29">
        <f t="shared" si="125"/>
        <v>2600</v>
      </c>
      <c r="L1996">
        <v>50</v>
      </c>
      <c r="U1996" t="str">
        <f t="shared" si="126"/>
        <v>45831NORTON 2</v>
      </c>
      <c r="V1996" s="33">
        <f t="shared" si="127"/>
        <v>2650</v>
      </c>
      <c r="W1996" s="33">
        <f t="shared" si="128"/>
        <v>0</v>
      </c>
    </row>
    <row r="1997" spans="1:23" x14ac:dyDescent="0.25">
      <c r="A1997" s="27">
        <v>45831</v>
      </c>
      <c r="B1997" s="30" t="str">
        <f>+IFERROR(_xlfn.XLOOKUP(C1997,Parametres!A:A,Parametres!J:J,"",0),"")</f>
        <v>DZ-NORTON</v>
      </c>
      <c r="C1997" t="s">
        <v>273</v>
      </c>
      <c r="D1997" t="str">
        <f>+IFERROR(VLOOKUP(C1997,Parametres!$A$3:$K$545,11,0),"")</f>
        <v>RUMBIDZAI KUNAKA</v>
      </c>
      <c r="E1997" t="s">
        <v>866</v>
      </c>
      <c r="F1997">
        <v>2000</v>
      </c>
      <c r="G1997">
        <v>300</v>
      </c>
      <c r="H1997">
        <v>100</v>
      </c>
      <c r="K1997" s="29">
        <f t="shared" si="125"/>
        <v>2400</v>
      </c>
      <c r="P1997">
        <v>200</v>
      </c>
      <c r="U1997" t="str">
        <f t="shared" si="126"/>
        <v>45831KUWADZANA EXT</v>
      </c>
      <c r="V1997" s="33">
        <f t="shared" si="127"/>
        <v>2400</v>
      </c>
      <c r="W1997" s="33">
        <f t="shared" si="128"/>
        <v>200</v>
      </c>
    </row>
    <row r="1998" spans="1:23" x14ac:dyDescent="0.25">
      <c r="A1998" s="27">
        <v>45831</v>
      </c>
      <c r="B1998" s="30" t="str">
        <f>+IFERROR(_xlfn.XLOOKUP(C1998,Parametres!A:A,Parametres!J:J,"",0),"")</f>
        <v>DZ-NORTON</v>
      </c>
      <c r="C1998" t="s">
        <v>263</v>
      </c>
      <c r="D1998" t="str">
        <f>+IFERROR(VLOOKUP(C1998,Parametres!$A$3:$K$545,11,0),"")</f>
        <v>RUMBIDZAI KUNAKA</v>
      </c>
      <c r="E1998" t="s">
        <v>877</v>
      </c>
      <c r="F1998">
        <v>1600</v>
      </c>
      <c r="G1998">
        <v>200</v>
      </c>
      <c r="H1998">
        <v>200</v>
      </c>
      <c r="K1998" s="29">
        <f t="shared" si="125"/>
        <v>2000</v>
      </c>
      <c r="P1998">
        <v>160</v>
      </c>
      <c r="U1998" t="str">
        <f t="shared" si="126"/>
        <v>45831GRANARY</v>
      </c>
      <c r="V1998" s="33">
        <f t="shared" si="127"/>
        <v>2000</v>
      </c>
      <c r="W1998" s="33">
        <f t="shared" si="128"/>
        <v>160</v>
      </c>
    </row>
    <row r="1999" spans="1:23" x14ac:dyDescent="0.25">
      <c r="A1999" s="27">
        <v>45831</v>
      </c>
      <c r="B1999" s="30" t="str">
        <f>+IFERROR(_xlfn.XLOOKUP(C1999,Parametres!A:A,Parametres!J:J,"",0),"")</f>
        <v>DZ-NORTON</v>
      </c>
      <c r="C1999" t="s">
        <v>277</v>
      </c>
      <c r="D1999" t="str">
        <f>+IFERROR(VLOOKUP(C1999,Parametres!$A$3:$K$545,11,0),"")</f>
        <v>RUMBIDZAI KUNAKA</v>
      </c>
      <c r="E1999" t="s">
        <v>829</v>
      </c>
      <c r="F1999">
        <v>4200</v>
      </c>
      <c r="G1999">
        <v>100</v>
      </c>
      <c r="H1999">
        <v>100</v>
      </c>
      <c r="K1999" s="29">
        <f t="shared" si="125"/>
        <v>4400</v>
      </c>
      <c r="P1999">
        <v>200</v>
      </c>
      <c r="U1999" t="str">
        <f t="shared" si="126"/>
        <v>45831MAZOWE</v>
      </c>
      <c r="V1999" s="33">
        <f t="shared" si="127"/>
        <v>4400</v>
      </c>
      <c r="W1999" s="33">
        <f t="shared" si="128"/>
        <v>200</v>
      </c>
    </row>
    <row r="2000" spans="1:23" x14ac:dyDescent="0.25">
      <c r="A2000" s="27">
        <v>45831</v>
      </c>
      <c r="B2000" s="30" t="str">
        <f>+IFERROR(_xlfn.XLOOKUP(C2000,Parametres!A:A,Parametres!J:J,"",0),"")</f>
        <v>DZ-NORTON</v>
      </c>
      <c r="C2000" t="s">
        <v>255</v>
      </c>
      <c r="D2000" t="str">
        <f>+IFERROR(VLOOKUP(C2000,Parametres!$A$3:$K$545,11,0),"")</f>
        <v>RUMBIDZAI KUNAKA</v>
      </c>
      <c r="E2000" t="s">
        <v>833</v>
      </c>
      <c r="F2000">
        <v>2200</v>
      </c>
      <c r="G2000">
        <v>100</v>
      </c>
      <c r="H2000">
        <v>100</v>
      </c>
      <c r="K2000" s="29">
        <f t="shared" si="125"/>
        <v>2400</v>
      </c>
      <c r="P2000">
        <v>200</v>
      </c>
      <c r="U2000" t="str">
        <f t="shared" si="126"/>
        <v>45831DARWENDALE</v>
      </c>
      <c r="V2000" s="33">
        <f t="shared" si="127"/>
        <v>2400</v>
      </c>
      <c r="W2000" s="33">
        <f t="shared" si="128"/>
        <v>200</v>
      </c>
    </row>
    <row r="2001" spans="1:23" x14ac:dyDescent="0.25">
      <c r="A2001" s="27">
        <v>45831</v>
      </c>
      <c r="B2001" s="30" t="str">
        <f>+IFERROR(_xlfn.XLOOKUP(C2001,Parametres!A:A,Parametres!J:J,"",0),"")</f>
        <v>DZ-NORTON</v>
      </c>
      <c r="C2001" t="s">
        <v>275</v>
      </c>
      <c r="D2001" t="str">
        <f>+IFERROR(VLOOKUP(C2001,Parametres!$A$3:$K$545,11,0),"")</f>
        <v>RUMBIDZAI KUNAKA</v>
      </c>
      <c r="E2001" t="s">
        <v>804</v>
      </c>
      <c r="F2001">
        <v>1600</v>
      </c>
      <c r="G2001">
        <v>200</v>
      </c>
      <c r="H2001">
        <v>200</v>
      </c>
      <c r="K2001" s="29">
        <f t="shared" si="125"/>
        <v>2000</v>
      </c>
      <c r="P2001">
        <v>100</v>
      </c>
      <c r="U2001" t="str">
        <f t="shared" si="126"/>
        <v>45831MABLEREIGN</v>
      </c>
      <c r="V2001" s="33">
        <f t="shared" si="127"/>
        <v>2000</v>
      </c>
      <c r="W2001" s="33">
        <f t="shared" si="128"/>
        <v>100</v>
      </c>
    </row>
    <row r="2002" spans="1:23" x14ac:dyDescent="0.25">
      <c r="A2002" s="27">
        <v>45831</v>
      </c>
      <c r="B2002" s="30" t="str">
        <f>+IFERROR(_xlfn.XLOOKUP(C2002,Parametres!A:A,Parametres!J:J,"",0),"")</f>
        <v>DZ-NORTON</v>
      </c>
      <c r="C2002" t="s">
        <v>288</v>
      </c>
      <c r="D2002" t="str">
        <f>+IFERROR(VLOOKUP(C2002,Parametres!$A$3:$K$545,11,0),"")</f>
        <v>RUMBIDZAI KUNAKA</v>
      </c>
      <c r="E2002" t="s">
        <v>894</v>
      </c>
      <c r="F2002">
        <v>1600</v>
      </c>
      <c r="G2002">
        <v>150</v>
      </c>
      <c r="H2002">
        <v>100</v>
      </c>
      <c r="K2002" s="29">
        <f t="shared" si="125"/>
        <v>1850</v>
      </c>
      <c r="L2002">
        <v>60</v>
      </c>
      <c r="M2002">
        <v>20</v>
      </c>
      <c r="N2002">
        <v>20</v>
      </c>
      <c r="U2002" t="str">
        <f t="shared" si="126"/>
        <v>45831WESTGATE</v>
      </c>
      <c r="V2002" s="33">
        <f t="shared" si="127"/>
        <v>1950</v>
      </c>
      <c r="W2002" s="33">
        <f t="shared" si="128"/>
        <v>0</v>
      </c>
    </row>
    <row r="2003" spans="1:23" x14ac:dyDescent="0.25">
      <c r="A2003" s="27">
        <v>45831</v>
      </c>
      <c r="B2003" s="30" t="str">
        <f>+IFERROR(_xlfn.XLOOKUP(C2003,Parametres!A:A,Parametres!J:J,"",0),"")</f>
        <v>DZ-NORTON</v>
      </c>
      <c r="C2003" t="s">
        <v>290</v>
      </c>
      <c r="D2003" t="str">
        <f>+IFERROR(VLOOKUP(C2003,Parametres!$A$3:$K$545,11,0),"")</f>
        <v>RUMBIDZAI KUNAKA</v>
      </c>
      <c r="E2003" t="s">
        <v>882</v>
      </c>
      <c r="F2003">
        <v>1700</v>
      </c>
      <c r="G2003">
        <v>200</v>
      </c>
      <c r="H2003">
        <v>100</v>
      </c>
      <c r="K2003" s="29">
        <f t="shared" si="125"/>
        <v>2000</v>
      </c>
      <c r="P2003">
        <v>200</v>
      </c>
      <c r="U2003" t="str">
        <f t="shared" si="126"/>
        <v>45831WESTGATE 2</v>
      </c>
      <c r="V2003" s="33">
        <f t="shared" si="127"/>
        <v>2000</v>
      </c>
      <c r="W2003" s="33">
        <f t="shared" si="128"/>
        <v>200</v>
      </c>
    </row>
    <row r="2004" spans="1:23" x14ac:dyDescent="0.25">
      <c r="A2004" s="27">
        <v>45831</v>
      </c>
      <c r="B2004" s="30" t="str">
        <f>+IFERROR(_xlfn.XLOOKUP(C2004,Parametres!A:A,Parametres!J:J,"",0),"")</f>
        <v>DZ-NORTON</v>
      </c>
      <c r="C2004" t="s">
        <v>292</v>
      </c>
      <c r="D2004" t="str">
        <f>+IFERROR(VLOOKUP(C2004,Parametres!$A$3:$K$545,11,0),"")</f>
        <v>RUMBIDZAI KUNAKA</v>
      </c>
      <c r="E2004" t="s">
        <v>811</v>
      </c>
      <c r="F2004">
        <v>1600</v>
      </c>
      <c r="G2004">
        <v>100</v>
      </c>
      <c r="H2004">
        <v>100</v>
      </c>
      <c r="K2004" s="29">
        <f t="shared" si="125"/>
        <v>1800</v>
      </c>
      <c r="U2004" t="str">
        <f t="shared" si="126"/>
        <v>45831WHITECLIFF</v>
      </c>
      <c r="V2004" s="33">
        <f t="shared" si="127"/>
        <v>1800</v>
      </c>
      <c r="W2004" s="33">
        <f t="shared" si="128"/>
        <v>0</v>
      </c>
    </row>
    <row r="2005" spans="1:23" x14ac:dyDescent="0.25">
      <c r="A2005" s="27">
        <v>45831</v>
      </c>
      <c r="B2005" s="30" t="str">
        <f>+IFERROR(_xlfn.XLOOKUP(C2005,Parametres!A:A,Parametres!J:J,"",0),"")</f>
        <v>KUWADZANA</v>
      </c>
      <c r="C2005" t="s">
        <v>265</v>
      </c>
      <c r="D2005" t="str">
        <f>+IFERROR(VLOOKUP(C2005,Parametres!$A$3:$K$545,11,0),"")</f>
        <v>PAUL GOWANYIKA</v>
      </c>
      <c r="E2005" t="s">
        <v>814</v>
      </c>
      <c r="F2005">
        <v>2100</v>
      </c>
      <c r="G2005">
        <v>300</v>
      </c>
      <c r="H2005">
        <v>100</v>
      </c>
      <c r="K2005" s="29">
        <f t="shared" si="125"/>
        <v>2500</v>
      </c>
      <c r="P2005">
        <v>100</v>
      </c>
      <c r="U2005" t="str">
        <f t="shared" si="126"/>
        <v>45831KAMBUZUMA</v>
      </c>
      <c r="V2005" s="33">
        <f t="shared" si="127"/>
        <v>2500</v>
      </c>
      <c r="W2005" s="33">
        <f t="shared" si="128"/>
        <v>100</v>
      </c>
    </row>
    <row r="2006" spans="1:23" x14ac:dyDescent="0.25">
      <c r="A2006" s="27">
        <v>45831</v>
      </c>
      <c r="B2006" s="30" t="str">
        <f>+IFERROR(_xlfn.XLOOKUP(C2006,Parametres!A:A,Parametres!J:J,"",0),"")</f>
        <v>KUWADZANA</v>
      </c>
      <c r="C2006" t="s">
        <v>284</v>
      </c>
      <c r="D2006" t="str">
        <f>+IFERROR(VLOOKUP(C2006,Parametres!$A$3:$K$545,11,0),"")</f>
        <v>PAUL GOWANYIKA</v>
      </c>
      <c r="E2006" t="s">
        <v>841</v>
      </c>
      <c r="F2006">
        <v>1900</v>
      </c>
      <c r="G2006">
        <v>300</v>
      </c>
      <c r="H2006">
        <v>100</v>
      </c>
      <c r="K2006" s="29">
        <f t="shared" si="125"/>
        <v>2300</v>
      </c>
      <c r="P2006">
        <v>100</v>
      </c>
      <c r="U2006" t="str">
        <f t="shared" si="126"/>
        <v>45831WARREN PARK 1</v>
      </c>
      <c r="V2006" s="33">
        <f t="shared" si="127"/>
        <v>2300</v>
      </c>
      <c r="W2006" s="33">
        <f t="shared" si="128"/>
        <v>100</v>
      </c>
    </row>
    <row r="2007" spans="1:23" x14ac:dyDescent="0.25">
      <c r="A2007" s="27">
        <v>45831</v>
      </c>
      <c r="B2007" s="30" t="str">
        <f>+IFERROR(_xlfn.XLOOKUP(C2007,Parametres!A:A,Parametres!J:J,"",0),"")</f>
        <v>KUWADZANA</v>
      </c>
      <c r="C2007" t="s">
        <v>286</v>
      </c>
      <c r="D2007" t="str">
        <f>+IFERROR(VLOOKUP(C2007,Parametres!$A$3:$K$545,11,0),"")</f>
        <v>PAUL GOWANYIKA</v>
      </c>
      <c r="E2007" t="s">
        <v>815</v>
      </c>
      <c r="F2007">
        <v>2000</v>
      </c>
      <c r="G2007">
        <v>200</v>
      </c>
      <c r="H2007">
        <v>100</v>
      </c>
      <c r="K2007" s="29">
        <f t="shared" si="125"/>
        <v>2300</v>
      </c>
      <c r="U2007" t="str">
        <f t="shared" si="126"/>
        <v>45831WARREN PARK 2</v>
      </c>
      <c r="V2007" s="33">
        <f t="shared" si="127"/>
        <v>2300</v>
      </c>
      <c r="W2007" s="33">
        <f t="shared" si="128"/>
        <v>0</v>
      </c>
    </row>
    <row r="2008" spans="1:23" x14ac:dyDescent="0.25">
      <c r="A2008" s="27">
        <v>45831</v>
      </c>
      <c r="B2008" s="30" t="str">
        <f>+IFERROR(_xlfn.XLOOKUP(C2008,Parametres!A:A,Parametres!J:J,"",0),"")</f>
        <v>KUWADZANA</v>
      </c>
      <c r="C2008" t="s">
        <v>269</v>
      </c>
      <c r="D2008" t="str">
        <f>+IFERROR(VLOOKUP(C2008,Parametres!$A$3:$K$545,11,0),"")</f>
        <v>PAUL GOWANYIKA</v>
      </c>
      <c r="E2008" t="s">
        <v>893</v>
      </c>
      <c r="F2008">
        <v>2600</v>
      </c>
      <c r="G2008">
        <v>500</v>
      </c>
      <c r="H2008">
        <v>200</v>
      </c>
      <c r="K2008" s="29">
        <f t="shared" si="125"/>
        <v>3300</v>
      </c>
      <c r="P2008">
        <v>100</v>
      </c>
      <c r="U2008" t="str">
        <f t="shared" si="126"/>
        <v>45831KUWADZANA 1</v>
      </c>
      <c r="V2008" s="33">
        <f t="shared" si="127"/>
        <v>3300</v>
      </c>
      <c r="W2008" s="33">
        <f t="shared" si="128"/>
        <v>100</v>
      </c>
    </row>
    <row r="2009" spans="1:23" x14ac:dyDescent="0.25">
      <c r="A2009" s="27">
        <v>45831</v>
      </c>
      <c r="B2009" s="30" t="str">
        <f>+IFERROR(_xlfn.XLOOKUP(C2009,Parametres!A:A,Parametres!J:J,"",0),"")</f>
        <v>KUWADZANA</v>
      </c>
      <c r="C2009" t="s">
        <v>271</v>
      </c>
      <c r="D2009" t="str">
        <f>+IFERROR(VLOOKUP(C2009,Parametres!$A$3:$K$545,11,0),"")</f>
        <v>PAUL GOWANYIKA</v>
      </c>
      <c r="E2009" t="s">
        <v>810</v>
      </c>
      <c r="F2009">
        <v>2600</v>
      </c>
      <c r="G2009">
        <v>400</v>
      </c>
      <c r="H2009">
        <v>200</v>
      </c>
      <c r="K2009" s="29">
        <f t="shared" si="125"/>
        <v>3200</v>
      </c>
      <c r="P2009">
        <v>100</v>
      </c>
      <c r="U2009" t="str">
        <f t="shared" si="126"/>
        <v>45831KUWADZANA 2</v>
      </c>
      <c r="V2009" s="33">
        <f t="shared" si="127"/>
        <v>3200</v>
      </c>
      <c r="W2009" s="33">
        <f t="shared" si="128"/>
        <v>100</v>
      </c>
    </row>
    <row r="2010" spans="1:23" x14ac:dyDescent="0.25">
      <c r="A2010" s="27">
        <v>45831</v>
      </c>
      <c r="B2010" s="30" t="str">
        <f>+IFERROR(_xlfn.XLOOKUP(C2010,Parametres!A:A,Parametres!J:J,"",0),"")</f>
        <v>KUWADZANA</v>
      </c>
      <c r="C2010" t="s">
        <v>559</v>
      </c>
      <c r="D2010" t="str">
        <f>+IFERROR(VLOOKUP(C2010,Parametres!$A$3:$K$545,11,0),"")</f>
        <v>PAUL GOWANYIKA</v>
      </c>
      <c r="E2010" t="s">
        <v>885</v>
      </c>
      <c r="F2010">
        <v>1600</v>
      </c>
      <c r="G2010">
        <v>300</v>
      </c>
      <c r="H2010">
        <v>100</v>
      </c>
      <c r="K2010" s="29">
        <f t="shared" si="125"/>
        <v>2000</v>
      </c>
      <c r="P2010">
        <v>100</v>
      </c>
      <c r="U2010" t="str">
        <f t="shared" si="126"/>
        <v>45831BUDIRIRO 1</v>
      </c>
      <c r="V2010" s="33">
        <f t="shared" si="127"/>
        <v>2000</v>
      </c>
      <c r="W2010" s="33">
        <f t="shared" si="128"/>
        <v>100</v>
      </c>
    </row>
    <row r="2011" spans="1:23" x14ac:dyDescent="0.25">
      <c r="A2011" s="27">
        <v>45831</v>
      </c>
      <c r="B2011" s="30" t="str">
        <f>+IFERROR(_xlfn.XLOOKUP(C2011,Parametres!A:A,Parametres!J:J,"",0),"")</f>
        <v>KUWADZANA</v>
      </c>
      <c r="C2011" t="s">
        <v>561</v>
      </c>
      <c r="D2011" t="str">
        <f>+IFERROR(VLOOKUP(C2011,Parametres!$A$3:$K$545,11,0),"")</f>
        <v>PAUL GOWANYIKA</v>
      </c>
      <c r="E2011" t="s">
        <v>843</v>
      </c>
      <c r="F2011">
        <v>2300</v>
      </c>
      <c r="G2011">
        <v>300</v>
      </c>
      <c r="H2011">
        <v>100</v>
      </c>
      <c r="K2011" s="29">
        <f t="shared" si="125"/>
        <v>2700</v>
      </c>
      <c r="P2011">
        <v>100</v>
      </c>
      <c r="U2011" t="str">
        <f t="shared" si="126"/>
        <v>45831BUDIRIRO 2</v>
      </c>
      <c r="V2011" s="33">
        <f t="shared" si="127"/>
        <v>2700</v>
      </c>
      <c r="W2011" s="33">
        <f t="shared" si="128"/>
        <v>100</v>
      </c>
    </row>
    <row r="2012" spans="1:23" x14ac:dyDescent="0.25">
      <c r="A2012" s="27">
        <v>45831</v>
      </c>
      <c r="B2012" s="30" t="str">
        <f>+IFERROR(_xlfn.XLOOKUP(C2012,Parametres!A:A,Parametres!J:J,"",0),"")</f>
        <v>KUWADZANA</v>
      </c>
      <c r="C2012" t="s">
        <v>563</v>
      </c>
      <c r="D2012" t="str">
        <f>+IFERROR(VLOOKUP(C2012,Parametres!$A$3:$K$545,11,0),"")</f>
        <v>PAUL GOWANYIKA</v>
      </c>
      <c r="E2012" t="s">
        <v>849</v>
      </c>
      <c r="F2012">
        <v>2200</v>
      </c>
      <c r="G2012">
        <v>300</v>
      </c>
      <c r="H2012">
        <v>100</v>
      </c>
      <c r="K2012" s="29">
        <f t="shared" si="125"/>
        <v>2600</v>
      </c>
      <c r="U2012" t="str">
        <f t="shared" si="126"/>
        <v>45831BUDIRIRO 3</v>
      </c>
      <c r="V2012" s="33">
        <f t="shared" si="127"/>
        <v>2600</v>
      </c>
      <c r="W2012" s="33">
        <f t="shared" si="128"/>
        <v>0</v>
      </c>
    </row>
    <row r="2013" spans="1:23" x14ac:dyDescent="0.25">
      <c r="A2013" s="27">
        <v>45831</v>
      </c>
      <c r="B2013" s="30" t="str">
        <f>+IFERROR(_xlfn.XLOOKUP(C2013,Parametres!A:A,Parametres!J:J,"",0),"")</f>
        <v>KUWADZANA</v>
      </c>
      <c r="C2013" t="s">
        <v>565</v>
      </c>
      <c r="D2013" t="str">
        <f>+IFERROR(VLOOKUP(C2013,Parametres!$A$3:$K$545,11,0),"")</f>
        <v>PAUL GOWANYIKA</v>
      </c>
      <c r="E2013" t="s">
        <v>817</v>
      </c>
      <c r="F2013">
        <v>1700</v>
      </c>
      <c r="G2013">
        <v>300</v>
      </c>
      <c r="H2013">
        <v>200</v>
      </c>
      <c r="K2013" s="29">
        <f t="shared" si="125"/>
        <v>2200</v>
      </c>
      <c r="P2013">
        <v>100</v>
      </c>
      <c r="U2013" t="str">
        <f t="shared" si="126"/>
        <v>45831BUDIRIRO 4</v>
      </c>
      <c r="V2013" s="33">
        <f t="shared" si="127"/>
        <v>2200</v>
      </c>
      <c r="W2013" s="33">
        <f t="shared" si="128"/>
        <v>100</v>
      </c>
    </row>
    <row r="2014" spans="1:23" x14ac:dyDescent="0.25">
      <c r="A2014" s="27">
        <v>45831</v>
      </c>
      <c r="B2014" s="30" t="str">
        <f>+IFERROR(_xlfn.XLOOKUP(C2014,Parametres!A:A,Parametres!J:J,"",0),"")</f>
        <v>KUWADZANA</v>
      </c>
      <c r="C2014" t="s">
        <v>596</v>
      </c>
      <c r="D2014" t="str">
        <f>+IFERROR(VLOOKUP(C2014,Parametres!$A$3:$K$545,11,0),"")</f>
        <v>PAUL GOWANYIKA</v>
      </c>
      <c r="E2014" t="s">
        <v>897</v>
      </c>
      <c r="F2014">
        <v>1300</v>
      </c>
      <c r="G2014">
        <v>200</v>
      </c>
      <c r="H2014">
        <v>100</v>
      </c>
      <c r="K2014" s="29">
        <f t="shared" si="125"/>
        <v>1600</v>
      </c>
      <c r="P2014">
        <v>40</v>
      </c>
      <c r="U2014" t="str">
        <f t="shared" si="126"/>
        <v>45831MUFAKOSE 1</v>
      </c>
      <c r="V2014" s="33">
        <f t="shared" si="127"/>
        <v>1600</v>
      </c>
      <c r="W2014" s="33">
        <f t="shared" si="128"/>
        <v>40</v>
      </c>
    </row>
    <row r="2015" spans="1:23" x14ac:dyDescent="0.25">
      <c r="A2015" s="27">
        <v>45831</v>
      </c>
      <c r="B2015" s="30" t="str">
        <f>+IFERROR(_xlfn.XLOOKUP(C2015,Parametres!A:A,Parametres!J:J,"",0),"")</f>
        <v>KUWADZANA</v>
      </c>
      <c r="C2015" t="s">
        <v>598</v>
      </c>
      <c r="D2015" t="str">
        <f>+IFERROR(VLOOKUP(C2015,Parametres!$A$3:$K$545,11,0),"")</f>
        <v>PAUL GOWANYIKA</v>
      </c>
      <c r="E2015" t="s">
        <v>875</v>
      </c>
      <c r="F2015">
        <v>1600</v>
      </c>
      <c r="G2015">
        <v>200</v>
      </c>
      <c r="H2015">
        <v>100</v>
      </c>
      <c r="K2015" s="29">
        <f t="shared" si="125"/>
        <v>1900</v>
      </c>
      <c r="P2015">
        <v>40</v>
      </c>
      <c r="U2015" t="str">
        <f t="shared" si="126"/>
        <v>45831MUFAKOSE 2</v>
      </c>
      <c r="V2015" s="33">
        <f t="shared" si="127"/>
        <v>1900</v>
      </c>
      <c r="W2015" s="33">
        <f t="shared" si="128"/>
        <v>40</v>
      </c>
    </row>
    <row r="2016" spans="1:23" x14ac:dyDescent="0.25">
      <c r="A2016" s="27">
        <v>45831</v>
      </c>
      <c r="B2016" s="30" t="str">
        <f>+IFERROR(_xlfn.XLOOKUP(C2016,Parametres!A:A,Parametres!J:J,"",0),"")</f>
        <v>SOUTH-WEST 3</v>
      </c>
      <c r="C2016" t="s">
        <v>586</v>
      </c>
      <c r="D2016" t="str">
        <f>+IFERROR(VLOOKUP(C2016,Parametres!$A$3:$K$545,11,0),"")</f>
        <v>ABROAD MACHIGERE</v>
      </c>
      <c r="E2016" t="s">
        <v>867</v>
      </c>
      <c r="F2016">
        <v>1500</v>
      </c>
      <c r="G2016">
        <v>200</v>
      </c>
      <c r="H2016">
        <v>100</v>
      </c>
      <c r="K2016" s="29">
        <f t="shared" si="125"/>
        <v>1800</v>
      </c>
      <c r="U2016" t="str">
        <f t="shared" si="126"/>
        <v>45831HIGHFIELDS 1</v>
      </c>
      <c r="V2016" s="33">
        <f t="shared" si="127"/>
        <v>1800</v>
      </c>
      <c r="W2016" s="33">
        <f t="shared" si="128"/>
        <v>0</v>
      </c>
    </row>
    <row r="2017" spans="1:23" x14ac:dyDescent="0.25">
      <c r="A2017" s="27">
        <v>45831</v>
      </c>
      <c r="B2017" s="30" t="str">
        <f>+IFERROR(_xlfn.XLOOKUP(C2017,Parametres!A:A,Parametres!J:J,"",0),"")</f>
        <v>SOUTH-WEST 3</v>
      </c>
      <c r="C2017" t="s">
        <v>588</v>
      </c>
      <c r="D2017" t="str">
        <f>+IFERROR(VLOOKUP(C2017,Parametres!$A$3:$K$545,11,0),"")</f>
        <v>ABROAD MACHIGERE</v>
      </c>
      <c r="E2017" t="s">
        <v>813</v>
      </c>
      <c r="F2017">
        <v>1400</v>
      </c>
      <c r="G2017">
        <v>200</v>
      </c>
      <c r="H2017">
        <v>100</v>
      </c>
      <c r="K2017" s="29">
        <f t="shared" ref="K2017:K2079" si="129">+SUM(F2017:J2017)</f>
        <v>1700</v>
      </c>
      <c r="U2017" t="str">
        <f t="shared" si="126"/>
        <v>45831HIGHFIELDS 2</v>
      </c>
      <c r="V2017" s="33">
        <f t="shared" si="127"/>
        <v>1700</v>
      </c>
      <c r="W2017" s="33">
        <f t="shared" si="128"/>
        <v>0</v>
      </c>
    </row>
    <row r="2018" spans="1:23" x14ac:dyDescent="0.25">
      <c r="A2018" s="27">
        <v>45831</v>
      </c>
      <c r="B2018" s="30" t="str">
        <f>+IFERROR(_xlfn.XLOOKUP(C2018,Parametres!A:A,Parametres!J:J,"",0),"")</f>
        <v>SOUTH-WEST 3</v>
      </c>
      <c r="C2018" t="s">
        <v>590</v>
      </c>
      <c r="D2018" t="str">
        <f>+IFERROR(VLOOKUP(C2018,Parametres!$A$3:$K$545,11,0),"")</f>
        <v>ABROAD MACHIGERE</v>
      </c>
      <c r="E2018" t="s">
        <v>895</v>
      </c>
      <c r="F2018">
        <v>1600</v>
      </c>
      <c r="G2018">
        <v>400</v>
      </c>
      <c r="H2018">
        <v>200</v>
      </c>
      <c r="K2018" s="29">
        <f t="shared" si="129"/>
        <v>2200</v>
      </c>
      <c r="P2018">
        <v>200</v>
      </c>
      <c r="U2018" t="str">
        <f t="shared" si="126"/>
        <v>45831HIGHFIELDS 3</v>
      </c>
      <c r="V2018" s="33">
        <f t="shared" si="127"/>
        <v>2200</v>
      </c>
      <c r="W2018" s="33">
        <f t="shared" si="128"/>
        <v>200</v>
      </c>
    </row>
    <row r="2019" spans="1:23" x14ac:dyDescent="0.25">
      <c r="A2019" s="27">
        <v>45831</v>
      </c>
      <c r="B2019" s="30" t="str">
        <f>+IFERROR(_xlfn.XLOOKUP(C2019,Parametres!A:A,Parametres!J:J,"",0),"")</f>
        <v>SOUTH-WEST 3</v>
      </c>
      <c r="C2019" t="s">
        <v>592</v>
      </c>
      <c r="D2019" t="str">
        <f>+IFERROR(VLOOKUP(C2019,Parametres!$A$3:$K$545,11,0),"")</f>
        <v>ABROAD MACHIGERE</v>
      </c>
      <c r="E2019" t="s">
        <v>858</v>
      </c>
      <c r="F2019">
        <v>1400</v>
      </c>
      <c r="G2019">
        <v>200</v>
      </c>
      <c r="H2019">
        <v>100</v>
      </c>
      <c r="K2019" s="29">
        <f t="shared" si="129"/>
        <v>1700</v>
      </c>
      <c r="P2019">
        <v>100</v>
      </c>
      <c r="U2019" t="str">
        <f t="shared" si="126"/>
        <v>45831HIGHFIELDS 4</v>
      </c>
      <c r="V2019" s="33">
        <f t="shared" si="127"/>
        <v>1700</v>
      </c>
      <c r="W2019" s="33">
        <f t="shared" si="128"/>
        <v>100</v>
      </c>
    </row>
    <row r="2020" spans="1:23" x14ac:dyDescent="0.25">
      <c r="A2020" s="27">
        <v>45831</v>
      </c>
      <c r="B2020" s="30" t="str">
        <f>+IFERROR(_xlfn.XLOOKUP(C2020,Parametres!A:A,Parametres!J:J,"",0),"")</f>
        <v>SOUTH-WEST 3</v>
      </c>
      <c r="C2020" t="s">
        <v>594</v>
      </c>
      <c r="D2020" t="str">
        <f>+IFERROR(VLOOKUP(C2020,Parametres!$A$3:$K$545,11,0),"")</f>
        <v>ABROAD MACHIGERE</v>
      </c>
      <c r="E2020" t="s">
        <v>825</v>
      </c>
      <c r="F2020">
        <v>3250</v>
      </c>
      <c r="G2020">
        <v>400</v>
      </c>
      <c r="H2020">
        <v>100</v>
      </c>
      <c r="K2020" s="29">
        <f t="shared" si="129"/>
        <v>3750</v>
      </c>
      <c r="L2020">
        <v>100</v>
      </c>
      <c r="M2020">
        <v>30</v>
      </c>
      <c r="N2020">
        <v>20</v>
      </c>
      <c r="P2020">
        <v>200</v>
      </c>
      <c r="U2020" t="str">
        <f t="shared" si="126"/>
        <v>45831MHONDORO</v>
      </c>
      <c r="V2020" s="33">
        <f t="shared" si="127"/>
        <v>3900</v>
      </c>
      <c r="W2020" s="33">
        <f t="shared" si="128"/>
        <v>200</v>
      </c>
    </row>
    <row r="2021" spans="1:23" x14ac:dyDescent="0.25">
      <c r="A2021" s="27">
        <v>45831</v>
      </c>
      <c r="B2021" s="30" t="str">
        <f>+IFERROR(_xlfn.XLOOKUP(C2021,Parametres!A:A,Parametres!J:J,"",0),"")</f>
        <v>SOUTH-WEST 3</v>
      </c>
      <c r="C2021" t="s">
        <v>556</v>
      </c>
      <c r="D2021" t="str">
        <f>+IFERROR(VLOOKUP(C2021,Parametres!$A$3:$K$545,11,0),"")</f>
        <v>ABROAD MACHIGERE</v>
      </c>
      <c r="E2021" t="s">
        <v>837</v>
      </c>
      <c r="F2021">
        <v>4650</v>
      </c>
      <c r="G2021">
        <v>900</v>
      </c>
      <c r="H2021">
        <v>100</v>
      </c>
      <c r="K2021" s="29">
        <f t="shared" si="129"/>
        <v>5650</v>
      </c>
      <c r="L2021">
        <v>100</v>
      </c>
      <c r="M2021">
        <v>30</v>
      </c>
      <c r="N2021">
        <v>20</v>
      </c>
      <c r="U2021" t="str">
        <f t="shared" si="126"/>
        <v>45831BEATRICE</v>
      </c>
      <c r="V2021" s="33">
        <f t="shared" si="127"/>
        <v>5800</v>
      </c>
      <c r="W2021" s="33">
        <f t="shared" si="128"/>
        <v>0</v>
      </c>
    </row>
    <row r="2022" spans="1:23" x14ac:dyDescent="0.25">
      <c r="A2022" s="27">
        <v>45831</v>
      </c>
      <c r="B2022" s="30" t="str">
        <f>+IFERROR(_xlfn.XLOOKUP(C2022,Parametres!A:A,Parametres!J:J,"",0),"")</f>
        <v>SOUTH-WEST 3</v>
      </c>
      <c r="C2022" t="s">
        <v>600</v>
      </c>
      <c r="D2022" t="str">
        <f>+IFERROR(VLOOKUP(C2022,Parametres!$A$3:$K$545,11,0),"")</f>
        <v>ABROAD MACHIGERE</v>
      </c>
      <c r="E2022" t="s">
        <v>907</v>
      </c>
      <c r="F2022">
        <v>1500</v>
      </c>
      <c r="G2022">
        <v>150</v>
      </c>
      <c r="H2022">
        <v>100</v>
      </c>
      <c r="K2022" s="29">
        <f t="shared" si="129"/>
        <v>1750</v>
      </c>
      <c r="U2022" t="str">
        <f t="shared" si="126"/>
        <v>45831USHEWOKUNZE</v>
      </c>
      <c r="V2022" s="33">
        <f t="shared" si="127"/>
        <v>1750</v>
      </c>
      <c r="W2022" s="33">
        <f t="shared" si="128"/>
        <v>0</v>
      </c>
    </row>
    <row r="2023" spans="1:23" x14ac:dyDescent="0.25">
      <c r="A2023" s="27">
        <v>45831</v>
      </c>
      <c r="B2023" s="30" t="str">
        <f>+IFERROR(_xlfn.XLOOKUP(C2023,Parametres!A:A,Parametres!J:J,"",0),"")</f>
        <v>SOUTH-WEST 3</v>
      </c>
      <c r="C2023" t="s">
        <v>584</v>
      </c>
      <c r="D2023" t="str">
        <f>+IFERROR(VLOOKUP(C2023,Parametres!$A$3:$K$545,11,0),"")</f>
        <v>ABROAD MACHIGERE</v>
      </c>
      <c r="E2023" t="s">
        <v>860</v>
      </c>
      <c r="F2023">
        <v>1600</v>
      </c>
      <c r="G2023">
        <v>250</v>
      </c>
      <c r="H2023">
        <v>250</v>
      </c>
      <c r="K2023" s="29">
        <f t="shared" si="129"/>
        <v>2100</v>
      </c>
      <c r="P2023">
        <v>100</v>
      </c>
      <c r="U2023" t="str">
        <f t="shared" si="126"/>
        <v>45831GLENNORAH 2</v>
      </c>
      <c r="V2023" s="33">
        <f t="shared" si="127"/>
        <v>2100</v>
      </c>
      <c r="W2023" s="33">
        <f t="shared" si="128"/>
        <v>100</v>
      </c>
    </row>
    <row r="2024" spans="1:23" x14ac:dyDescent="0.25">
      <c r="A2024" s="27">
        <v>45831</v>
      </c>
      <c r="B2024" s="30" t="str">
        <f>+IFERROR(_xlfn.XLOOKUP(C2024,Parametres!A:A,Parametres!J:J,"",0),"")</f>
        <v>SOUTH-WEST 3</v>
      </c>
      <c r="C2024" t="s">
        <v>578</v>
      </c>
      <c r="D2024" t="str">
        <f>+IFERROR(VLOOKUP(C2024,Parametres!$A$3:$K$545,11,0),"")</f>
        <v>ABROAD MACHIGERE</v>
      </c>
      <c r="E2024" t="s">
        <v>903</v>
      </c>
      <c r="F2024">
        <v>1550</v>
      </c>
      <c r="G2024">
        <v>200</v>
      </c>
      <c r="H2024">
        <v>100</v>
      </c>
      <c r="K2024" s="29">
        <f t="shared" si="129"/>
        <v>1850</v>
      </c>
      <c r="U2024" t="str">
        <f t="shared" si="126"/>
        <v>45831GLEN VIEW 1</v>
      </c>
      <c r="V2024" s="33">
        <f t="shared" si="127"/>
        <v>1850</v>
      </c>
      <c r="W2024" s="33">
        <f t="shared" si="128"/>
        <v>0</v>
      </c>
    </row>
    <row r="2025" spans="1:23" x14ac:dyDescent="0.25">
      <c r="A2025" s="27">
        <v>45831</v>
      </c>
      <c r="B2025" s="30" t="str">
        <f>+IFERROR(_xlfn.XLOOKUP(C2025,Parametres!A:A,Parametres!J:J,"",0),"")</f>
        <v>SOUTH-WEST 3</v>
      </c>
      <c r="C2025" t="s">
        <v>580</v>
      </c>
      <c r="D2025" t="str">
        <f>+IFERROR(VLOOKUP(C2025,Parametres!$A$3:$K$545,11,0),"")</f>
        <v>ABROAD MACHIGERE</v>
      </c>
      <c r="E2025" t="s">
        <v>852</v>
      </c>
      <c r="F2025">
        <v>1500</v>
      </c>
      <c r="G2025">
        <v>250</v>
      </c>
      <c r="H2025">
        <v>100</v>
      </c>
      <c r="K2025" s="29">
        <f t="shared" si="129"/>
        <v>1850</v>
      </c>
      <c r="U2025" t="str">
        <f t="shared" si="126"/>
        <v>45831GLEN VIEW 2</v>
      </c>
      <c r="V2025" s="33">
        <f t="shared" si="127"/>
        <v>1850</v>
      </c>
      <c r="W2025" s="33">
        <f t="shared" si="128"/>
        <v>0</v>
      </c>
    </row>
    <row r="2026" spans="1:23" x14ac:dyDescent="0.25">
      <c r="A2026" s="27">
        <v>45831</v>
      </c>
      <c r="B2026" s="30" t="str">
        <f>+IFERROR(_xlfn.XLOOKUP(C2026,Parametres!A:A,Parametres!J:J,"",0),"")</f>
        <v>SOUTH-WEST 3</v>
      </c>
      <c r="C2026" t="s">
        <v>624</v>
      </c>
      <c r="D2026" t="str">
        <f>+IFERROR(VLOOKUP(C2026,Parametres!$A$3:$K$545,11,0),"")</f>
        <v>ABROAD MACHIGERE</v>
      </c>
      <c r="E2026" t="s">
        <v>883</v>
      </c>
      <c r="F2026">
        <v>1400</v>
      </c>
      <c r="G2026">
        <v>200</v>
      </c>
      <c r="H2026">
        <v>100</v>
      </c>
      <c r="K2026" s="29">
        <f t="shared" si="129"/>
        <v>1700</v>
      </c>
      <c r="P2026">
        <v>100</v>
      </c>
      <c r="U2026" t="str">
        <f t="shared" si="126"/>
        <v>45831GLEN VIEW 3</v>
      </c>
      <c r="V2026" s="33">
        <f t="shared" si="127"/>
        <v>1700</v>
      </c>
      <c r="W2026" s="33">
        <f t="shared" si="128"/>
        <v>100</v>
      </c>
    </row>
    <row r="2027" spans="1:23" x14ac:dyDescent="0.25">
      <c r="A2027" s="27">
        <v>45831</v>
      </c>
      <c r="B2027" s="30" t="str">
        <f>+IFERROR(_xlfn.XLOOKUP(C2027,Parametres!A:A,Parametres!J:J,"",0),"")</f>
        <v>SOUTH-WEST 3</v>
      </c>
      <c r="C2027" t="s">
        <v>575</v>
      </c>
      <c r="D2027" t="str">
        <f>+IFERROR(VLOOKUP(C2027,Parametres!$A$3:$K$545,11,0),"")</f>
        <v>ABROAD MACHIGERE</v>
      </c>
      <c r="E2027" t="s">
        <v>803</v>
      </c>
      <c r="F2027">
        <v>2500</v>
      </c>
      <c r="G2027">
        <v>200</v>
      </c>
      <c r="H2027">
        <v>200</v>
      </c>
      <c r="K2027" s="29">
        <f t="shared" si="129"/>
        <v>2900</v>
      </c>
      <c r="P2027">
        <v>100</v>
      </c>
      <c r="U2027" t="str">
        <f t="shared" si="126"/>
        <v>45831CHIOTA</v>
      </c>
      <c r="V2027" s="33">
        <f t="shared" si="127"/>
        <v>2900</v>
      </c>
      <c r="W2027" s="33">
        <f t="shared" si="128"/>
        <v>100</v>
      </c>
    </row>
    <row r="2028" spans="1:23" x14ac:dyDescent="0.25">
      <c r="A2028" s="27">
        <v>45831</v>
      </c>
      <c r="B2028" s="30" t="str">
        <f>+IFERROR(_xlfn.XLOOKUP(C2028,Parametres!A:A,Parametres!J:J,"",0),"")</f>
        <v>SOUTH-WEST 3</v>
      </c>
      <c r="C2028" t="s">
        <v>602</v>
      </c>
      <c r="D2028" t="str">
        <f>+IFERROR(VLOOKUP(C2028,Parametres!$A$3:$K$545,11,0),"")</f>
        <v>ABROAD MACHIGERE</v>
      </c>
      <c r="E2028" t="s">
        <v>871</v>
      </c>
      <c r="F2028">
        <v>1450</v>
      </c>
      <c r="G2028">
        <v>200</v>
      </c>
      <c r="H2028">
        <v>100</v>
      </c>
      <c r="K2028" s="29">
        <f t="shared" si="129"/>
        <v>1750</v>
      </c>
      <c r="P2028">
        <v>100</v>
      </c>
      <c r="U2028" t="str">
        <f t="shared" si="126"/>
        <v>45831USHEWOKUNZE 2</v>
      </c>
      <c r="V2028" s="33">
        <f t="shared" si="127"/>
        <v>1750</v>
      </c>
      <c r="W2028" s="33">
        <f t="shared" si="128"/>
        <v>100</v>
      </c>
    </row>
    <row r="2029" spans="1:23" x14ac:dyDescent="0.25">
      <c r="A2029" s="27">
        <v>45831</v>
      </c>
      <c r="B2029" s="30" t="str">
        <f>+IFERROR(_xlfn.XLOOKUP(C2029,Parametres!A:A,Parametres!J:J,"",0),"")</f>
        <v>CHITUNGWIZA</v>
      </c>
      <c r="C2029" t="s">
        <v>195</v>
      </c>
      <c r="D2029" t="str">
        <f>+IFERROR(VLOOKUP(C2029,Parametres!$A$3:$K$545,11,0),"")</f>
        <v>NORMAN</v>
      </c>
      <c r="E2029" t="s">
        <v>845</v>
      </c>
      <c r="F2029">
        <v>2800</v>
      </c>
      <c r="G2029">
        <v>200</v>
      </c>
      <c r="H2029">
        <v>200</v>
      </c>
      <c r="K2029" s="29">
        <f t="shared" si="129"/>
        <v>3200</v>
      </c>
      <c r="P2029">
        <v>60</v>
      </c>
      <c r="U2029" t="str">
        <f t="shared" si="126"/>
        <v>45831CHITUNGWIZA 1</v>
      </c>
      <c r="V2029" s="33">
        <f t="shared" si="127"/>
        <v>3200</v>
      </c>
      <c r="W2029" s="33">
        <f t="shared" si="128"/>
        <v>60</v>
      </c>
    </row>
    <row r="2030" spans="1:23" x14ac:dyDescent="0.25">
      <c r="A2030" s="27">
        <v>45831</v>
      </c>
      <c r="B2030" s="30" t="str">
        <f>+IFERROR(_xlfn.XLOOKUP(C2030,Parametres!A:A,Parametres!J:J,"",0),"")</f>
        <v>CHITUNGWIZA</v>
      </c>
      <c r="C2030" t="s">
        <v>199</v>
      </c>
      <c r="D2030" t="str">
        <f>+IFERROR(VLOOKUP(C2030,Parametres!$A$3:$K$545,11,0),"")</f>
        <v>NORMAN</v>
      </c>
      <c r="E2030" t="s">
        <v>842</v>
      </c>
      <c r="F2030">
        <v>1350</v>
      </c>
      <c r="G2030">
        <v>100</v>
      </c>
      <c r="H2030">
        <v>100</v>
      </c>
      <c r="K2030" s="29">
        <f t="shared" si="129"/>
        <v>1550</v>
      </c>
      <c r="P2030">
        <v>160</v>
      </c>
      <c r="U2030" t="str">
        <f t="shared" si="126"/>
        <v>45831CHITUNGWIZA 2</v>
      </c>
      <c r="V2030" s="33">
        <f t="shared" si="127"/>
        <v>1550</v>
      </c>
      <c r="W2030" s="33">
        <f t="shared" si="128"/>
        <v>160</v>
      </c>
    </row>
    <row r="2031" spans="1:23" x14ac:dyDescent="0.25">
      <c r="A2031" s="27">
        <v>45831</v>
      </c>
      <c r="B2031" s="30" t="str">
        <f>+IFERROR(_xlfn.XLOOKUP(C2031,Parametres!A:A,Parametres!J:J,"",0),"")</f>
        <v>CHITUNGWIZA</v>
      </c>
      <c r="C2031" t="s">
        <v>201</v>
      </c>
      <c r="D2031" t="str">
        <f>+IFERROR(VLOOKUP(C2031,Parametres!$A$3:$K$545,11,0),"")</f>
        <v>NORMAN</v>
      </c>
      <c r="E2031" t="s">
        <v>874</v>
      </c>
      <c r="F2031">
        <v>1350</v>
      </c>
      <c r="G2031">
        <v>150</v>
      </c>
      <c r="H2031">
        <v>150</v>
      </c>
      <c r="K2031" s="29">
        <f t="shared" si="129"/>
        <v>1650</v>
      </c>
      <c r="P2031">
        <v>60</v>
      </c>
      <c r="U2031" t="str">
        <f t="shared" si="126"/>
        <v>45831CHITUNGWIZA 3</v>
      </c>
      <c r="V2031" s="33">
        <f t="shared" si="127"/>
        <v>1650</v>
      </c>
      <c r="W2031" s="33">
        <f t="shared" si="128"/>
        <v>60</v>
      </c>
    </row>
    <row r="2032" spans="1:23" x14ac:dyDescent="0.25">
      <c r="A2032" s="27">
        <v>45831</v>
      </c>
      <c r="B2032" s="30" t="str">
        <f>+IFERROR(_xlfn.XLOOKUP(C2032,Parametres!A:A,Parametres!J:J,"",0),"")</f>
        <v>CHITUNGWIZA</v>
      </c>
      <c r="C2032" t="s">
        <v>203</v>
      </c>
      <c r="D2032" t="str">
        <f>+IFERROR(VLOOKUP(C2032,Parametres!$A$3:$K$545,11,0),"")</f>
        <v>NORMAN</v>
      </c>
      <c r="E2032" t="s">
        <v>891</v>
      </c>
      <c r="F2032">
        <v>1200</v>
      </c>
      <c r="G2032">
        <v>150</v>
      </c>
      <c r="H2032">
        <v>150</v>
      </c>
      <c r="K2032" s="29">
        <f t="shared" si="129"/>
        <v>1500</v>
      </c>
      <c r="P2032">
        <v>120</v>
      </c>
      <c r="U2032" t="str">
        <f t="shared" si="126"/>
        <v>45831CHITUNGWIZA 4</v>
      </c>
      <c r="V2032" s="33">
        <f t="shared" si="127"/>
        <v>1500</v>
      </c>
      <c r="W2032" s="33">
        <f t="shared" si="128"/>
        <v>120</v>
      </c>
    </row>
    <row r="2033" spans="1:23" x14ac:dyDescent="0.25">
      <c r="A2033" s="27">
        <v>45831</v>
      </c>
      <c r="B2033" s="30" t="str">
        <f>+IFERROR(_xlfn.XLOOKUP(C2033,Parametres!A:A,Parametres!J:J,"",0),"")</f>
        <v>CHITUNGWIZA</v>
      </c>
      <c r="C2033" t="s">
        <v>205</v>
      </c>
      <c r="D2033" t="str">
        <f>+IFERROR(VLOOKUP(C2033,Parametres!$A$3:$K$545,11,0),"")</f>
        <v>NORMAN</v>
      </c>
      <c r="E2033" t="s">
        <v>805</v>
      </c>
      <c r="F2033">
        <v>2700</v>
      </c>
      <c r="G2033">
        <v>300</v>
      </c>
      <c r="H2033">
        <v>100</v>
      </c>
      <c r="K2033" s="29">
        <f t="shared" si="129"/>
        <v>3100</v>
      </c>
      <c r="P2033">
        <v>40</v>
      </c>
      <c r="U2033" t="str">
        <f t="shared" si="126"/>
        <v>45831CHITUNGWIZA 5</v>
      </c>
      <c r="V2033" s="33">
        <f t="shared" si="127"/>
        <v>3100</v>
      </c>
      <c r="W2033" s="33">
        <f t="shared" si="128"/>
        <v>40</v>
      </c>
    </row>
    <row r="2034" spans="1:23" x14ac:dyDescent="0.25">
      <c r="A2034" s="27">
        <v>45831</v>
      </c>
      <c r="B2034" s="30" t="str">
        <f>+IFERROR(_xlfn.XLOOKUP(C2034,Parametres!A:A,Parametres!J:J,"",0),"")</f>
        <v>CHITUNGWIZA</v>
      </c>
      <c r="C2034" t="s">
        <v>207</v>
      </c>
      <c r="D2034" t="str">
        <f>+IFERROR(VLOOKUP(C2034,Parametres!$A$3:$K$545,11,0),"")</f>
        <v>NORMAN</v>
      </c>
      <c r="E2034" t="s">
        <v>820</v>
      </c>
      <c r="F2034">
        <v>1900</v>
      </c>
      <c r="G2034">
        <v>200</v>
      </c>
      <c r="H2034">
        <v>200</v>
      </c>
      <c r="K2034" s="29">
        <f t="shared" si="129"/>
        <v>2300</v>
      </c>
      <c r="P2034">
        <v>80</v>
      </c>
      <c r="U2034" t="str">
        <f t="shared" si="126"/>
        <v>45831CHITUNGWIZA 6</v>
      </c>
      <c r="V2034" s="33">
        <f t="shared" si="127"/>
        <v>2300</v>
      </c>
      <c r="W2034" s="33">
        <f t="shared" si="128"/>
        <v>80</v>
      </c>
    </row>
    <row r="2035" spans="1:23" x14ac:dyDescent="0.25">
      <c r="A2035" s="27">
        <v>45831</v>
      </c>
      <c r="B2035" s="30" t="str">
        <f>+IFERROR(_xlfn.XLOOKUP(C2035,Parametres!A:A,Parametres!J:J,"",0),"")</f>
        <v>CHITUNGWIZA</v>
      </c>
      <c r="C2035" t="s">
        <v>209</v>
      </c>
      <c r="D2035" t="str">
        <f>+IFERROR(VLOOKUP(C2035,Parametres!$A$3:$K$545,11,0),"")</f>
        <v>NORMAN</v>
      </c>
      <c r="E2035" t="s">
        <v>818</v>
      </c>
      <c r="F2035">
        <v>2200</v>
      </c>
      <c r="G2035">
        <v>250</v>
      </c>
      <c r="H2035">
        <v>250</v>
      </c>
      <c r="K2035" s="29">
        <f t="shared" si="129"/>
        <v>2700</v>
      </c>
      <c r="P2035">
        <v>80</v>
      </c>
      <c r="U2035" t="str">
        <f t="shared" si="126"/>
        <v>45831CHITUNGWIZA 8</v>
      </c>
      <c r="V2035" s="33">
        <f t="shared" si="127"/>
        <v>2700</v>
      </c>
      <c r="W2035" s="33">
        <f t="shared" si="128"/>
        <v>80</v>
      </c>
    </row>
    <row r="2036" spans="1:23" x14ac:dyDescent="0.25">
      <c r="A2036" s="27">
        <v>45831</v>
      </c>
      <c r="B2036" s="30" t="str">
        <f>+IFERROR(_xlfn.XLOOKUP(C2036,Parametres!A:A,Parametres!J:J,"",0),"")</f>
        <v>CHITUNGWIZA</v>
      </c>
      <c r="C2036" t="s">
        <v>211</v>
      </c>
      <c r="D2036" t="str">
        <f>+IFERROR(VLOOKUP(C2036,Parametres!$A$3:$K$545,11,0),"")</f>
        <v>NORMAN</v>
      </c>
      <c r="E2036" t="s">
        <v>819</v>
      </c>
      <c r="F2036">
        <v>2300</v>
      </c>
      <c r="G2036">
        <v>300</v>
      </c>
      <c r="H2036">
        <v>100</v>
      </c>
      <c r="K2036" s="29">
        <f t="shared" si="129"/>
        <v>2700</v>
      </c>
      <c r="P2036">
        <v>60</v>
      </c>
      <c r="U2036" t="str">
        <f t="shared" si="126"/>
        <v>45831CHITUNGWIZA 9</v>
      </c>
      <c r="V2036" s="33">
        <f t="shared" si="127"/>
        <v>2700</v>
      </c>
      <c r="W2036" s="33">
        <f t="shared" si="128"/>
        <v>60</v>
      </c>
    </row>
    <row r="2037" spans="1:23" x14ac:dyDescent="0.25">
      <c r="A2037" s="27">
        <v>45831</v>
      </c>
      <c r="B2037" s="30" t="str">
        <f>+IFERROR(_xlfn.XLOOKUP(C2037,Parametres!A:A,Parametres!J:J,"",0),"")</f>
        <v>CHITUNGWIZA</v>
      </c>
      <c r="C2037" t="s">
        <v>231</v>
      </c>
      <c r="D2037" t="str">
        <f>+IFERROR(VLOOKUP(C2037,Parametres!$A$3:$K$545,11,0),"")</f>
        <v>NORMAN</v>
      </c>
      <c r="E2037" t="s">
        <v>904</v>
      </c>
      <c r="F2037">
        <v>1900</v>
      </c>
      <c r="G2037">
        <v>150</v>
      </c>
      <c r="H2037">
        <v>150</v>
      </c>
      <c r="K2037" s="29">
        <f t="shared" si="129"/>
        <v>2200</v>
      </c>
      <c r="P2037">
        <v>40</v>
      </c>
      <c r="U2037" t="str">
        <f t="shared" si="126"/>
        <v>45831MANYAME</v>
      </c>
      <c r="V2037" s="33">
        <f t="shared" si="127"/>
        <v>2200</v>
      </c>
      <c r="W2037" s="33">
        <f t="shared" si="128"/>
        <v>40</v>
      </c>
    </row>
    <row r="2038" spans="1:23" x14ac:dyDescent="0.25">
      <c r="A2038" s="27">
        <v>45831</v>
      </c>
      <c r="B2038" s="30" t="str">
        <f>+IFERROR(_xlfn.XLOOKUP(C2038,Parametres!A:A,Parametres!J:J,"",0),"")</f>
        <v>CHITUNGWIZA</v>
      </c>
      <c r="C2038" t="s">
        <v>215</v>
      </c>
      <c r="D2038" t="str">
        <f>+IFERROR(VLOOKUP(C2038,Parametres!$A$3:$K$545,11,0),"")</f>
        <v>NORMAN</v>
      </c>
      <c r="E2038" t="s">
        <v>900</v>
      </c>
      <c r="F2038">
        <v>1900</v>
      </c>
      <c r="G2038">
        <v>200</v>
      </c>
      <c r="H2038">
        <v>100</v>
      </c>
      <c r="K2038" s="29">
        <f t="shared" si="129"/>
        <v>2200</v>
      </c>
      <c r="P2038">
        <v>60</v>
      </c>
      <c r="U2038" t="str">
        <f t="shared" si="126"/>
        <v>45831DEMA 1</v>
      </c>
      <c r="V2038" s="33">
        <f t="shared" si="127"/>
        <v>2200</v>
      </c>
      <c r="W2038" s="33">
        <f t="shared" si="128"/>
        <v>60</v>
      </c>
    </row>
    <row r="2039" spans="1:23" x14ac:dyDescent="0.25">
      <c r="A2039" s="27">
        <v>45831</v>
      </c>
      <c r="B2039" s="30" t="str">
        <f>+IFERROR(_xlfn.XLOOKUP(C2039,Parametres!A:A,Parametres!J:J,"",0),"")</f>
        <v>CHITUNGWIZA</v>
      </c>
      <c r="C2039" t="s">
        <v>217</v>
      </c>
      <c r="D2039" t="str">
        <f>+IFERROR(VLOOKUP(C2039,Parametres!$A$3:$K$545,11,0),"")</f>
        <v>NORMAN</v>
      </c>
      <c r="E2039" t="s">
        <v>840</v>
      </c>
      <c r="F2039">
        <v>1800</v>
      </c>
      <c r="G2039">
        <v>150</v>
      </c>
      <c r="H2039">
        <v>150</v>
      </c>
      <c r="K2039" s="29">
        <f t="shared" si="129"/>
        <v>2100</v>
      </c>
      <c r="P2039">
        <v>100</v>
      </c>
      <c r="U2039" t="str">
        <f t="shared" si="126"/>
        <v>45831DEMA 2</v>
      </c>
      <c r="V2039" s="33">
        <f t="shared" si="127"/>
        <v>2100</v>
      </c>
      <c r="W2039" s="33">
        <f t="shared" si="128"/>
        <v>100</v>
      </c>
    </row>
    <row r="2040" spans="1:23" x14ac:dyDescent="0.25">
      <c r="A2040" s="27">
        <v>45831</v>
      </c>
      <c r="B2040" s="30" t="str">
        <f>+IFERROR(_xlfn.XLOOKUP(C2040,Parametres!A:A,Parametres!J:J,"",0),"")</f>
        <v>CHITUNGWIZA</v>
      </c>
      <c r="C2040" t="s">
        <v>219</v>
      </c>
      <c r="D2040" t="str">
        <f>+IFERROR(VLOOKUP(C2040,Parametres!$A$3:$K$545,11,0),"")</f>
        <v>NORMAN</v>
      </c>
      <c r="E2040" t="s">
        <v>862</v>
      </c>
      <c r="F2040">
        <v>2000</v>
      </c>
      <c r="G2040">
        <v>200</v>
      </c>
      <c r="H2040">
        <v>200</v>
      </c>
      <c r="K2040" s="29">
        <f t="shared" si="129"/>
        <v>2400</v>
      </c>
      <c r="P2040">
        <v>100</v>
      </c>
      <c r="U2040" t="str">
        <f t="shared" si="126"/>
        <v>45831DEMA 3</v>
      </c>
      <c r="V2040" s="33">
        <f t="shared" si="127"/>
        <v>2400</v>
      </c>
      <c r="W2040" s="33">
        <f t="shared" si="128"/>
        <v>100</v>
      </c>
    </row>
    <row r="2041" spans="1:23" x14ac:dyDescent="0.25">
      <c r="A2041" s="27">
        <v>45831</v>
      </c>
      <c r="B2041" s="30" t="str">
        <f>+IFERROR(_xlfn.XLOOKUP(C2041,Parametres!A:A,Parametres!J:J,"",0),"")</f>
        <v>CHITUNGWIZA</v>
      </c>
      <c r="C2041" t="s">
        <v>238</v>
      </c>
      <c r="D2041" t="str">
        <f>+IFERROR(VLOOKUP(C2041,Parametres!$A$3:$K$545,11,0),"")</f>
        <v>NORMAN</v>
      </c>
      <c r="E2041" t="s">
        <v>830</v>
      </c>
      <c r="F2041">
        <v>2100</v>
      </c>
      <c r="G2041">
        <v>150</v>
      </c>
      <c r="H2041">
        <v>150</v>
      </c>
      <c r="K2041" s="29">
        <f t="shared" si="129"/>
        <v>2400</v>
      </c>
      <c r="P2041">
        <v>100</v>
      </c>
      <c r="U2041" t="str">
        <f t="shared" si="126"/>
        <v>45831ST MARYS</v>
      </c>
      <c r="V2041" s="33">
        <f t="shared" si="127"/>
        <v>2400</v>
      </c>
      <c r="W2041" s="33">
        <f t="shared" si="128"/>
        <v>100</v>
      </c>
    </row>
    <row r="2042" spans="1:23" x14ac:dyDescent="0.25">
      <c r="A2042" s="27">
        <v>45831</v>
      </c>
      <c r="B2042" s="30" t="str">
        <f>+IFERROR(_xlfn.XLOOKUP(C2042,Parametres!A:A,Parametres!J:J,"",0),"")</f>
        <v>CHITUNGWIZA</v>
      </c>
      <c r="C2042" t="s">
        <v>240</v>
      </c>
      <c r="D2042" t="str">
        <f>+IFERROR(VLOOKUP(C2042,Parametres!$A$3:$K$545,11,0),"")</f>
        <v>NORMAN</v>
      </c>
      <c r="E2042" t="s">
        <v>831</v>
      </c>
      <c r="F2042">
        <v>1800</v>
      </c>
      <c r="G2042">
        <v>200</v>
      </c>
      <c r="H2042">
        <v>100</v>
      </c>
      <c r="K2042" s="29">
        <f t="shared" si="129"/>
        <v>2100</v>
      </c>
      <c r="P2042">
        <v>100</v>
      </c>
      <c r="U2042" t="str">
        <f t="shared" si="126"/>
        <v>45831ST MARYS 2</v>
      </c>
      <c r="V2042" s="33">
        <f t="shared" si="127"/>
        <v>2100</v>
      </c>
      <c r="W2042" s="33">
        <f t="shared" si="128"/>
        <v>100</v>
      </c>
    </row>
    <row r="2043" spans="1:23" x14ac:dyDescent="0.25">
      <c r="A2043" s="27">
        <v>45831</v>
      </c>
      <c r="B2043" s="30" t="str">
        <f>+IFERROR(_xlfn.XLOOKUP(C2043,Parametres!A:A,Parametres!J:J,"",0),"")</f>
        <v>CHITUNGWIZA</v>
      </c>
      <c r="C2043" t="s">
        <v>197</v>
      </c>
      <c r="D2043" t="str">
        <f>+IFERROR(VLOOKUP(C2043,Parametres!$A$3:$K$545,11,0),"")</f>
        <v>NORMAN</v>
      </c>
      <c r="E2043" t="s">
        <v>838</v>
      </c>
      <c r="F2043">
        <v>800</v>
      </c>
      <c r="G2043">
        <v>100</v>
      </c>
      <c r="H2043">
        <v>100</v>
      </c>
      <c r="K2043" s="29">
        <f t="shared" si="129"/>
        <v>1000</v>
      </c>
      <c r="P2043">
        <v>200</v>
      </c>
      <c r="U2043" t="str">
        <f t="shared" si="126"/>
        <v>45831CHITUNGWIZA 7</v>
      </c>
      <c r="V2043" s="33">
        <f t="shared" si="127"/>
        <v>1000</v>
      </c>
      <c r="W2043" s="33">
        <f t="shared" si="128"/>
        <v>200</v>
      </c>
    </row>
    <row r="2044" spans="1:23" x14ac:dyDescent="0.25">
      <c r="A2044" s="27">
        <v>45831</v>
      </c>
      <c r="B2044" s="30" t="str">
        <f>+IFERROR(_xlfn.XLOOKUP(C2044,Parametres!A:A,Parametres!J:J,"",0),"")</f>
        <v>CBD</v>
      </c>
      <c r="C2044" t="s">
        <v>797</v>
      </c>
      <c r="D2044" t="str">
        <f>+IFERROR(VLOOKUP(C2044,Parametres!$A$3:$K$545,11,0),"")</f>
        <v>MARTHA</v>
      </c>
      <c r="E2044" t="s">
        <v>809</v>
      </c>
      <c r="F2044">
        <v>1500</v>
      </c>
      <c r="G2044">
        <v>300</v>
      </c>
      <c r="H2044">
        <v>200</v>
      </c>
      <c r="K2044" s="29">
        <f t="shared" si="129"/>
        <v>2000</v>
      </c>
      <c r="L2044">
        <v>30</v>
      </c>
      <c r="M2044">
        <v>10</v>
      </c>
      <c r="N2044">
        <v>10</v>
      </c>
      <c r="U2044" t="str">
        <f t="shared" ref="U2044:U2107" si="130">A2044&amp;C2044</f>
        <v>45831Avenues</v>
      </c>
      <c r="V2044" s="33">
        <f t="shared" si="127"/>
        <v>2050</v>
      </c>
      <c r="W2044" s="33">
        <f t="shared" si="128"/>
        <v>0</v>
      </c>
    </row>
    <row r="2045" spans="1:23" x14ac:dyDescent="0.25">
      <c r="A2045" s="27">
        <v>45831</v>
      </c>
      <c r="B2045" s="30" t="str">
        <f>+IFERROR(_xlfn.XLOOKUP(C2045,Parametres!A:A,Parametres!J:J,"",0),"")</f>
        <v>CBD</v>
      </c>
      <c r="C2045" t="s">
        <v>798</v>
      </c>
      <c r="D2045" t="str">
        <f>+IFERROR(VLOOKUP(C2045,Parametres!$A$3:$K$545,11,0),"")</f>
        <v>MARTHA</v>
      </c>
      <c r="E2045" t="s">
        <v>855</v>
      </c>
      <c r="F2045">
        <v>1400</v>
      </c>
      <c r="G2045">
        <v>300</v>
      </c>
      <c r="H2045">
        <v>200</v>
      </c>
      <c r="K2045" s="29">
        <f t="shared" si="129"/>
        <v>1900</v>
      </c>
      <c r="L2045">
        <v>20</v>
      </c>
      <c r="U2045" t="str">
        <f t="shared" si="130"/>
        <v>45831Bakers Inn 1</v>
      </c>
      <c r="V2045" s="33">
        <f t="shared" ref="V2045:V2108" si="131">SUM(L2045:O2045,F2045:I2045)</f>
        <v>1920</v>
      </c>
      <c r="W2045" s="33">
        <f t="shared" ref="W2045:W2108" si="132">SUM(P2045:T2045)</f>
        <v>0</v>
      </c>
    </row>
    <row r="2046" spans="1:23" x14ac:dyDescent="0.25">
      <c r="A2046" s="27">
        <v>45831</v>
      </c>
      <c r="B2046" s="30" t="str">
        <f>+IFERROR(_xlfn.XLOOKUP(C2046,Parametres!A:A,Parametres!J:J,"",0),"")</f>
        <v>CBD</v>
      </c>
      <c r="C2046" t="s">
        <v>799</v>
      </c>
      <c r="D2046" t="str">
        <f>+IFERROR(VLOOKUP(C2046,Parametres!$A$3:$K$545,11,0),"")</f>
        <v>MARTHA</v>
      </c>
      <c r="E2046" t="s">
        <v>892</v>
      </c>
      <c r="F2046">
        <v>1400</v>
      </c>
      <c r="G2046">
        <v>300</v>
      </c>
      <c r="H2046">
        <v>300</v>
      </c>
      <c r="K2046" s="29">
        <f t="shared" si="129"/>
        <v>2000</v>
      </c>
      <c r="U2046" t="str">
        <f t="shared" si="130"/>
        <v>45831Bakers Inn 2</v>
      </c>
      <c r="V2046" s="33">
        <f t="shared" si="131"/>
        <v>2000</v>
      </c>
      <c r="W2046" s="33">
        <f t="shared" si="132"/>
        <v>0</v>
      </c>
    </row>
    <row r="2047" spans="1:23" x14ac:dyDescent="0.25">
      <c r="A2047" s="27">
        <v>45831</v>
      </c>
      <c r="B2047" s="30" t="str">
        <f>+IFERROR(_xlfn.XLOOKUP(C2047,Parametres!A:A,Parametres!J:J,"",0),"")</f>
        <v>CBD</v>
      </c>
      <c r="C2047" t="s">
        <v>800</v>
      </c>
      <c r="D2047" t="str">
        <f>+IFERROR(VLOOKUP(C2047,Parametres!$A$3:$K$545,11,0),"")</f>
        <v>MARTHA</v>
      </c>
      <c r="E2047" t="s">
        <v>812</v>
      </c>
      <c r="F2047">
        <v>1600</v>
      </c>
      <c r="G2047">
        <v>300</v>
      </c>
      <c r="H2047">
        <v>300</v>
      </c>
      <c r="K2047" s="29">
        <f t="shared" si="129"/>
        <v>2200</v>
      </c>
      <c r="U2047" t="str">
        <f t="shared" si="130"/>
        <v>45831Bakers Inn 3</v>
      </c>
      <c r="V2047" s="33">
        <f t="shared" si="131"/>
        <v>2200</v>
      </c>
      <c r="W2047" s="33">
        <f t="shared" si="132"/>
        <v>0</v>
      </c>
    </row>
    <row r="2048" spans="1:23" x14ac:dyDescent="0.25">
      <c r="A2048" s="27">
        <v>45831</v>
      </c>
      <c r="B2048" s="30" t="str">
        <f>+IFERROR(_xlfn.XLOOKUP(C2048,Parametres!A:A,Parametres!J:J,"",0),"")</f>
        <v>MBARE EPWORTH</v>
      </c>
      <c r="C2048" t="s">
        <v>420</v>
      </c>
      <c r="D2048" t="str">
        <f>+IFERROR(VLOOKUP(C2048,Parametres!$A$3:$K$545,11,0),"")</f>
        <v>MELODY</v>
      </c>
      <c r="E2048" t="s">
        <v>870</v>
      </c>
      <c r="F2048">
        <v>2500</v>
      </c>
      <c r="G2048">
        <v>200</v>
      </c>
      <c r="H2048">
        <v>100</v>
      </c>
      <c r="K2048" s="29">
        <f t="shared" si="129"/>
        <v>2800</v>
      </c>
      <c r="U2048" t="str">
        <f t="shared" si="130"/>
        <v>45831EPWORTH 1</v>
      </c>
      <c r="V2048" s="33">
        <f t="shared" si="131"/>
        <v>2800</v>
      </c>
      <c r="W2048" s="33">
        <f t="shared" si="132"/>
        <v>0</v>
      </c>
    </row>
    <row r="2049" spans="1:23" x14ac:dyDescent="0.25">
      <c r="A2049" s="27">
        <v>45831</v>
      </c>
      <c r="B2049" s="30" t="str">
        <f>+IFERROR(_xlfn.XLOOKUP(C2049,Parametres!A:A,Parametres!J:J,"",0),"")</f>
        <v>MBARE EPWORTH</v>
      </c>
      <c r="C2049" t="s">
        <v>422</v>
      </c>
      <c r="D2049" t="str">
        <f>+IFERROR(VLOOKUP(C2049,Parametres!$A$3:$K$545,11,0),"")</f>
        <v>MELODY</v>
      </c>
      <c r="E2049" t="s">
        <v>906</v>
      </c>
      <c r="F2049">
        <v>1700</v>
      </c>
      <c r="G2049">
        <v>200</v>
      </c>
      <c r="H2049">
        <v>100</v>
      </c>
      <c r="K2049" s="29">
        <f t="shared" si="129"/>
        <v>2000</v>
      </c>
      <c r="P2049">
        <v>200</v>
      </c>
      <c r="U2049" t="str">
        <f t="shared" si="130"/>
        <v>45831EPWORTH 2</v>
      </c>
      <c r="V2049" s="33">
        <f t="shared" si="131"/>
        <v>2000</v>
      </c>
      <c r="W2049" s="33">
        <f t="shared" si="132"/>
        <v>200</v>
      </c>
    </row>
    <row r="2050" spans="1:23" x14ac:dyDescent="0.25">
      <c r="A2050" s="27">
        <v>45831</v>
      </c>
      <c r="B2050" s="30" t="str">
        <f>+IFERROR(_xlfn.XLOOKUP(C2050,Parametres!A:A,Parametres!J:J,"",0),"")</f>
        <v>MBARE EPWORTH</v>
      </c>
      <c r="C2050" t="s">
        <v>424</v>
      </c>
      <c r="D2050" t="str">
        <f>+IFERROR(VLOOKUP(C2050,Parametres!$A$3:$K$545,11,0),"")</f>
        <v>MELODY</v>
      </c>
      <c r="E2050" t="s">
        <v>807</v>
      </c>
      <c r="F2050">
        <v>2200</v>
      </c>
      <c r="G2050">
        <v>200</v>
      </c>
      <c r="H2050">
        <v>150</v>
      </c>
      <c r="K2050" s="29">
        <f t="shared" si="129"/>
        <v>2550</v>
      </c>
      <c r="P2050">
        <v>40</v>
      </c>
      <c r="U2050" t="str">
        <f t="shared" si="130"/>
        <v>45831EPWORTH 3</v>
      </c>
      <c r="V2050" s="33">
        <f t="shared" si="131"/>
        <v>2550</v>
      </c>
      <c r="W2050" s="33">
        <f t="shared" si="132"/>
        <v>40</v>
      </c>
    </row>
    <row r="2051" spans="1:23" x14ac:dyDescent="0.25">
      <c r="A2051" s="27">
        <v>45831</v>
      </c>
      <c r="B2051" s="30" t="str">
        <f>+IFERROR(_xlfn.XLOOKUP(C2051,Parametres!A:A,Parametres!J:J,"",0),"")</f>
        <v>MBARE EPWORTH</v>
      </c>
      <c r="C2051" t="s">
        <v>426</v>
      </c>
      <c r="D2051" t="str">
        <f>+IFERROR(VLOOKUP(C2051,Parametres!$A$3:$K$545,11,0),"")</f>
        <v>MELODY</v>
      </c>
      <c r="E2051" t="s">
        <v>854</v>
      </c>
      <c r="F2051">
        <v>1900</v>
      </c>
      <c r="G2051">
        <v>300</v>
      </c>
      <c r="H2051">
        <v>100</v>
      </c>
      <c r="K2051" s="29">
        <f t="shared" si="129"/>
        <v>2300</v>
      </c>
      <c r="P2051">
        <v>100</v>
      </c>
      <c r="U2051" t="str">
        <f t="shared" si="130"/>
        <v>45831EPWORTH 4</v>
      </c>
      <c r="V2051" s="33">
        <f t="shared" si="131"/>
        <v>2300</v>
      </c>
      <c r="W2051" s="33">
        <f t="shared" si="132"/>
        <v>100</v>
      </c>
    </row>
    <row r="2052" spans="1:23" x14ac:dyDescent="0.25">
      <c r="A2052" s="27">
        <v>45831</v>
      </c>
      <c r="B2052" s="30" t="str">
        <f>+IFERROR(_xlfn.XLOOKUP(C2052,Parametres!A:A,Parametres!J:J,"",0),"")</f>
        <v>MBARE EPWORTH</v>
      </c>
      <c r="C2052" t="s">
        <v>221</v>
      </c>
      <c r="D2052" t="str">
        <f>+IFERROR(VLOOKUP(C2052,Parametres!$A$3:$K$545,11,0),"")</f>
        <v>MELODY</v>
      </c>
      <c r="E2052" t="s">
        <v>859</v>
      </c>
      <c r="F2052">
        <v>3900</v>
      </c>
      <c r="G2052">
        <v>350</v>
      </c>
      <c r="H2052">
        <v>350</v>
      </c>
      <c r="K2052" s="29">
        <f t="shared" si="129"/>
        <v>4600</v>
      </c>
      <c r="U2052" t="str">
        <f t="shared" si="130"/>
        <v>45831HOPELY 1</v>
      </c>
      <c r="V2052" s="33">
        <f t="shared" si="131"/>
        <v>4600</v>
      </c>
      <c r="W2052" s="33">
        <f t="shared" si="132"/>
        <v>0</v>
      </c>
    </row>
    <row r="2053" spans="1:23" x14ac:dyDescent="0.25">
      <c r="A2053" s="27">
        <v>45831</v>
      </c>
      <c r="B2053" s="30" t="str">
        <f>+IFERROR(_xlfn.XLOOKUP(C2053,Parametres!A:A,Parametres!J:J,"",0),"")</f>
        <v>MBARE EPWORTH</v>
      </c>
      <c r="C2053" t="s">
        <v>230</v>
      </c>
      <c r="D2053" t="str">
        <f>+IFERROR(VLOOKUP(C2053,Parametres!$A$3:$K$545,11,0),"")</f>
        <v>MELODY</v>
      </c>
      <c r="E2053" t="s">
        <v>826</v>
      </c>
      <c r="F2053">
        <v>1700</v>
      </c>
      <c r="G2053">
        <v>100</v>
      </c>
      <c r="H2053">
        <v>100</v>
      </c>
      <c r="K2053" s="29">
        <f t="shared" si="129"/>
        <v>1900</v>
      </c>
      <c r="P2053">
        <v>100</v>
      </c>
      <c r="U2053" t="str">
        <f t="shared" si="130"/>
        <v>45831HOPELY 2</v>
      </c>
      <c r="V2053" s="33">
        <f t="shared" si="131"/>
        <v>1900</v>
      </c>
      <c r="W2053" s="33">
        <f t="shared" si="132"/>
        <v>100</v>
      </c>
    </row>
    <row r="2054" spans="1:23" x14ac:dyDescent="0.25">
      <c r="A2054" s="27">
        <v>45831</v>
      </c>
      <c r="B2054" s="30" t="str">
        <f>+IFERROR(_xlfn.XLOOKUP(C2054,Parametres!A:A,Parametres!J:J,"",0),"")</f>
        <v>MBARE EPWORTH</v>
      </c>
      <c r="C2054" t="s">
        <v>433</v>
      </c>
      <c r="D2054" t="str">
        <f>+IFERROR(VLOOKUP(C2054,Parametres!$A$3:$K$545,11,0),"")</f>
        <v>MELODY</v>
      </c>
      <c r="E2054" t="s">
        <v>844</v>
      </c>
      <c r="F2054">
        <v>1100</v>
      </c>
      <c r="G2054">
        <v>50</v>
      </c>
      <c r="H2054">
        <v>50</v>
      </c>
      <c r="K2054" s="29">
        <f t="shared" si="129"/>
        <v>1200</v>
      </c>
      <c r="U2054" t="str">
        <f t="shared" si="130"/>
        <v>45831MBARE 1</v>
      </c>
      <c r="V2054" s="33">
        <f t="shared" si="131"/>
        <v>1200</v>
      </c>
      <c r="W2054" s="33">
        <f t="shared" si="132"/>
        <v>0</v>
      </c>
    </row>
    <row r="2055" spans="1:23" x14ac:dyDescent="0.25">
      <c r="A2055" s="27">
        <v>45831</v>
      </c>
      <c r="B2055" s="30" t="str">
        <f>+IFERROR(_xlfn.XLOOKUP(C2055,Parametres!A:A,Parametres!J:J,"",0),"")</f>
        <v>MBARE EPWORTH</v>
      </c>
      <c r="C2055" t="s">
        <v>435</v>
      </c>
      <c r="D2055" t="str">
        <f>+IFERROR(VLOOKUP(C2055,Parametres!$A$3:$K$545,11,0),"")</f>
        <v>MELODY</v>
      </c>
      <c r="E2055" t="s">
        <v>842</v>
      </c>
      <c r="F2055">
        <v>1000</v>
      </c>
      <c r="G2055">
        <v>100</v>
      </c>
      <c r="H2055">
        <v>100</v>
      </c>
      <c r="K2055" s="29">
        <f t="shared" si="129"/>
        <v>1200</v>
      </c>
      <c r="U2055" t="str">
        <f t="shared" si="130"/>
        <v>45831MBARE 2</v>
      </c>
      <c r="V2055" s="33">
        <f t="shared" si="131"/>
        <v>1200</v>
      </c>
      <c r="W2055" s="33">
        <f t="shared" si="132"/>
        <v>0</v>
      </c>
    </row>
    <row r="2056" spans="1:23" x14ac:dyDescent="0.25">
      <c r="A2056" s="27">
        <v>45831</v>
      </c>
      <c r="B2056" s="30" t="str">
        <f>+IFERROR(_xlfn.XLOOKUP(C2056,Parametres!A:A,Parametres!J:J,"",0),"")</f>
        <v>MBARE EPWORTH</v>
      </c>
      <c r="C2056" t="s">
        <v>437</v>
      </c>
      <c r="D2056" t="str">
        <f>+IFERROR(VLOOKUP(C2056,Parametres!$A$3:$K$545,11,0),"")</f>
        <v>MELODY</v>
      </c>
      <c r="E2056" t="s">
        <v>896</v>
      </c>
      <c r="F2056">
        <v>1750</v>
      </c>
      <c r="G2056">
        <v>150</v>
      </c>
      <c r="H2056">
        <v>100</v>
      </c>
      <c r="K2056" s="29">
        <f t="shared" si="129"/>
        <v>2000</v>
      </c>
      <c r="P2056">
        <v>140</v>
      </c>
      <c r="U2056" t="str">
        <f t="shared" si="130"/>
        <v>45831MBARE 3</v>
      </c>
      <c r="V2056" s="33">
        <f t="shared" si="131"/>
        <v>2000</v>
      </c>
      <c r="W2056" s="33">
        <f t="shared" si="132"/>
        <v>140</v>
      </c>
    </row>
    <row r="2057" spans="1:23" x14ac:dyDescent="0.25">
      <c r="A2057" s="27">
        <v>45831</v>
      </c>
      <c r="B2057" s="30" t="str">
        <f>+IFERROR(_xlfn.XLOOKUP(C2057,Parametres!A:A,Parametres!J:J,"",0),"")</f>
        <v>MBARE EPWORTH</v>
      </c>
      <c r="C2057" t="s">
        <v>439</v>
      </c>
      <c r="D2057" t="str">
        <f>+IFERROR(VLOOKUP(C2057,Parametres!$A$3:$K$545,11,0),"")</f>
        <v>MELODY</v>
      </c>
      <c r="E2057" t="s">
        <v>827</v>
      </c>
      <c r="F2057">
        <v>950</v>
      </c>
      <c r="G2057">
        <v>100</v>
      </c>
      <c r="H2057">
        <v>100</v>
      </c>
      <c r="K2057" s="29">
        <f t="shared" si="129"/>
        <v>1150</v>
      </c>
      <c r="P2057">
        <v>60</v>
      </c>
      <c r="U2057" t="str">
        <f t="shared" si="130"/>
        <v>45831MBARE 4</v>
      </c>
      <c r="V2057" s="33">
        <f t="shared" si="131"/>
        <v>1150</v>
      </c>
      <c r="W2057" s="33">
        <f t="shared" si="132"/>
        <v>60</v>
      </c>
    </row>
    <row r="2058" spans="1:23" x14ac:dyDescent="0.25">
      <c r="A2058" s="27">
        <v>45831</v>
      </c>
      <c r="B2058" s="30" t="str">
        <f>+IFERROR(_xlfn.XLOOKUP(C2058,Parametres!A:A,Parametres!J:J,"",0),"")</f>
        <v>MBARE EPWORTH</v>
      </c>
      <c r="C2058" t="s">
        <v>450</v>
      </c>
      <c r="D2058" t="str">
        <f>+IFERROR(VLOOKUP(C2058,Parametres!$A$3:$K$545,11,0),"")</f>
        <v>MELODY</v>
      </c>
      <c r="E2058" t="s">
        <v>848</v>
      </c>
      <c r="F2058">
        <v>1450</v>
      </c>
      <c r="G2058">
        <v>200</v>
      </c>
      <c r="H2058">
        <v>100</v>
      </c>
      <c r="K2058" s="29">
        <f t="shared" si="129"/>
        <v>1750</v>
      </c>
      <c r="P2058">
        <v>100</v>
      </c>
      <c r="U2058" t="str">
        <f t="shared" si="130"/>
        <v>45831WATERFALLS 1</v>
      </c>
      <c r="V2058" s="33">
        <f t="shared" si="131"/>
        <v>1750</v>
      </c>
      <c r="W2058" s="33">
        <f t="shared" si="132"/>
        <v>100</v>
      </c>
    </row>
    <row r="2059" spans="1:23" x14ac:dyDescent="0.25">
      <c r="A2059" s="27">
        <v>45831</v>
      </c>
      <c r="B2059" s="30" t="str">
        <f>+IFERROR(_xlfn.XLOOKUP(C2059,Parametres!A:A,Parametres!J:J,"",0),"")</f>
        <v>MBARE EPWORTH</v>
      </c>
      <c r="C2059" t="s">
        <v>241</v>
      </c>
      <c r="D2059" t="str">
        <f>+IFERROR(VLOOKUP(C2059,Parametres!$A$3:$K$545,11,0),"")</f>
        <v>MELODY</v>
      </c>
      <c r="E2059" t="s">
        <v>839</v>
      </c>
      <c r="F2059">
        <v>2550</v>
      </c>
      <c r="G2059">
        <v>200</v>
      </c>
      <c r="H2059">
        <v>200</v>
      </c>
      <c r="K2059" s="29">
        <f t="shared" si="129"/>
        <v>2950</v>
      </c>
      <c r="U2059" t="str">
        <f t="shared" si="130"/>
        <v>45831WATERFALLS 2</v>
      </c>
      <c r="V2059" s="33">
        <f t="shared" si="131"/>
        <v>2950</v>
      </c>
      <c r="W2059" s="33">
        <f t="shared" si="132"/>
        <v>0</v>
      </c>
    </row>
    <row r="2060" spans="1:23" x14ac:dyDescent="0.25">
      <c r="A2060" s="27">
        <v>45831</v>
      </c>
      <c r="B2060" s="30" t="str">
        <f>+IFERROR(_xlfn.XLOOKUP(C2060,Parametres!A:A,Parametres!J:J,"",0),"")</f>
        <v>MBARE EPWORTH</v>
      </c>
      <c r="C2060" t="s">
        <v>243</v>
      </c>
      <c r="D2060" t="str">
        <f>+IFERROR(VLOOKUP(C2060,Parametres!$A$3:$K$545,11,0),"")</f>
        <v>MELODY</v>
      </c>
      <c r="E2060" t="s">
        <v>899</v>
      </c>
      <c r="F2060">
        <v>1800</v>
      </c>
      <c r="G2060">
        <v>300</v>
      </c>
      <c r="H2060">
        <v>200</v>
      </c>
      <c r="K2060" s="29">
        <f t="shared" si="129"/>
        <v>2300</v>
      </c>
      <c r="U2060" t="str">
        <f t="shared" si="130"/>
        <v>45831WATERFALLS 3</v>
      </c>
      <c r="V2060" s="33">
        <f t="shared" si="131"/>
        <v>2300</v>
      </c>
      <c r="W2060" s="33">
        <f t="shared" si="132"/>
        <v>0</v>
      </c>
    </row>
    <row r="2061" spans="1:23" x14ac:dyDescent="0.25">
      <c r="A2061" s="27">
        <v>45831</v>
      </c>
      <c r="B2061" s="30" t="str">
        <f>+IFERROR(_xlfn.XLOOKUP(C2061,Parametres!A:A,Parametres!J:J,"",0),"")</f>
        <v>MBARE EPWORTH</v>
      </c>
      <c r="C2061" t="s">
        <v>245</v>
      </c>
      <c r="D2061" t="str">
        <f>+IFERROR(VLOOKUP(C2061,Parametres!$A$3:$K$545,11,0),"")</f>
        <v>MELODY</v>
      </c>
      <c r="E2061" t="s">
        <v>878</v>
      </c>
      <c r="F2061">
        <v>2100</v>
      </c>
      <c r="G2061">
        <v>200</v>
      </c>
      <c r="H2061">
        <v>100</v>
      </c>
      <c r="K2061" s="29">
        <f t="shared" si="129"/>
        <v>2400</v>
      </c>
      <c r="U2061" t="str">
        <f t="shared" si="130"/>
        <v>45831WATERFALLS 4</v>
      </c>
      <c r="V2061" s="33">
        <f t="shared" si="131"/>
        <v>2400</v>
      </c>
      <c r="W2061" s="33">
        <f t="shared" si="132"/>
        <v>0</v>
      </c>
    </row>
    <row r="2062" spans="1:23" x14ac:dyDescent="0.25">
      <c r="A2062" s="27">
        <v>45831</v>
      </c>
      <c r="B2062" s="30" t="str">
        <f>+IFERROR(_xlfn.XLOOKUP(C2062,Parametres!A:A,Parametres!J:J,"",0),"")</f>
        <v>MBARE EPWORTH</v>
      </c>
      <c r="C2062" t="s">
        <v>247</v>
      </c>
      <c r="D2062" t="str">
        <f>+IFERROR(VLOOKUP(C2062,Parametres!$A$3:$K$545,11,0),"")</f>
        <v>MELODY</v>
      </c>
      <c r="E2062" t="s">
        <v>816</v>
      </c>
      <c r="F2062">
        <v>2200</v>
      </c>
      <c r="G2062">
        <v>150</v>
      </c>
      <c r="H2062">
        <v>150</v>
      </c>
      <c r="K2062" s="29">
        <f t="shared" si="129"/>
        <v>2500</v>
      </c>
      <c r="U2062" t="str">
        <f t="shared" si="130"/>
        <v>45831WATERFALLS 5</v>
      </c>
      <c r="V2062" s="33">
        <f t="shared" si="131"/>
        <v>2500</v>
      </c>
      <c r="W2062" s="33">
        <f t="shared" si="132"/>
        <v>0</v>
      </c>
    </row>
    <row r="2063" spans="1:23" x14ac:dyDescent="0.25">
      <c r="A2063" s="27">
        <v>45831</v>
      </c>
      <c r="B2063" s="30" t="str">
        <f>+IFERROR(_xlfn.XLOOKUP(C2063,Parametres!A:A,Parametres!J:J,"",0),"")</f>
        <v>MR C (AREA 1)</v>
      </c>
      <c r="C2063" t="s">
        <v>569</v>
      </c>
      <c r="D2063" t="str">
        <f>+IFERROR(VLOOKUP(C2063,Parametres!$A$3:$K$545,11,0),"")</f>
        <v>TONGAI MASIYE</v>
      </c>
      <c r="E2063" t="s">
        <v>910</v>
      </c>
      <c r="K2063" s="29">
        <f t="shared" si="129"/>
        <v>0</v>
      </c>
      <c r="L2063">
        <v>1900</v>
      </c>
      <c r="M2063">
        <v>200</v>
      </c>
      <c r="N2063">
        <v>100</v>
      </c>
      <c r="P2063">
        <v>100</v>
      </c>
      <c r="U2063" t="str">
        <f t="shared" si="130"/>
        <v>45831CHI- GLENVIEW 1</v>
      </c>
      <c r="V2063" s="33">
        <f t="shared" si="131"/>
        <v>2200</v>
      </c>
      <c r="W2063" s="33">
        <f t="shared" si="132"/>
        <v>100</v>
      </c>
    </row>
    <row r="2064" spans="1:23" x14ac:dyDescent="0.25">
      <c r="A2064" s="27">
        <v>45831</v>
      </c>
      <c r="B2064" s="30" t="str">
        <f>+IFERROR(_xlfn.XLOOKUP(C2064,Parametres!A:A,Parametres!J:J,"",0),"")</f>
        <v>MR C (AREA 1)</v>
      </c>
      <c r="C2064" t="s">
        <v>574</v>
      </c>
      <c r="D2064" t="str">
        <f>+IFERROR(VLOOKUP(C2064,Parametres!$A$3:$K$545,11,0),"")</f>
        <v>TONGAI MASIYE</v>
      </c>
      <c r="E2064" t="s">
        <v>872</v>
      </c>
      <c r="K2064" s="29">
        <f t="shared" si="129"/>
        <v>0</v>
      </c>
      <c r="L2064">
        <v>1700</v>
      </c>
      <c r="M2064">
        <v>200</v>
      </c>
      <c r="N2064">
        <v>200</v>
      </c>
      <c r="P2064">
        <v>100</v>
      </c>
      <c r="U2064" t="str">
        <f t="shared" si="130"/>
        <v>45831CHI- WARREN PARK 1</v>
      </c>
      <c r="V2064" s="33">
        <f t="shared" si="131"/>
        <v>2100</v>
      </c>
      <c r="W2064" s="33">
        <f t="shared" si="132"/>
        <v>100</v>
      </c>
    </row>
    <row r="2065" spans="1:23" x14ac:dyDescent="0.25">
      <c r="A2065" s="27">
        <v>45831</v>
      </c>
      <c r="B2065" s="30" t="str">
        <f>+IFERROR(_xlfn.XLOOKUP(C2065,Parametres!A:A,Parametres!J:J,"",0),"")</f>
        <v>MR C (AREA 1)</v>
      </c>
      <c r="C2065" t="s">
        <v>568</v>
      </c>
      <c r="D2065" t="str">
        <f>+IFERROR(VLOOKUP(C2065,Parametres!$A$3:$K$545,11,0),"")</f>
        <v>TONGAI MASIYE</v>
      </c>
      <c r="E2065" t="s">
        <v>861</v>
      </c>
      <c r="K2065" s="29">
        <f t="shared" si="129"/>
        <v>0</v>
      </c>
      <c r="L2065">
        <v>1750</v>
      </c>
      <c r="M2065">
        <v>150</v>
      </c>
      <c r="N2065">
        <v>100</v>
      </c>
      <c r="P2065">
        <v>200</v>
      </c>
      <c r="U2065" t="str">
        <f t="shared" si="130"/>
        <v>45831CHI- BUDIRIRO 1</v>
      </c>
      <c r="V2065" s="33">
        <f t="shared" si="131"/>
        <v>2000</v>
      </c>
      <c r="W2065" s="33">
        <f t="shared" si="132"/>
        <v>200</v>
      </c>
    </row>
    <row r="2066" spans="1:23" x14ac:dyDescent="0.25">
      <c r="A2066" s="27">
        <v>45831</v>
      </c>
      <c r="B2066" s="30" t="str">
        <f>+IFERROR(_xlfn.XLOOKUP(C2066,Parametres!A:A,Parametres!J:J,"",0),"")</f>
        <v>MR C (AREA 1)</v>
      </c>
      <c r="C2066" t="s">
        <v>573</v>
      </c>
      <c r="D2066" t="str">
        <f>+IFERROR(VLOOKUP(C2066,Parametres!$A$3:$K$545,11,0),"")</f>
        <v>TONGAI MASIYE</v>
      </c>
      <c r="E2066" t="s">
        <v>880</v>
      </c>
      <c r="K2066" s="29">
        <f t="shared" si="129"/>
        <v>0</v>
      </c>
      <c r="L2066">
        <v>1800</v>
      </c>
      <c r="M2066">
        <v>100</v>
      </c>
      <c r="N2066">
        <v>100</v>
      </c>
      <c r="P2066">
        <v>160</v>
      </c>
      <c r="U2066" t="str">
        <f t="shared" si="130"/>
        <v>45831CHI- MUFAKOSE 1</v>
      </c>
      <c r="V2066" s="33">
        <f t="shared" si="131"/>
        <v>2000</v>
      </c>
      <c r="W2066" s="33">
        <f t="shared" si="132"/>
        <v>160</v>
      </c>
    </row>
    <row r="2067" spans="1:23" x14ac:dyDescent="0.25">
      <c r="A2067" s="27">
        <v>45831</v>
      </c>
      <c r="B2067" s="30" t="str">
        <f>+IFERROR(_xlfn.XLOOKUP(C2067,Parametres!A:A,Parametres!J:J,"",0),"")</f>
        <v>MR C (AREA 1)</v>
      </c>
      <c r="C2067" t="s">
        <v>570</v>
      </c>
      <c r="D2067" t="str">
        <f>+IFERROR(VLOOKUP(C2067,Parametres!$A$3:$K$545,11,0),"")</f>
        <v>TONGAI MASIYE</v>
      </c>
      <c r="E2067" t="s">
        <v>857</v>
      </c>
      <c r="K2067" s="29">
        <f t="shared" si="129"/>
        <v>0</v>
      </c>
      <c r="L2067">
        <v>1750</v>
      </c>
      <c r="M2067">
        <v>200</v>
      </c>
      <c r="N2067">
        <v>100</v>
      </c>
      <c r="P2067">
        <v>100</v>
      </c>
      <c r="U2067" t="str">
        <f t="shared" si="130"/>
        <v>45831CHI- HIGHFIELD</v>
      </c>
      <c r="V2067" s="33">
        <f t="shared" si="131"/>
        <v>2050</v>
      </c>
      <c r="W2067" s="33">
        <f t="shared" si="132"/>
        <v>100</v>
      </c>
    </row>
    <row r="2068" spans="1:23" x14ac:dyDescent="0.25">
      <c r="A2068" s="27">
        <v>45831</v>
      </c>
      <c r="B2068" s="30" t="str">
        <f>+IFERROR(_xlfn.XLOOKUP(C2068,Parametres!A:A,Parametres!J:J,"",0),"")</f>
        <v>MR C (AREA 1)</v>
      </c>
      <c r="C2068" t="s">
        <v>530</v>
      </c>
      <c r="D2068" t="str">
        <f>+IFERROR(VLOOKUP(C2068,Parametres!$A$3:$K$545,11,0),"")</f>
        <v>TONGAI MASIYE</v>
      </c>
      <c r="E2068" t="s">
        <v>884</v>
      </c>
      <c r="K2068" s="29">
        <f t="shared" si="129"/>
        <v>0</v>
      </c>
      <c r="L2068">
        <v>1750</v>
      </c>
      <c r="M2068">
        <v>250</v>
      </c>
      <c r="N2068">
        <v>50</v>
      </c>
      <c r="P2068">
        <v>200</v>
      </c>
      <c r="U2068" t="str">
        <f t="shared" si="130"/>
        <v>45831CHI- DZIVARASEKWA 1</v>
      </c>
      <c r="V2068" s="33">
        <f t="shared" si="131"/>
        <v>2050</v>
      </c>
      <c r="W2068" s="33">
        <f t="shared" si="132"/>
        <v>200</v>
      </c>
    </row>
    <row r="2069" spans="1:23" x14ac:dyDescent="0.25">
      <c r="A2069" s="27">
        <v>45831</v>
      </c>
      <c r="B2069" s="30" t="str">
        <f>+IFERROR(_xlfn.XLOOKUP(C2069,Parametres!A:A,Parametres!J:J,"",0),"")</f>
        <v>MR C (AREA 1)</v>
      </c>
      <c r="C2069" t="s">
        <v>567</v>
      </c>
      <c r="D2069" t="str">
        <f>+IFERROR(VLOOKUP(C2069,Parametres!$A$3:$K$545,11,0),"")</f>
        <v>TONGAI MASIYE</v>
      </c>
      <c r="E2069" t="s">
        <v>902</v>
      </c>
      <c r="K2069" s="29">
        <f t="shared" si="129"/>
        <v>0</v>
      </c>
      <c r="L2069">
        <v>1700</v>
      </c>
      <c r="M2069">
        <v>100</v>
      </c>
      <c r="N2069">
        <v>100</v>
      </c>
      <c r="P2069">
        <v>100</v>
      </c>
      <c r="U2069" t="str">
        <f t="shared" si="130"/>
        <v>45831CHI- USHEWEKUNZE </v>
      </c>
      <c r="V2069" s="33">
        <f t="shared" si="131"/>
        <v>1900</v>
      </c>
      <c r="W2069" s="33">
        <f t="shared" si="132"/>
        <v>100</v>
      </c>
    </row>
    <row r="2070" spans="1:23" x14ac:dyDescent="0.25">
      <c r="A2070" s="27">
        <v>45831</v>
      </c>
      <c r="B2070" s="30" t="str">
        <f>+IFERROR(_xlfn.XLOOKUP(C2070,Parametres!A:A,Parametres!J:J,"",0),"")</f>
        <v>MR C (AREA 1)</v>
      </c>
      <c r="C2070" t="s">
        <v>620</v>
      </c>
      <c r="D2070" t="str">
        <f>+IFERROR(VLOOKUP(C2070,Parametres!$A$3:$K$545,11,0),"")</f>
        <v>TONGAI MASIYE</v>
      </c>
      <c r="E2070" t="s">
        <v>890</v>
      </c>
      <c r="K2070" s="29">
        <f t="shared" si="129"/>
        <v>0</v>
      </c>
      <c r="L2070">
        <v>1450</v>
      </c>
      <c r="M2070">
        <v>150</v>
      </c>
      <c r="N2070">
        <v>100</v>
      </c>
      <c r="P2070">
        <v>100</v>
      </c>
      <c r="U2070" t="str">
        <f t="shared" si="130"/>
        <v>45831CHI- KUWADZANA</v>
      </c>
      <c r="V2070" s="33">
        <f t="shared" si="131"/>
        <v>1700</v>
      </c>
      <c r="W2070" s="33">
        <f t="shared" si="132"/>
        <v>100</v>
      </c>
    </row>
    <row r="2071" spans="1:23" x14ac:dyDescent="0.25">
      <c r="A2071" s="27">
        <v>45831</v>
      </c>
      <c r="B2071" s="30" t="str">
        <f>+IFERROR(_xlfn.XLOOKUP(C2071,Parametres!A:A,Parametres!J:J,"",0),"")</f>
        <v>MR C (AREA 1)</v>
      </c>
      <c r="C2071" t="s">
        <v>619</v>
      </c>
      <c r="D2071" t="str">
        <f>+IFERROR(VLOOKUP(C2071,Parametres!$A$3:$K$545,11,0),"")</f>
        <v>TONGAI MASIYE</v>
      </c>
      <c r="E2071" t="s">
        <v>886</v>
      </c>
      <c r="K2071" s="29">
        <f t="shared" si="129"/>
        <v>0</v>
      </c>
      <c r="L2071">
        <v>1400</v>
      </c>
      <c r="M2071">
        <v>150</v>
      </c>
      <c r="N2071">
        <v>150</v>
      </c>
      <c r="P2071">
        <v>100</v>
      </c>
      <c r="U2071" t="str">
        <f t="shared" si="130"/>
        <v>45831CHI- GLENNORAH</v>
      </c>
      <c r="V2071" s="33">
        <f t="shared" si="131"/>
        <v>1700</v>
      </c>
      <c r="W2071" s="33">
        <f t="shared" si="132"/>
        <v>100</v>
      </c>
    </row>
    <row r="2072" spans="1:23" x14ac:dyDescent="0.25">
      <c r="A2072" s="27">
        <v>45831</v>
      </c>
      <c r="B2072" s="30" t="str">
        <f>+IFERROR(_xlfn.XLOOKUP(C2072,Parametres!A:A,Parametres!J:J,"",0),"")</f>
        <v>MR C (AREA 2)</v>
      </c>
      <c r="C2072" t="s">
        <v>417</v>
      </c>
      <c r="D2072" t="str">
        <f>+IFERROR(VLOOKUP(C2072,Parametres!$A$3:$K$545,11,0),"")</f>
        <v>TONGAI MASIYE</v>
      </c>
      <c r="E2072" t="s">
        <v>824</v>
      </c>
      <c r="K2072" s="29">
        <f t="shared" si="129"/>
        <v>0</v>
      </c>
      <c r="L2072">
        <v>1300</v>
      </c>
      <c r="M2072">
        <v>100</v>
      </c>
      <c r="N2072">
        <v>100</v>
      </c>
      <c r="P2072">
        <v>100</v>
      </c>
      <c r="U2072" t="str">
        <f t="shared" si="130"/>
        <v>45831CHI- MBARE 3</v>
      </c>
      <c r="V2072" s="33">
        <f t="shared" si="131"/>
        <v>1500</v>
      </c>
      <c r="W2072" s="33">
        <f t="shared" si="132"/>
        <v>100</v>
      </c>
    </row>
    <row r="2073" spans="1:23" x14ac:dyDescent="0.25">
      <c r="A2073" s="27">
        <v>45831</v>
      </c>
      <c r="B2073" s="30" t="str">
        <f>+IFERROR(_xlfn.XLOOKUP(C2073,Parametres!A:A,Parametres!J:J,"",0),"")</f>
        <v>MR C (AREA 2)</v>
      </c>
      <c r="C2073" t="s">
        <v>185</v>
      </c>
      <c r="D2073" t="str">
        <f>+IFERROR(VLOOKUP(C2073,Parametres!$A$3:$K$545,11,0),"")</f>
        <v>CECILIA SIPAPATE</v>
      </c>
      <c r="E2073" t="s">
        <v>869</v>
      </c>
      <c r="K2073" s="29">
        <f t="shared" si="129"/>
        <v>0</v>
      </c>
      <c r="L2073">
        <v>1600</v>
      </c>
      <c r="M2073">
        <v>100</v>
      </c>
      <c r="N2073">
        <v>100</v>
      </c>
      <c r="U2073" t="str">
        <f t="shared" si="130"/>
        <v>45831CHI- CHITUNGWIZA 2</v>
      </c>
      <c r="V2073" s="33">
        <f t="shared" si="131"/>
        <v>1800</v>
      </c>
      <c r="W2073" s="33">
        <f t="shared" si="132"/>
        <v>0</v>
      </c>
    </row>
    <row r="2074" spans="1:23" x14ac:dyDescent="0.25">
      <c r="A2074" s="27">
        <v>45831</v>
      </c>
      <c r="B2074" s="30" t="str">
        <f>+IFERROR(_xlfn.XLOOKUP(C2074,Parametres!A:A,Parametres!J:J,"",0),"")</f>
        <v>MR C (AREA 2)</v>
      </c>
      <c r="C2074" t="s">
        <v>187</v>
      </c>
      <c r="D2074" t="str">
        <f>+IFERROR(VLOOKUP(C2074,Parametres!$A$3:$K$545,11,0),"")</f>
        <v>CECILIA SIPAPATE</v>
      </c>
      <c r="E2074" t="s">
        <v>850</v>
      </c>
      <c r="K2074" s="29">
        <f t="shared" si="129"/>
        <v>0</v>
      </c>
      <c r="L2074">
        <v>1500</v>
      </c>
      <c r="M2074">
        <v>100</v>
      </c>
      <c r="N2074">
        <v>100</v>
      </c>
      <c r="U2074" t="str">
        <f t="shared" si="130"/>
        <v>45831CHI- CHITUNGWIZA 3</v>
      </c>
      <c r="V2074" s="33">
        <f t="shared" si="131"/>
        <v>1700</v>
      </c>
      <c r="W2074" s="33">
        <f t="shared" si="132"/>
        <v>0</v>
      </c>
    </row>
    <row r="2075" spans="1:23" x14ac:dyDescent="0.25">
      <c r="A2075" s="27">
        <v>45831</v>
      </c>
      <c r="B2075" s="30" t="str">
        <f>+IFERROR(_xlfn.XLOOKUP(C2075,Parametres!A:A,Parametres!J:J,"",0),"")</f>
        <v>MR C (AREA 2)</v>
      </c>
      <c r="C2075" t="s">
        <v>192</v>
      </c>
      <c r="D2075" t="str">
        <f>+IFERROR(VLOOKUP(C2075,Parametres!$A$3:$K$545,11,0),"")</f>
        <v>CECILIA SIPAPATE</v>
      </c>
      <c r="E2075" t="s">
        <v>873</v>
      </c>
      <c r="K2075" s="29">
        <f t="shared" si="129"/>
        <v>0</v>
      </c>
      <c r="L2075">
        <v>1800</v>
      </c>
      <c r="P2075">
        <v>200</v>
      </c>
      <c r="U2075" t="str">
        <f t="shared" si="130"/>
        <v>45831CHI- CHITUNGWIZA 9</v>
      </c>
      <c r="V2075" s="33">
        <f t="shared" si="131"/>
        <v>1800</v>
      </c>
      <c r="W2075" s="33">
        <f t="shared" si="132"/>
        <v>200</v>
      </c>
    </row>
    <row r="2076" spans="1:23" x14ac:dyDescent="0.25">
      <c r="A2076" s="27">
        <v>45831</v>
      </c>
      <c r="B2076" s="30" t="str">
        <f>+IFERROR(_xlfn.XLOOKUP(C2076,Parametres!A:A,Parametres!J:J,"",0),"")</f>
        <v>MR C (AREA 2)</v>
      </c>
      <c r="C2076" t="s">
        <v>413</v>
      </c>
      <c r="D2076" t="str">
        <f>+IFERROR(VLOOKUP(C2076,Parametres!$A$3:$K$545,11,0),"")</f>
        <v>CECILIA SIPAPATE</v>
      </c>
      <c r="E2076" t="s">
        <v>851</v>
      </c>
      <c r="K2076" s="29">
        <f t="shared" si="129"/>
        <v>0</v>
      </c>
      <c r="L2076">
        <v>1500</v>
      </c>
      <c r="M2076">
        <v>150</v>
      </c>
      <c r="N2076">
        <v>150</v>
      </c>
      <c r="U2076" t="str">
        <f t="shared" si="130"/>
        <v>45831CHI- EPWORTH 2</v>
      </c>
      <c r="V2076" s="33">
        <f t="shared" si="131"/>
        <v>1800</v>
      </c>
      <c r="W2076" s="33">
        <f t="shared" si="132"/>
        <v>0</v>
      </c>
    </row>
    <row r="2077" spans="1:23" x14ac:dyDescent="0.25">
      <c r="A2077" s="27">
        <v>45831</v>
      </c>
      <c r="B2077" s="30" t="str">
        <f>+IFERROR(_xlfn.XLOOKUP(C2077,Parametres!A:A,Parametres!J:J,"",0),"")</f>
        <v>MR C (AREA 2)</v>
      </c>
      <c r="C2077" t="s">
        <v>415</v>
      </c>
      <c r="D2077" t="str">
        <f>+IFERROR(VLOOKUP(C2077,Parametres!$A$3:$K$545,11,0),"")</f>
        <v>CECILIA SIPAPATE</v>
      </c>
      <c r="E2077" t="s">
        <v>887</v>
      </c>
      <c r="K2077" s="29">
        <f t="shared" si="129"/>
        <v>0</v>
      </c>
      <c r="L2077">
        <v>1650</v>
      </c>
      <c r="M2077">
        <v>50</v>
      </c>
      <c r="U2077" t="str">
        <f t="shared" si="130"/>
        <v>45831CHI- MBARE 1</v>
      </c>
      <c r="V2077" s="33">
        <f t="shared" si="131"/>
        <v>1700</v>
      </c>
      <c r="W2077" s="33">
        <f t="shared" si="132"/>
        <v>0</v>
      </c>
    </row>
    <row r="2078" spans="1:23" x14ac:dyDescent="0.25">
      <c r="A2078" s="27">
        <v>45831</v>
      </c>
      <c r="B2078" s="30" t="str">
        <f>+IFERROR(_xlfn.XLOOKUP(C2078,Parametres!A:A,Parametres!J:J,"",0),"")</f>
        <v>MR C (AREA 2)</v>
      </c>
      <c r="C2078" t="s">
        <v>419</v>
      </c>
      <c r="D2078" t="str">
        <f>+IFERROR(VLOOKUP(C2078,Parametres!$A$3:$K$545,11,0),"")</f>
        <v>CECILIA SIPAPATE</v>
      </c>
      <c r="E2078" t="s">
        <v>836</v>
      </c>
      <c r="K2078" s="29">
        <f t="shared" si="129"/>
        <v>0</v>
      </c>
      <c r="L2078">
        <v>1500</v>
      </c>
      <c r="M2078">
        <v>150</v>
      </c>
      <c r="N2078">
        <v>150</v>
      </c>
      <c r="U2078" t="str">
        <f t="shared" si="130"/>
        <v>45831CHI- WATERFALLS 1</v>
      </c>
      <c r="V2078" s="33">
        <f t="shared" si="131"/>
        <v>1800</v>
      </c>
      <c r="W2078" s="33">
        <f t="shared" si="132"/>
        <v>0</v>
      </c>
    </row>
    <row r="2079" spans="1:23" x14ac:dyDescent="0.25">
      <c r="A2079" s="27">
        <v>45831</v>
      </c>
      <c r="B2079" s="30" t="str">
        <f>+IFERROR(_xlfn.XLOOKUP(C2079,Parametres!A:A,Parametres!J:J,"",0),"")</f>
        <v>MR C (AREA 2)</v>
      </c>
      <c r="C2079" t="s">
        <v>418</v>
      </c>
      <c r="D2079" t="str">
        <f>+IFERROR(VLOOKUP(C2079,Parametres!$A$3:$K$545,11,0),"")</f>
        <v>CECILIA SIPAPATE</v>
      </c>
      <c r="E2079" t="s">
        <v>864</v>
      </c>
      <c r="K2079" s="29">
        <f t="shared" si="129"/>
        <v>0</v>
      </c>
      <c r="L2079">
        <v>1500</v>
      </c>
      <c r="M2079">
        <v>150</v>
      </c>
      <c r="N2079">
        <v>150</v>
      </c>
      <c r="U2079" t="str">
        <f t="shared" si="130"/>
        <v>45831CHI- SUNNINGDALE 1</v>
      </c>
      <c r="V2079" s="33">
        <f t="shared" si="131"/>
        <v>1800</v>
      </c>
      <c r="W2079" s="33">
        <f t="shared" si="132"/>
        <v>0</v>
      </c>
    </row>
    <row r="2080" spans="1:23" x14ac:dyDescent="0.25">
      <c r="A2080" s="27">
        <v>45831</v>
      </c>
      <c r="B2080" s="30" t="str">
        <f>+IFERROR(_xlfn.XLOOKUP(C2080,Parametres!A:A,Parametres!J:J,"",0),"")</f>
        <v>MR C (AREA 2)</v>
      </c>
      <c r="C2080" t="s">
        <v>623</v>
      </c>
      <c r="D2080" t="str">
        <f>+IFERROR(VLOOKUP(C2080,Parametres!$A$3:$K$545,11,0),"")</f>
        <v>CECILIA SIPAPATE</v>
      </c>
      <c r="E2080" t="s">
        <v>876</v>
      </c>
      <c r="K2080" s="29">
        <f t="shared" ref="K2080:K2141" si="133">+SUM(F2080:J2080)</f>
        <v>0</v>
      </c>
      <c r="L2080">
        <v>1500</v>
      </c>
      <c r="M2080">
        <v>150</v>
      </c>
      <c r="N2080">
        <v>150</v>
      </c>
      <c r="U2080" t="str">
        <f t="shared" si="130"/>
        <v>45831CHI- MABVUKU</v>
      </c>
      <c r="V2080" s="33">
        <f t="shared" si="131"/>
        <v>1800</v>
      </c>
      <c r="W2080" s="33">
        <f t="shared" si="132"/>
        <v>0</v>
      </c>
    </row>
    <row r="2081" spans="1:23" x14ac:dyDescent="0.25">
      <c r="A2081" s="27">
        <v>45831</v>
      </c>
      <c r="B2081" s="30" t="str">
        <f>+IFERROR(_xlfn.XLOOKUP(C2081,Parametres!A:A,Parametres!J:J,"",0),"")</f>
        <v>MR C (AREA 2)</v>
      </c>
      <c r="C2081" t="s">
        <v>621</v>
      </c>
      <c r="D2081" t="str">
        <f>+IFERROR(VLOOKUP(C2081,Parametres!$A$3:$K$545,11,0),"")</f>
        <v>CECILIA SIPAPATE</v>
      </c>
      <c r="E2081" t="s">
        <v>835</v>
      </c>
      <c r="K2081" s="29">
        <f t="shared" si="133"/>
        <v>0</v>
      </c>
      <c r="L2081">
        <v>1400</v>
      </c>
      <c r="M2081">
        <v>150</v>
      </c>
      <c r="N2081">
        <v>100</v>
      </c>
      <c r="U2081" t="str">
        <f t="shared" si="130"/>
        <v>45831CHI- SUNNINGDALE 2</v>
      </c>
      <c r="V2081" s="33">
        <f t="shared" si="131"/>
        <v>1650</v>
      </c>
      <c r="W2081" s="33">
        <f t="shared" si="132"/>
        <v>0</v>
      </c>
    </row>
    <row r="2082" spans="1:23" x14ac:dyDescent="0.25">
      <c r="A2082" s="27">
        <v>45831</v>
      </c>
      <c r="B2082" s="30" t="str">
        <f>+IFERROR(_xlfn.XLOOKUP(C2082,Parametres!A:A,Parametres!J:J,"",0),"")</f>
        <v>MR C (AREA 2)</v>
      </c>
      <c r="C2082" t="s">
        <v>412</v>
      </c>
      <c r="D2082" t="str">
        <f>+IFERROR(VLOOKUP(C2082,Parametres!$A$3:$K$545,11,0),"")</f>
        <v>CECILIA SIPAPATE</v>
      </c>
      <c r="E2082" t="s">
        <v>909</v>
      </c>
      <c r="K2082" s="29">
        <f t="shared" si="133"/>
        <v>0</v>
      </c>
      <c r="L2082">
        <v>1600</v>
      </c>
      <c r="M2082">
        <v>50</v>
      </c>
      <c r="P2082">
        <v>140</v>
      </c>
      <c r="U2082" t="str">
        <f t="shared" si="130"/>
        <v>45831CHI- EPWORTH 1</v>
      </c>
      <c r="V2082" s="33">
        <f t="shared" si="131"/>
        <v>1650</v>
      </c>
      <c r="W2082" s="33">
        <f t="shared" si="132"/>
        <v>140</v>
      </c>
    </row>
    <row r="2083" spans="1:23" x14ac:dyDescent="0.25">
      <c r="A2083" s="27">
        <v>45832</v>
      </c>
      <c r="B2083" s="30" t="str">
        <f>+IFERROR(_xlfn.XLOOKUP(C2083,Parametres!A:A,Parametres!J:J,"",0),"")</f>
        <v>DZ-NORTON</v>
      </c>
      <c r="C2083" t="s">
        <v>258</v>
      </c>
      <c r="D2083" t="str">
        <f>+IFERROR(VLOOKUP(C2083,Parametres!$A$3:$K$545,11,0),"")</f>
        <v>RUMBIDZAI KUNAKA</v>
      </c>
      <c r="E2083" t="s">
        <v>866</v>
      </c>
      <c r="F2083">
        <v>2400</v>
      </c>
      <c r="G2083">
        <v>300</v>
      </c>
      <c r="H2083">
        <v>100</v>
      </c>
      <c r="K2083" s="29">
        <f t="shared" si="133"/>
        <v>2800</v>
      </c>
      <c r="P2083">
        <v>40</v>
      </c>
      <c r="U2083" t="str">
        <f t="shared" si="130"/>
        <v>45832DZIVARASEKWA 1</v>
      </c>
      <c r="V2083" s="33">
        <f t="shared" si="131"/>
        <v>2800</v>
      </c>
      <c r="W2083" s="33">
        <f t="shared" si="132"/>
        <v>40</v>
      </c>
    </row>
    <row r="2084" spans="1:23" x14ac:dyDescent="0.25">
      <c r="A2084" s="27">
        <v>45832</v>
      </c>
      <c r="B2084" s="30" t="str">
        <f>+IFERROR(_xlfn.XLOOKUP(C2084,Parametres!A:A,Parametres!J:J,"",0),"")</f>
        <v>DZ-NORTON</v>
      </c>
      <c r="C2084" t="s">
        <v>260</v>
      </c>
      <c r="D2084" t="str">
        <f>+IFERROR(VLOOKUP(C2084,Parametres!$A$3:$K$545,11,0),"")</f>
        <v>RUMBIDZAI KUNAKA</v>
      </c>
      <c r="E2084" t="s">
        <v>901</v>
      </c>
      <c r="F2084">
        <v>1800</v>
      </c>
      <c r="G2084">
        <v>200</v>
      </c>
      <c r="H2084">
        <v>200</v>
      </c>
      <c r="K2084" s="29">
        <f t="shared" si="133"/>
        <v>2200</v>
      </c>
      <c r="P2084">
        <v>200</v>
      </c>
      <c r="U2084" t="str">
        <f t="shared" si="130"/>
        <v>45832DZIVARASEKWA 2</v>
      </c>
      <c r="V2084" s="33">
        <f t="shared" si="131"/>
        <v>2200</v>
      </c>
      <c r="W2084" s="33">
        <f t="shared" si="132"/>
        <v>200</v>
      </c>
    </row>
    <row r="2085" spans="1:23" x14ac:dyDescent="0.25">
      <c r="A2085" s="27">
        <v>45832</v>
      </c>
      <c r="B2085" s="30" t="str">
        <f>+IFERROR(_xlfn.XLOOKUP(C2085,Parametres!A:A,Parametres!J:J,"",0),"")</f>
        <v>DZ-NORTON</v>
      </c>
      <c r="C2085" t="s">
        <v>261</v>
      </c>
      <c r="D2085" t="str">
        <f>+IFERROR(VLOOKUP(C2085,Parametres!$A$3:$K$545,11,0),"")</f>
        <v>RUMBIDZAI KUNAKA</v>
      </c>
      <c r="E2085" t="s">
        <v>868</v>
      </c>
      <c r="F2085">
        <v>2000</v>
      </c>
      <c r="G2085">
        <v>300</v>
      </c>
      <c r="H2085">
        <v>100</v>
      </c>
      <c r="K2085" s="29">
        <f t="shared" si="133"/>
        <v>2400</v>
      </c>
      <c r="U2085" t="str">
        <f t="shared" si="130"/>
        <v>45832DZIVARASEKWA 3</v>
      </c>
      <c r="V2085" s="33">
        <f t="shared" si="131"/>
        <v>2400</v>
      </c>
      <c r="W2085" s="33">
        <f t="shared" si="132"/>
        <v>0</v>
      </c>
    </row>
    <row r="2086" spans="1:23" x14ac:dyDescent="0.25">
      <c r="A2086" s="27">
        <v>45832</v>
      </c>
      <c r="B2086" s="30" t="str">
        <f>+IFERROR(_xlfn.XLOOKUP(C2086,Parametres!A:A,Parametres!J:J,"",0),"")</f>
        <v>DZ-NORTON</v>
      </c>
      <c r="C2086" t="s">
        <v>279</v>
      </c>
      <c r="D2086" t="str">
        <f>+IFERROR(VLOOKUP(C2086,Parametres!$A$3:$K$545,11,0),"")</f>
        <v>RUMBIDZAI KUNAKA</v>
      </c>
      <c r="E2086" t="s">
        <v>846</v>
      </c>
      <c r="F2086">
        <v>1900</v>
      </c>
      <c r="G2086">
        <v>200</v>
      </c>
      <c r="H2086">
        <v>150</v>
      </c>
      <c r="K2086" s="29">
        <f t="shared" si="133"/>
        <v>2250</v>
      </c>
      <c r="P2086">
        <v>40</v>
      </c>
      <c r="U2086" t="str">
        <f t="shared" si="130"/>
        <v>45832NORTON 1</v>
      </c>
      <c r="V2086" s="33">
        <f t="shared" si="131"/>
        <v>2250</v>
      </c>
      <c r="W2086" s="33">
        <f t="shared" si="132"/>
        <v>40</v>
      </c>
    </row>
    <row r="2087" spans="1:23" x14ac:dyDescent="0.25">
      <c r="A2087" s="27">
        <v>45832</v>
      </c>
      <c r="B2087" s="30" t="str">
        <f>+IFERROR(_xlfn.XLOOKUP(C2087,Parametres!A:A,Parametres!J:J,"",0),"")</f>
        <v>DZ-NORTON</v>
      </c>
      <c r="C2087" t="s">
        <v>281</v>
      </c>
      <c r="D2087" t="str">
        <f>+IFERROR(VLOOKUP(C2087,Parametres!$A$3:$K$545,11,0),"")</f>
        <v>RUMBIDZAI KUNAKA</v>
      </c>
      <c r="E2087" t="s">
        <v>908</v>
      </c>
      <c r="F2087">
        <v>2200</v>
      </c>
      <c r="G2087">
        <v>300</v>
      </c>
      <c r="H2087">
        <v>200</v>
      </c>
      <c r="K2087" s="29">
        <f t="shared" si="133"/>
        <v>2700</v>
      </c>
      <c r="L2087">
        <v>100</v>
      </c>
      <c r="U2087" t="str">
        <f t="shared" si="130"/>
        <v>45832NORTON 2</v>
      </c>
      <c r="V2087" s="33">
        <f t="shared" si="131"/>
        <v>2800</v>
      </c>
      <c r="W2087" s="33">
        <f t="shared" si="132"/>
        <v>0</v>
      </c>
    </row>
    <row r="2088" spans="1:23" x14ac:dyDescent="0.25">
      <c r="A2088" s="27">
        <v>45832</v>
      </c>
      <c r="B2088" s="30" t="str">
        <f>+IFERROR(_xlfn.XLOOKUP(C2088,Parametres!A:A,Parametres!J:J,"",0),"")</f>
        <v>DZ-NORTON</v>
      </c>
      <c r="C2088" t="s">
        <v>273</v>
      </c>
      <c r="D2088" t="str">
        <f>+IFERROR(VLOOKUP(C2088,Parametres!$A$3:$K$545,11,0),"")</f>
        <v>RUMBIDZAI KUNAKA</v>
      </c>
      <c r="E2088" t="s">
        <v>881</v>
      </c>
      <c r="F2088">
        <v>2100</v>
      </c>
      <c r="G2088">
        <v>200</v>
      </c>
      <c r="H2088">
        <v>100</v>
      </c>
      <c r="K2088" s="29">
        <f t="shared" si="133"/>
        <v>2400</v>
      </c>
      <c r="P2088">
        <v>200</v>
      </c>
      <c r="U2088" t="str">
        <f t="shared" si="130"/>
        <v>45832KUWADZANA EXT</v>
      </c>
      <c r="V2088" s="33">
        <f t="shared" si="131"/>
        <v>2400</v>
      </c>
      <c r="W2088" s="33">
        <f t="shared" si="132"/>
        <v>200</v>
      </c>
    </row>
    <row r="2089" spans="1:23" x14ac:dyDescent="0.25">
      <c r="A2089" s="27">
        <v>45832</v>
      </c>
      <c r="B2089" s="30" t="str">
        <f>+IFERROR(_xlfn.XLOOKUP(C2089,Parametres!A:A,Parametres!J:J,"",0),"")</f>
        <v>DZ-NORTON</v>
      </c>
      <c r="C2089" t="s">
        <v>263</v>
      </c>
      <c r="D2089" t="str">
        <f>+IFERROR(VLOOKUP(C2089,Parametres!$A$3:$K$545,11,0),"")</f>
        <v>RUMBIDZAI KUNAKA</v>
      </c>
      <c r="E2089" t="s">
        <v>877</v>
      </c>
      <c r="F2089">
        <v>1600</v>
      </c>
      <c r="G2089">
        <v>200</v>
      </c>
      <c r="H2089">
        <v>200</v>
      </c>
      <c r="K2089" s="29">
        <f t="shared" si="133"/>
        <v>2000</v>
      </c>
      <c r="P2089">
        <v>160</v>
      </c>
      <c r="U2089" t="str">
        <f t="shared" si="130"/>
        <v>45832GRANARY</v>
      </c>
      <c r="V2089" s="33">
        <f t="shared" si="131"/>
        <v>2000</v>
      </c>
      <c r="W2089" s="33">
        <f t="shared" si="132"/>
        <v>160</v>
      </c>
    </row>
    <row r="2090" spans="1:23" x14ac:dyDescent="0.25">
      <c r="A2090" s="27">
        <v>45832</v>
      </c>
      <c r="B2090" s="30" t="str">
        <f>+IFERROR(_xlfn.XLOOKUP(C2090,Parametres!A:A,Parametres!J:J,"",0),"")</f>
        <v>DZ-NORTON</v>
      </c>
      <c r="C2090" t="s">
        <v>277</v>
      </c>
      <c r="D2090" t="str">
        <f>+IFERROR(VLOOKUP(C2090,Parametres!$A$3:$K$545,11,0),"")</f>
        <v>RUMBIDZAI KUNAKA</v>
      </c>
      <c r="E2090" t="s">
        <v>829</v>
      </c>
      <c r="F2090">
        <v>3600</v>
      </c>
      <c r="G2090">
        <v>100</v>
      </c>
      <c r="H2090">
        <v>100</v>
      </c>
      <c r="K2090" s="29">
        <f t="shared" si="133"/>
        <v>3800</v>
      </c>
      <c r="P2090">
        <v>60</v>
      </c>
      <c r="U2090" t="str">
        <f t="shared" si="130"/>
        <v>45832MAZOWE</v>
      </c>
      <c r="V2090" s="33">
        <f t="shared" si="131"/>
        <v>3800</v>
      </c>
      <c r="W2090" s="33">
        <f t="shared" si="132"/>
        <v>60</v>
      </c>
    </row>
    <row r="2091" spans="1:23" x14ac:dyDescent="0.25">
      <c r="A2091" s="27">
        <v>45832</v>
      </c>
      <c r="B2091" s="30" t="str">
        <f>+IFERROR(_xlfn.XLOOKUP(C2091,Parametres!A:A,Parametres!J:J,"",0),"")</f>
        <v>DZ-NORTON</v>
      </c>
      <c r="C2091" t="s">
        <v>255</v>
      </c>
      <c r="D2091" t="str">
        <f>+IFERROR(VLOOKUP(C2091,Parametres!$A$3:$K$545,11,0),"")</f>
        <v>RUMBIDZAI KUNAKA</v>
      </c>
      <c r="E2091" t="s">
        <v>871</v>
      </c>
      <c r="F2091">
        <v>2600</v>
      </c>
      <c r="G2091">
        <v>200</v>
      </c>
      <c r="H2091">
        <v>200</v>
      </c>
      <c r="K2091" s="29">
        <f t="shared" si="133"/>
        <v>3000</v>
      </c>
      <c r="P2091">
        <v>200</v>
      </c>
      <c r="U2091" t="str">
        <f t="shared" si="130"/>
        <v>45832DARWENDALE</v>
      </c>
      <c r="V2091" s="33">
        <f t="shared" si="131"/>
        <v>3000</v>
      </c>
      <c r="W2091" s="33">
        <f t="shared" si="132"/>
        <v>200</v>
      </c>
    </row>
    <row r="2092" spans="1:23" x14ac:dyDescent="0.25">
      <c r="A2092" s="27">
        <v>45832</v>
      </c>
      <c r="B2092" s="30" t="str">
        <f>+IFERROR(_xlfn.XLOOKUP(C2092,Parametres!A:A,Parametres!J:J,"",0),"")</f>
        <v>DZ-NORTON</v>
      </c>
      <c r="C2092" t="s">
        <v>275</v>
      </c>
      <c r="D2092" t="str">
        <f>+IFERROR(VLOOKUP(C2092,Parametres!$A$3:$K$545,11,0),"")</f>
        <v>RUMBIDZAI KUNAKA</v>
      </c>
      <c r="E2092" t="s">
        <v>802</v>
      </c>
      <c r="F2092">
        <v>1550</v>
      </c>
      <c r="G2092">
        <v>200</v>
      </c>
      <c r="H2092">
        <v>200</v>
      </c>
      <c r="K2092" s="29">
        <f t="shared" si="133"/>
        <v>1950</v>
      </c>
      <c r="P2092">
        <v>100</v>
      </c>
      <c r="U2092" t="str">
        <f t="shared" si="130"/>
        <v>45832MABLEREIGN</v>
      </c>
      <c r="V2092" s="33">
        <f t="shared" si="131"/>
        <v>1950</v>
      </c>
      <c r="W2092" s="33">
        <f t="shared" si="132"/>
        <v>100</v>
      </c>
    </row>
    <row r="2093" spans="1:23" x14ac:dyDescent="0.25">
      <c r="A2093" s="27">
        <v>45832</v>
      </c>
      <c r="B2093" s="30" t="str">
        <f>+IFERROR(_xlfn.XLOOKUP(C2093,Parametres!A:A,Parametres!J:J,"",0),"")</f>
        <v>DZ-NORTON</v>
      </c>
      <c r="C2093" t="s">
        <v>288</v>
      </c>
      <c r="D2093" t="str">
        <f>+IFERROR(VLOOKUP(C2093,Parametres!$A$3:$K$545,11,0),"")</f>
        <v>RUMBIDZAI KUNAKA</v>
      </c>
      <c r="E2093" t="s">
        <v>894</v>
      </c>
      <c r="F2093">
        <v>1800</v>
      </c>
      <c r="G2093">
        <v>200</v>
      </c>
      <c r="H2093">
        <v>100</v>
      </c>
      <c r="K2093" s="29">
        <f t="shared" si="133"/>
        <v>2100</v>
      </c>
      <c r="L2093">
        <v>40</v>
      </c>
      <c r="M2093">
        <v>10</v>
      </c>
      <c r="N2093">
        <v>10</v>
      </c>
      <c r="U2093" t="str">
        <f t="shared" si="130"/>
        <v>45832WESTGATE</v>
      </c>
      <c r="V2093" s="33">
        <f t="shared" si="131"/>
        <v>2160</v>
      </c>
      <c r="W2093" s="33">
        <f t="shared" si="132"/>
        <v>0</v>
      </c>
    </row>
    <row r="2094" spans="1:23" x14ac:dyDescent="0.25">
      <c r="A2094" s="27">
        <v>45832</v>
      </c>
      <c r="B2094" s="30" t="str">
        <f>+IFERROR(_xlfn.XLOOKUP(C2094,Parametres!A:A,Parametres!J:J,"",0),"")</f>
        <v>DZ-NORTON</v>
      </c>
      <c r="C2094" t="s">
        <v>290</v>
      </c>
      <c r="D2094" t="str">
        <f>+IFERROR(VLOOKUP(C2094,Parametres!$A$3:$K$545,11,0),"")</f>
        <v>RUMBIDZAI KUNAKA</v>
      </c>
      <c r="E2094" t="s">
        <v>882</v>
      </c>
      <c r="F2094">
        <v>1650</v>
      </c>
      <c r="G2094">
        <v>100</v>
      </c>
      <c r="H2094">
        <v>100</v>
      </c>
      <c r="K2094" s="29">
        <f t="shared" si="133"/>
        <v>1850</v>
      </c>
      <c r="P2094">
        <v>200</v>
      </c>
      <c r="U2094" t="str">
        <f t="shared" si="130"/>
        <v>45832WESTGATE 2</v>
      </c>
      <c r="V2094" s="33">
        <f t="shared" si="131"/>
        <v>1850</v>
      </c>
      <c r="W2094" s="33">
        <f t="shared" si="132"/>
        <v>200</v>
      </c>
    </row>
    <row r="2095" spans="1:23" x14ac:dyDescent="0.25">
      <c r="A2095" s="27">
        <v>45832</v>
      </c>
      <c r="B2095" s="30" t="str">
        <f>+IFERROR(_xlfn.XLOOKUP(C2095,Parametres!A:A,Parametres!J:J,"",0),"")</f>
        <v>DZ-NORTON</v>
      </c>
      <c r="C2095" t="s">
        <v>292</v>
      </c>
      <c r="D2095" t="str">
        <f>+IFERROR(VLOOKUP(C2095,Parametres!$A$3:$K$545,11,0),"")</f>
        <v>RUMBIDZAI KUNAKA</v>
      </c>
      <c r="E2095" t="s">
        <v>811</v>
      </c>
      <c r="F2095">
        <v>1750</v>
      </c>
      <c r="G2095">
        <v>100</v>
      </c>
      <c r="H2095">
        <v>100</v>
      </c>
      <c r="K2095" s="29">
        <f t="shared" si="133"/>
        <v>1950</v>
      </c>
      <c r="U2095" t="str">
        <f t="shared" si="130"/>
        <v>45832WHITECLIFF</v>
      </c>
      <c r="V2095" s="33">
        <f t="shared" si="131"/>
        <v>1950</v>
      </c>
      <c r="W2095" s="33">
        <f t="shared" si="132"/>
        <v>0</v>
      </c>
    </row>
    <row r="2096" spans="1:23" x14ac:dyDescent="0.25">
      <c r="A2096" s="27">
        <v>45832</v>
      </c>
      <c r="B2096" s="30" t="str">
        <f>+IFERROR(_xlfn.XLOOKUP(C2096,Parametres!A:A,Parametres!J:J,"",0),"")</f>
        <v>KUWADZANA</v>
      </c>
      <c r="C2096" t="s">
        <v>265</v>
      </c>
      <c r="D2096" t="str">
        <f>+IFERROR(VLOOKUP(C2096,Parametres!$A$3:$K$545,11,0),"")</f>
        <v>PAUL GOWANYIKA</v>
      </c>
      <c r="E2096" t="s">
        <v>814</v>
      </c>
      <c r="F2096">
        <v>2100</v>
      </c>
      <c r="G2096">
        <v>300</v>
      </c>
      <c r="H2096">
        <v>100</v>
      </c>
      <c r="K2096" s="29">
        <f t="shared" si="133"/>
        <v>2500</v>
      </c>
      <c r="P2096">
        <v>100</v>
      </c>
      <c r="U2096" t="str">
        <f t="shared" si="130"/>
        <v>45832KAMBUZUMA</v>
      </c>
      <c r="V2096" s="33">
        <f t="shared" si="131"/>
        <v>2500</v>
      </c>
      <c r="W2096" s="33">
        <f t="shared" si="132"/>
        <v>100</v>
      </c>
    </row>
    <row r="2097" spans="1:23" x14ac:dyDescent="0.25">
      <c r="A2097" s="27">
        <v>45832</v>
      </c>
      <c r="B2097" s="30" t="str">
        <f>+IFERROR(_xlfn.XLOOKUP(C2097,Parametres!A:A,Parametres!J:J,"",0),"")</f>
        <v>KUWADZANA</v>
      </c>
      <c r="C2097" t="s">
        <v>284</v>
      </c>
      <c r="D2097" t="str">
        <f>+IFERROR(VLOOKUP(C2097,Parametres!$A$3:$K$545,11,0),"")</f>
        <v>PAUL GOWANYIKA</v>
      </c>
      <c r="E2097" t="s">
        <v>841</v>
      </c>
      <c r="F2097">
        <v>1900</v>
      </c>
      <c r="G2097">
        <v>300</v>
      </c>
      <c r="H2097">
        <v>100</v>
      </c>
      <c r="K2097" s="29">
        <f t="shared" si="133"/>
        <v>2300</v>
      </c>
      <c r="P2097">
        <v>100</v>
      </c>
      <c r="U2097" t="str">
        <f t="shared" si="130"/>
        <v>45832WARREN PARK 1</v>
      </c>
      <c r="V2097" s="33">
        <f t="shared" si="131"/>
        <v>2300</v>
      </c>
      <c r="W2097" s="33">
        <f t="shared" si="132"/>
        <v>100</v>
      </c>
    </row>
    <row r="2098" spans="1:23" x14ac:dyDescent="0.25">
      <c r="A2098" s="27">
        <v>45832</v>
      </c>
      <c r="B2098" s="30" t="str">
        <f>+IFERROR(_xlfn.XLOOKUP(C2098,Parametres!A:A,Parametres!J:J,"",0),"")</f>
        <v>KUWADZANA</v>
      </c>
      <c r="C2098" t="s">
        <v>286</v>
      </c>
      <c r="D2098" t="str">
        <f>+IFERROR(VLOOKUP(C2098,Parametres!$A$3:$K$545,11,0),"")</f>
        <v>PAUL GOWANYIKA</v>
      </c>
      <c r="E2098" t="s">
        <v>815</v>
      </c>
      <c r="F2098">
        <v>1800</v>
      </c>
      <c r="G2098">
        <v>200</v>
      </c>
      <c r="H2098">
        <v>100</v>
      </c>
      <c r="K2098" s="29">
        <f t="shared" si="133"/>
        <v>2100</v>
      </c>
      <c r="U2098" t="str">
        <f t="shared" si="130"/>
        <v>45832WARREN PARK 2</v>
      </c>
      <c r="V2098" s="33">
        <f t="shared" si="131"/>
        <v>2100</v>
      </c>
      <c r="W2098" s="33">
        <f t="shared" si="132"/>
        <v>0</v>
      </c>
    </row>
    <row r="2099" spans="1:23" x14ac:dyDescent="0.25">
      <c r="A2099" s="27">
        <v>45832</v>
      </c>
      <c r="B2099" s="30" t="str">
        <f>+IFERROR(_xlfn.XLOOKUP(C2099,Parametres!A:A,Parametres!J:J,"",0),"")</f>
        <v>KUWADZANA</v>
      </c>
      <c r="C2099" t="s">
        <v>269</v>
      </c>
      <c r="D2099" t="str">
        <f>+IFERROR(VLOOKUP(C2099,Parametres!$A$3:$K$545,11,0),"")</f>
        <v>PAUL GOWANYIKA</v>
      </c>
      <c r="E2099" t="s">
        <v>821</v>
      </c>
      <c r="F2099">
        <v>2500</v>
      </c>
      <c r="G2099">
        <v>500</v>
      </c>
      <c r="H2099">
        <v>200</v>
      </c>
      <c r="K2099" s="29">
        <f t="shared" si="133"/>
        <v>3200</v>
      </c>
      <c r="P2099">
        <v>100</v>
      </c>
      <c r="U2099" t="str">
        <f t="shared" si="130"/>
        <v>45832KUWADZANA 1</v>
      </c>
      <c r="V2099" s="33">
        <f t="shared" si="131"/>
        <v>3200</v>
      </c>
      <c r="W2099" s="33">
        <f t="shared" si="132"/>
        <v>100</v>
      </c>
    </row>
    <row r="2100" spans="1:23" x14ac:dyDescent="0.25">
      <c r="A2100" s="27">
        <v>45832</v>
      </c>
      <c r="B2100" s="30" t="str">
        <f>+IFERROR(_xlfn.XLOOKUP(C2100,Parametres!A:A,Parametres!J:J,"",0),"")</f>
        <v>KUWADZANA</v>
      </c>
      <c r="C2100" t="s">
        <v>271</v>
      </c>
      <c r="D2100" t="str">
        <f>+IFERROR(VLOOKUP(C2100,Parametres!$A$3:$K$545,11,0),"")</f>
        <v>PAUL GOWANYIKA</v>
      </c>
      <c r="E2100" t="s">
        <v>893</v>
      </c>
      <c r="F2100">
        <v>2500</v>
      </c>
      <c r="G2100">
        <v>400</v>
      </c>
      <c r="H2100">
        <v>200</v>
      </c>
      <c r="K2100" s="29">
        <f t="shared" si="133"/>
        <v>3100</v>
      </c>
      <c r="P2100">
        <v>100</v>
      </c>
      <c r="U2100" t="str">
        <f t="shared" si="130"/>
        <v>45832KUWADZANA 2</v>
      </c>
      <c r="V2100" s="33">
        <f t="shared" si="131"/>
        <v>3100</v>
      </c>
      <c r="W2100" s="33">
        <f t="shared" si="132"/>
        <v>100</v>
      </c>
    </row>
    <row r="2101" spans="1:23" x14ac:dyDescent="0.25">
      <c r="A2101" s="27">
        <v>45832</v>
      </c>
      <c r="B2101" s="30" t="str">
        <f>+IFERROR(_xlfn.XLOOKUP(C2101,Parametres!A:A,Parametres!J:J,"",0),"")</f>
        <v>KUWADZANA</v>
      </c>
      <c r="C2101" t="s">
        <v>559</v>
      </c>
      <c r="D2101" t="str">
        <f>+IFERROR(VLOOKUP(C2101,Parametres!$A$3:$K$545,11,0),"")</f>
        <v>PAUL GOWANYIKA</v>
      </c>
      <c r="E2101" t="s">
        <v>885</v>
      </c>
      <c r="F2101">
        <v>1600</v>
      </c>
      <c r="G2101">
        <v>200</v>
      </c>
      <c r="H2101">
        <v>100</v>
      </c>
      <c r="K2101" s="29">
        <f t="shared" si="133"/>
        <v>1900</v>
      </c>
      <c r="P2101">
        <v>100</v>
      </c>
      <c r="U2101" t="str">
        <f t="shared" si="130"/>
        <v>45832BUDIRIRO 1</v>
      </c>
      <c r="V2101" s="33">
        <f t="shared" si="131"/>
        <v>1900</v>
      </c>
      <c r="W2101" s="33">
        <f t="shared" si="132"/>
        <v>100</v>
      </c>
    </row>
    <row r="2102" spans="1:23" x14ac:dyDescent="0.25">
      <c r="A2102" s="27">
        <v>45832</v>
      </c>
      <c r="B2102" s="30" t="str">
        <f>+IFERROR(_xlfn.XLOOKUP(C2102,Parametres!A:A,Parametres!J:J,"",0),"")</f>
        <v>KUWADZANA</v>
      </c>
      <c r="C2102" t="s">
        <v>561</v>
      </c>
      <c r="D2102" t="str">
        <f>+IFERROR(VLOOKUP(C2102,Parametres!$A$3:$K$545,11,0),"")</f>
        <v>PAUL GOWANYIKA</v>
      </c>
      <c r="E2102" t="s">
        <v>879</v>
      </c>
      <c r="F2102">
        <v>2200</v>
      </c>
      <c r="G2102">
        <v>300</v>
      </c>
      <c r="H2102">
        <v>100</v>
      </c>
      <c r="K2102" s="29">
        <f t="shared" si="133"/>
        <v>2600</v>
      </c>
      <c r="P2102">
        <v>100</v>
      </c>
      <c r="U2102" t="str">
        <f t="shared" si="130"/>
        <v>45832BUDIRIRO 2</v>
      </c>
      <c r="V2102" s="33">
        <f t="shared" si="131"/>
        <v>2600</v>
      </c>
      <c r="W2102" s="33">
        <f t="shared" si="132"/>
        <v>100</v>
      </c>
    </row>
    <row r="2103" spans="1:23" x14ac:dyDescent="0.25">
      <c r="A2103" s="27">
        <v>45832</v>
      </c>
      <c r="B2103" s="30" t="str">
        <f>+IFERROR(_xlfn.XLOOKUP(C2103,Parametres!A:A,Parametres!J:J,"",0),"")</f>
        <v>KUWADZANA</v>
      </c>
      <c r="C2103" t="s">
        <v>563</v>
      </c>
      <c r="D2103" t="str">
        <f>+IFERROR(VLOOKUP(C2103,Parametres!$A$3:$K$545,11,0),"")</f>
        <v>PAUL GOWANYIKA</v>
      </c>
      <c r="E2103" t="s">
        <v>843</v>
      </c>
      <c r="F2103">
        <v>2200</v>
      </c>
      <c r="G2103">
        <v>300</v>
      </c>
      <c r="H2103">
        <v>100</v>
      </c>
      <c r="K2103" s="29">
        <f t="shared" si="133"/>
        <v>2600</v>
      </c>
      <c r="U2103" t="str">
        <f t="shared" si="130"/>
        <v>45832BUDIRIRO 3</v>
      </c>
      <c r="V2103" s="33">
        <f t="shared" si="131"/>
        <v>2600</v>
      </c>
      <c r="W2103" s="33">
        <f t="shared" si="132"/>
        <v>0</v>
      </c>
    </row>
    <row r="2104" spans="1:23" x14ac:dyDescent="0.25">
      <c r="A2104" s="27">
        <v>45832</v>
      </c>
      <c r="B2104" s="30" t="str">
        <f>+IFERROR(_xlfn.XLOOKUP(C2104,Parametres!A:A,Parametres!J:J,"",0),"")</f>
        <v>KUWADZANA</v>
      </c>
      <c r="C2104" t="s">
        <v>565</v>
      </c>
      <c r="D2104" t="str">
        <f>+IFERROR(VLOOKUP(C2104,Parametres!$A$3:$K$545,11,0),"")</f>
        <v>PAUL GOWANYIKA</v>
      </c>
      <c r="E2104" t="s">
        <v>817</v>
      </c>
      <c r="F2104">
        <v>1700</v>
      </c>
      <c r="G2104">
        <v>200</v>
      </c>
      <c r="H2104">
        <v>200</v>
      </c>
      <c r="K2104" s="29">
        <f t="shared" si="133"/>
        <v>2100</v>
      </c>
      <c r="P2104">
        <v>100</v>
      </c>
      <c r="U2104" t="str">
        <f t="shared" si="130"/>
        <v>45832BUDIRIRO 4</v>
      </c>
      <c r="V2104" s="33">
        <f t="shared" si="131"/>
        <v>2100</v>
      </c>
      <c r="W2104" s="33">
        <f t="shared" si="132"/>
        <v>100</v>
      </c>
    </row>
    <row r="2105" spans="1:23" x14ac:dyDescent="0.25">
      <c r="A2105" s="27">
        <v>45832</v>
      </c>
      <c r="B2105" s="30" t="str">
        <f>+IFERROR(_xlfn.XLOOKUP(C2105,Parametres!A:A,Parametres!J:J,"",0),"")</f>
        <v>KUWADZANA</v>
      </c>
      <c r="C2105" t="s">
        <v>596</v>
      </c>
      <c r="D2105" t="str">
        <f>+IFERROR(VLOOKUP(C2105,Parametres!$A$3:$K$545,11,0),"")</f>
        <v>PAUL GOWANYIKA</v>
      </c>
      <c r="E2105" t="s">
        <v>897</v>
      </c>
      <c r="F2105">
        <v>1300</v>
      </c>
      <c r="G2105">
        <v>200</v>
      </c>
      <c r="H2105">
        <v>100</v>
      </c>
      <c r="K2105" s="29">
        <f t="shared" si="133"/>
        <v>1600</v>
      </c>
      <c r="P2105">
        <v>40</v>
      </c>
      <c r="U2105" t="str">
        <f t="shared" si="130"/>
        <v>45832MUFAKOSE 1</v>
      </c>
      <c r="V2105" s="33">
        <f t="shared" si="131"/>
        <v>1600</v>
      </c>
      <c r="W2105" s="33">
        <f t="shared" si="132"/>
        <v>40</v>
      </c>
    </row>
    <row r="2106" spans="1:23" x14ac:dyDescent="0.25">
      <c r="A2106" s="27">
        <v>45832</v>
      </c>
      <c r="B2106" s="30" t="str">
        <f>+IFERROR(_xlfn.XLOOKUP(C2106,Parametres!A:A,Parametres!J:J,"",0),"")</f>
        <v>KUWADZANA</v>
      </c>
      <c r="C2106" t="s">
        <v>598</v>
      </c>
      <c r="D2106" t="str">
        <f>+IFERROR(VLOOKUP(C2106,Parametres!$A$3:$K$545,11,0),"")</f>
        <v>PAUL GOWANYIKA</v>
      </c>
      <c r="E2106" t="s">
        <v>875</v>
      </c>
      <c r="F2106">
        <v>1600</v>
      </c>
      <c r="G2106">
        <v>200</v>
      </c>
      <c r="H2106">
        <v>100</v>
      </c>
      <c r="K2106" s="29">
        <f t="shared" si="133"/>
        <v>1900</v>
      </c>
      <c r="P2106">
        <v>40</v>
      </c>
      <c r="U2106" t="str">
        <f t="shared" si="130"/>
        <v>45832MUFAKOSE 2</v>
      </c>
      <c r="V2106" s="33">
        <f t="shared" si="131"/>
        <v>1900</v>
      </c>
      <c r="W2106" s="33">
        <f t="shared" si="132"/>
        <v>40</v>
      </c>
    </row>
    <row r="2107" spans="1:23" x14ac:dyDescent="0.25">
      <c r="A2107" s="27">
        <v>45832</v>
      </c>
      <c r="B2107" s="30" t="str">
        <f>+IFERROR(_xlfn.XLOOKUP(C2107,Parametres!A:A,Parametres!J:J,"",0),"")</f>
        <v>SOUTH-WEST 3</v>
      </c>
      <c r="C2107" t="s">
        <v>586</v>
      </c>
      <c r="D2107" t="str">
        <f>+IFERROR(VLOOKUP(C2107,Parametres!$A$3:$K$545,11,0),"")</f>
        <v>ABROAD MACHIGERE</v>
      </c>
      <c r="E2107" t="s">
        <v>867</v>
      </c>
      <c r="F2107">
        <v>1500</v>
      </c>
      <c r="G2107">
        <v>200</v>
      </c>
      <c r="H2107">
        <v>100</v>
      </c>
      <c r="K2107" s="29">
        <f t="shared" si="133"/>
        <v>1800</v>
      </c>
      <c r="U2107" t="str">
        <f t="shared" si="130"/>
        <v>45832HIGHFIELDS 1</v>
      </c>
      <c r="V2107" s="33">
        <f t="shared" si="131"/>
        <v>1800</v>
      </c>
      <c r="W2107" s="33">
        <f t="shared" si="132"/>
        <v>0</v>
      </c>
    </row>
    <row r="2108" spans="1:23" x14ac:dyDescent="0.25">
      <c r="A2108" s="27">
        <v>45832</v>
      </c>
      <c r="B2108" s="30" t="str">
        <f>+IFERROR(_xlfn.XLOOKUP(C2108,Parametres!A:A,Parametres!J:J,"",0),"")</f>
        <v>SOUTH-WEST 3</v>
      </c>
      <c r="C2108" t="s">
        <v>588</v>
      </c>
      <c r="D2108" t="str">
        <f>+IFERROR(VLOOKUP(C2108,Parametres!$A$3:$K$545,11,0),"")</f>
        <v>ABROAD MACHIGERE</v>
      </c>
      <c r="E2108" t="s">
        <v>828</v>
      </c>
      <c r="F2108">
        <v>1400</v>
      </c>
      <c r="G2108">
        <v>200</v>
      </c>
      <c r="H2108">
        <v>100</v>
      </c>
      <c r="K2108" s="29">
        <f t="shared" si="133"/>
        <v>1700</v>
      </c>
      <c r="U2108" t="str">
        <f t="shared" ref="U2108:U2169" si="134">A2108&amp;C2108</f>
        <v>45832HIGHFIELDS 2</v>
      </c>
      <c r="V2108" s="33">
        <f t="shared" si="131"/>
        <v>1700</v>
      </c>
      <c r="W2108" s="33">
        <f t="shared" si="132"/>
        <v>0</v>
      </c>
    </row>
    <row r="2109" spans="1:23" x14ac:dyDescent="0.25">
      <c r="A2109" s="27">
        <v>45832</v>
      </c>
      <c r="B2109" s="30" t="str">
        <f>+IFERROR(_xlfn.XLOOKUP(C2109,Parametres!A:A,Parametres!J:J,"",0),"")</f>
        <v>SOUTH-WEST 3</v>
      </c>
      <c r="C2109" t="s">
        <v>590</v>
      </c>
      <c r="D2109" t="str">
        <f>+IFERROR(VLOOKUP(C2109,Parametres!$A$3:$K$545,11,0),"")</f>
        <v>ABROAD MACHIGERE</v>
      </c>
      <c r="E2109" t="s">
        <v>895</v>
      </c>
      <c r="F2109">
        <v>1600</v>
      </c>
      <c r="G2109">
        <v>400</v>
      </c>
      <c r="H2109">
        <v>200</v>
      </c>
      <c r="K2109" s="29">
        <f t="shared" si="133"/>
        <v>2200</v>
      </c>
      <c r="P2109">
        <v>200</v>
      </c>
      <c r="U2109" t="str">
        <f t="shared" si="134"/>
        <v>45832HIGHFIELDS 3</v>
      </c>
      <c r="V2109" s="33">
        <f t="shared" ref="V2109:V2170" si="135">SUM(L2109:O2109,F2109:I2109)</f>
        <v>2200</v>
      </c>
      <c r="W2109" s="33">
        <f t="shared" ref="W2109:W2170" si="136">SUM(P2109:T2109)</f>
        <v>200</v>
      </c>
    </row>
    <row r="2110" spans="1:23" x14ac:dyDescent="0.25">
      <c r="A2110" s="27">
        <v>45832</v>
      </c>
      <c r="B2110" s="30" t="str">
        <f>+IFERROR(_xlfn.XLOOKUP(C2110,Parametres!A:A,Parametres!J:J,"",0),"")</f>
        <v>SOUTH-WEST 3</v>
      </c>
      <c r="C2110" t="s">
        <v>592</v>
      </c>
      <c r="D2110" t="str">
        <f>+IFERROR(VLOOKUP(C2110,Parametres!$A$3:$K$545,11,0),"")</f>
        <v>ABROAD MACHIGERE</v>
      </c>
      <c r="E2110" t="s">
        <v>813</v>
      </c>
      <c r="F2110">
        <v>1400</v>
      </c>
      <c r="G2110">
        <v>200</v>
      </c>
      <c r="H2110">
        <v>100</v>
      </c>
      <c r="K2110" s="29">
        <f t="shared" si="133"/>
        <v>1700</v>
      </c>
      <c r="P2110">
        <v>100</v>
      </c>
      <c r="U2110" t="str">
        <f t="shared" si="134"/>
        <v>45832HIGHFIELDS 4</v>
      </c>
      <c r="V2110" s="33">
        <f t="shared" si="135"/>
        <v>1700</v>
      </c>
      <c r="W2110" s="33">
        <f t="shared" si="136"/>
        <v>100</v>
      </c>
    </row>
    <row r="2111" spans="1:23" x14ac:dyDescent="0.25">
      <c r="A2111" s="27">
        <v>45832</v>
      </c>
      <c r="B2111" s="30" t="str">
        <f>+IFERROR(_xlfn.XLOOKUP(C2111,Parametres!A:A,Parametres!J:J,"",0),"")</f>
        <v>SOUTH-WEST 3</v>
      </c>
      <c r="C2111" t="s">
        <v>600</v>
      </c>
      <c r="D2111" t="str">
        <f>+IFERROR(VLOOKUP(C2111,Parametres!$A$3:$K$545,11,0),"")</f>
        <v>ABROAD MACHIGERE</v>
      </c>
      <c r="E2111" t="s">
        <v>832</v>
      </c>
      <c r="F2111">
        <v>1500</v>
      </c>
      <c r="G2111">
        <v>150</v>
      </c>
      <c r="H2111">
        <v>100</v>
      </c>
      <c r="K2111" s="29">
        <f t="shared" si="133"/>
        <v>1750</v>
      </c>
      <c r="U2111" t="str">
        <f t="shared" si="134"/>
        <v>45832USHEWOKUNZE</v>
      </c>
      <c r="V2111" s="33">
        <f t="shared" si="135"/>
        <v>1750</v>
      </c>
      <c r="W2111" s="33">
        <f t="shared" si="136"/>
        <v>0</v>
      </c>
    </row>
    <row r="2112" spans="1:23" x14ac:dyDescent="0.25">
      <c r="A2112" s="27">
        <v>45832</v>
      </c>
      <c r="B2112" s="30" t="str">
        <f>+IFERROR(_xlfn.XLOOKUP(C2112,Parametres!A:A,Parametres!J:J,"",0),"")</f>
        <v>SOUTH-WEST 3</v>
      </c>
      <c r="C2112" t="s">
        <v>577</v>
      </c>
      <c r="D2112" t="str">
        <f>+IFERROR(VLOOKUP(C2112,Parametres!$A$3:$K$545,11,0),"")</f>
        <v>ABROAD MACHIGERE</v>
      </c>
      <c r="E2112" t="s">
        <v>907</v>
      </c>
      <c r="F2112">
        <v>6300</v>
      </c>
      <c r="G2112">
        <v>1100</v>
      </c>
      <c r="H2112">
        <v>300</v>
      </c>
      <c r="K2112" s="29">
        <f t="shared" si="133"/>
        <v>7700</v>
      </c>
      <c r="L2112">
        <v>500</v>
      </c>
      <c r="U2112" t="str">
        <f t="shared" si="134"/>
        <v>45832CHIVHU 2</v>
      </c>
      <c r="V2112" s="33">
        <f t="shared" si="135"/>
        <v>8200</v>
      </c>
      <c r="W2112" s="33">
        <f t="shared" si="136"/>
        <v>0</v>
      </c>
    </row>
    <row r="2113" spans="1:23" x14ac:dyDescent="0.25">
      <c r="A2113" s="27">
        <v>45832</v>
      </c>
      <c r="B2113" s="30" t="str">
        <f>+IFERROR(_xlfn.XLOOKUP(C2113,Parametres!A:A,Parametres!J:J,"",0),"")</f>
        <v>SOUTH-WEST 3</v>
      </c>
      <c r="C2113" t="s">
        <v>584</v>
      </c>
      <c r="D2113" t="str">
        <f>+IFERROR(VLOOKUP(C2113,Parametres!$A$3:$K$545,11,0),"")</f>
        <v>ABROAD MACHIGERE</v>
      </c>
      <c r="E2113" t="s">
        <v>860</v>
      </c>
      <c r="F2113">
        <v>1600</v>
      </c>
      <c r="G2113">
        <v>250</v>
      </c>
      <c r="H2113">
        <v>250</v>
      </c>
      <c r="K2113" s="29">
        <f t="shared" si="133"/>
        <v>2100</v>
      </c>
      <c r="P2113">
        <v>100</v>
      </c>
      <c r="U2113" t="str">
        <f t="shared" si="134"/>
        <v>45832GLENNORAH 2</v>
      </c>
      <c r="V2113" s="33">
        <f t="shared" si="135"/>
        <v>2100</v>
      </c>
      <c r="W2113" s="33">
        <f t="shared" si="136"/>
        <v>100</v>
      </c>
    </row>
    <row r="2114" spans="1:23" x14ac:dyDescent="0.25">
      <c r="A2114" s="27">
        <v>45832</v>
      </c>
      <c r="B2114" s="30" t="str">
        <f>+IFERROR(_xlfn.XLOOKUP(C2114,Parametres!A:A,Parametres!J:J,"",0),"")</f>
        <v>SOUTH-WEST 3</v>
      </c>
      <c r="C2114" t="s">
        <v>578</v>
      </c>
      <c r="D2114" t="str">
        <f>+IFERROR(VLOOKUP(C2114,Parametres!$A$3:$K$545,11,0),"")</f>
        <v>ABROAD MACHIGERE</v>
      </c>
      <c r="E2114" t="s">
        <v>903</v>
      </c>
      <c r="F2114">
        <v>1550</v>
      </c>
      <c r="G2114">
        <v>200</v>
      </c>
      <c r="H2114">
        <v>100</v>
      </c>
      <c r="K2114" s="29">
        <f t="shared" si="133"/>
        <v>1850</v>
      </c>
      <c r="U2114" t="str">
        <f t="shared" si="134"/>
        <v>45832GLEN VIEW 1</v>
      </c>
      <c r="V2114" s="33">
        <f t="shared" si="135"/>
        <v>1850</v>
      </c>
      <c r="W2114" s="33">
        <f t="shared" si="136"/>
        <v>0</v>
      </c>
    </row>
    <row r="2115" spans="1:23" x14ac:dyDescent="0.25">
      <c r="A2115" s="27">
        <v>45832</v>
      </c>
      <c r="B2115" s="30" t="str">
        <f>+IFERROR(_xlfn.XLOOKUP(C2115,Parametres!A:A,Parametres!J:J,"",0),"")</f>
        <v>SOUTH-WEST 3</v>
      </c>
      <c r="C2115" t="s">
        <v>580</v>
      </c>
      <c r="D2115" t="str">
        <f>+IFERROR(VLOOKUP(C2115,Parametres!$A$3:$K$545,11,0),"")</f>
        <v>ABROAD MACHIGERE</v>
      </c>
      <c r="E2115" t="s">
        <v>852</v>
      </c>
      <c r="F2115">
        <v>1500</v>
      </c>
      <c r="G2115">
        <v>250</v>
      </c>
      <c r="H2115">
        <v>100</v>
      </c>
      <c r="K2115" s="29">
        <f t="shared" si="133"/>
        <v>1850</v>
      </c>
      <c r="U2115" t="str">
        <f t="shared" si="134"/>
        <v>45832GLEN VIEW 2</v>
      </c>
      <c r="V2115" s="33">
        <f t="shared" si="135"/>
        <v>1850</v>
      </c>
      <c r="W2115" s="33">
        <f t="shared" si="136"/>
        <v>0</v>
      </c>
    </row>
    <row r="2116" spans="1:23" x14ac:dyDescent="0.25">
      <c r="A2116" s="27">
        <v>45832</v>
      </c>
      <c r="B2116" s="30" t="str">
        <f>+IFERROR(_xlfn.XLOOKUP(C2116,Parametres!A:A,Parametres!J:J,"",0),"")</f>
        <v>SOUTH-WEST 3</v>
      </c>
      <c r="C2116" t="s">
        <v>624</v>
      </c>
      <c r="D2116" t="str">
        <f>+IFERROR(VLOOKUP(C2116,Parametres!$A$3:$K$545,11,0),"")</f>
        <v>ABROAD MACHIGERE</v>
      </c>
      <c r="E2116" t="s">
        <v>883</v>
      </c>
      <c r="F2116">
        <v>1400</v>
      </c>
      <c r="G2116">
        <v>200</v>
      </c>
      <c r="H2116">
        <v>100</v>
      </c>
      <c r="K2116" s="29">
        <f t="shared" si="133"/>
        <v>1700</v>
      </c>
      <c r="P2116">
        <v>100</v>
      </c>
      <c r="U2116" t="str">
        <f t="shared" si="134"/>
        <v>45832GLEN VIEW 3</v>
      </c>
      <c r="V2116" s="33">
        <f t="shared" si="135"/>
        <v>1700</v>
      </c>
      <c r="W2116" s="33">
        <f t="shared" si="136"/>
        <v>100</v>
      </c>
    </row>
    <row r="2117" spans="1:23" x14ac:dyDescent="0.25">
      <c r="A2117" s="27">
        <v>45832</v>
      </c>
      <c r="B2117" s="30" t="str">
        <f>+IFERROR(_xlfn.XLOOKUP(C2117,Parametres!A:A,Parametres!J:J,"",0),"")</f>
        <v>SOUTH-WEST 3</v>
      </c>
      <c r="C2117" t="s">
        <v>575</v>
      </c>
      <c r="D2117" t="str">
        <f>+IFERROR(VLOOKUP(C2117,Parametres!$A$3:$K$545,11,0),"")</f>
        <v>ABROAD MACHIGERE</v>
      </c>
      <c r="E2117" t="s">
        <v>823</v>
      </c>
      <c r="F2117">
        <v>2500</v>
      </c>
      <c r="G2117">
        <v>200</v>
      </c>
      <c r="H2117">
        <v>200</v>
      </c>
      <c r="K2117" s="29">
        <f t="shared" si="133"/>
        <v>2900</v>
      </c>
      <c r="P2117">
        <v>100</v>
      </c>
      <c r="U2117" t="str">
        <f t="shared" si="134"/>
        <v>45832CHIOTA</v>
      </c>
      <c r="V2117" s="33">
        <f t="shared" si="135"/>
        <v>2900</v>
      </c>
      <c r="W2117" s="33">
        <f t="shared" si="136"/>
        <v>100</v>
      </c>
    </row>
    <row r="2118" spans="1:23" x14ac:dyDescent="0.25">
      <c r="A2118" s="27">
        <v>45832</v>
      </c>
      <c r="B2118" s="30" t="str">
        <f>+IFERROR(_xlfn.XLOOKUP(C2118,Parametres!A:A,Parametres!J:J,"",0),"")</f>
        <v>SOUTH-WEST 3</v>
      </c>
      <c r="C2118" t="s">
        <v>602</v>
      </c>
      <c r="D2118" t="str">
        <f>+IFERROR(VLOOKUP(C2118,Parametres!$A$3:$K$545,11,0),"")</f>
        <v>ABROAD MACHIGERE</v>
      </c>
      <c r="E2118" t="s">
        <v>834</v>
      </c>
      <c r="F2118">
        <v>1450</v>
      </c>
      <c r="G2118">
        <v>200</v>
      </c>
      <c r="H2118">
        <v>100</v>
      </c>
      <c r="K2118" s="29">
        <f t="shared" si="133"/>
        <v>1750</v>
      </c>
      <c r="P2118">
        <v>100</v>
      </c>
      <c r="U2118" t="str">
        <f t="shared" si="134"/>
        <v>45832USHEWOKUNZE 2</v>
      </c>
      <c r="V2118" s="33">
        <f t="shared" si="135"/>
        <v>1750</v>
      </c>
      <c r="W2118" s="33">
        <f t="shared" si="136"/>
        <v>100</v>
      </c>
    </row>
    <row r="2119" spans="1:23" x14ac:dyDescent="0.25">
      <c r="A2119" s="27">
        <v>45832</v>
      </c>
      <c r="B2119" s="30" t="str">
        <f>+IFERROR(_xlfn.XLOOKUP(C2119,Parametres!A:A,Parametres!J:J,"",0),"")</f>
        <v>CHITUNGWIZA</v>
      </c>
      <c r="C2119" t="s">
        <v>195</v>
      </c>
      <c r="D2119" t="str">
        <f>+IFERROR(VLOOKUP(C2119,Parametres!$A$3:$K$545,11,0),"")</f>
        <v>NORMAN</v>
      </c>
      <c r="E2119" t="s">
        <v>845</v>
      </c>
      <c r="F2119">
        <v>2800</v>
      </c>
      <c r="G2119">
        <v>500</v>
      </c>
      <c r="H2119">
        <v>200</v>
      </c>
      <c r="K2119" s="29">
        <f t="shared" si="133"/>
        <v>3500</v>
      </c>
      <c r="P2119">
        <v>60</v>
      </c>
      <c r="U2119" t="str">
        <f t="shared" si="134"/>
        <v>45832CHITUNGWIZA 1</v>
      </c>
      <c r="V2119" s="33">
        <f t="shared" si="135"/>
        <v>3500</v>
      </c>
      <c r="W2119" s="33">
        <f t="shared" si="136"/>
        <v>60</v>
      </c>
    </row>
    <row r="2120" spans="1:23" x14ac:dyDescent="0.25">
      <c r="A2120" s="27">
        <v>45832</v>
      </c>
      <c r="B2120" s="30" t="str">
        <f>+IFERROR(_xlfn.XLOOKUP(C2120,Parametres!A:A,Parametres!J:J,"",0),"")</f>
        <v>CHITUNGWIZA</v>
      </c>
      <c r="C2120" t="s">
        <v>199</v>
      </c>
      <c r="D2120" t="str">
        <f>+IFERROR(VLOOKUP(C2120,Parametres!$A$3:$K$545,11,0),"")</f>
        <v>NORMAN</v>
      </c>
      <c r="E2120" t="s">
        <v>891</v>
      </c>
      <c r="F2120">
        <v>1350</v>
      </c>
      <c r="G2120">
        <v>200</v>
      </c>
      <c r="H2120">
        <v>150</v>
      </c>
      <c r="K2120" s="29">
        <f t="shared" si="133"/>
        <v>1700</v>
      </c>
      <c r="P2120">
        <v>160</v>
      </c>
      <c r="U2120" t="str">
        <f t="shared" si="134"/>
        <v>45832CHITUNGWIZA 2</v>
      </c>
      <c r="V2120" s="33">
        <f t="shared" si="135"/>
        <v>1700</v>
      </c>
      <c r="W2120" s="33">
        <f t="shared" si="136"/>
        <v>160</v>
      </c>
    </row>
    <row r="2121" spans="1:23" x14ac:dyDescent="0.25">
      <c r="A2121" s="27">
        <v>45832</v>
      </c>
      <c r="B2121" s="30" t="str">
        <f>+IFERROR(_xlfn.XLOOKUP(C2121,Parametres!A:A,Parametres!J:J,"",0),"")</f>
        <v>CHITUNGWIZA</v>
      </c>
      <c r="C2121" t="s">
        <v>201</v>
      </c>
      <c r="D2121" t="str">
        <f>+IFERROR(VLOOKUP(C2121,Parametres!$A$3:$K$545,11,0),"")</f>
        <v>NORMAN</v>
      </c>
      <c r="E2121" t="s">
        <v>874</v>
      </c>
      <c r="F2121">
        <v>1350</v>
      </c>
      <c r="G2121">
        <v>200</v>
      </c>
      <c r="H2121">
        <v>150</v>
      </c>
      <c r="K2121" s="29">
        <f t="shared" si="133"/>
        <v>1700</v>
      </c>
      <c r="P2121">
        <v>60</v>
      </c>
      <c r="U2121" t="str">
        <f t="shared" si="134"/>
        <v>45832CHITUNGWIZA 3</v>
      </c>
      <c r="V2121" s="33">
        <f t="shared" si="135"/>
        <v>1700</v>
      </c>
      <c r="W2121" s="33">
        <f t="shared" si="136"/>
        <v>60</v>
      </c>
    </row>
    <row r="2122" spans="1:23" x14ac:dyDescent="0.25">
      <c r="A2122" s="27">
        <v>45832</v>
      </c>
      <c r="B2122" s="30" t="str">
        <f>+IFERROR(_xlfn.XLOOKUP(C2122,Parametres!A:A,Parametres!J:J,"",0),"")</f>
        <v>CHITUNGWIZA</v>
      </c>
      <c r="C2122" t="s">
        <v>203</v>
      </c>
      <c r="D2122" t="str">
        <f>+IFERROR(VLOOKUP(C2122,Parametres!$A$3:$K$545,11,0),"")</f>
        <v>NORMAN</v>
      </c>
      <c r="E2122" t="s">
        <v>806</v>
      </c>
      <c r="F2122">
        <v>1350</v>
      </c>
      <c r="G2122">
        <v>200</v>
      </c>
      <c r="H2122">
        <v>150</v>
      </c>
      <c r="K2122" s="29">
        <f t="shared" si="133"/>
        <v>1700</v>
      </c>
      <c r="P2122">
        <v>120</v>
      </c>
      <c r="U2122" t="str">
        <f t="shared" si="134"/>
        <v>45832CHITUNGWIZA 4</v>
      </c>
      <c r="V2122" s="33">
        <f t="shared" si="135"/>
        <v>1700</v>
      </c>
      <c r="W2122" s="33">
        <f t="shared" si="136"/>
        <v>120</v>
      </c>
    </row>
    <row r="2123" spans="1:23" x14ac:dyDescent="0.25">
      <c r="A2123" s="27">
        <v>45832</v>
      </c>
      <c r="B2123" s="30" t="str">
        <f>+IFERROR(_xlfn.XLOOKUP(C2123,Parametres!A:A,Parametres!J:J,"",0),"")</f>
        <v>CHITUNGWIZA</v>
      </c>
      <c r="C2123" t="s">
        <v>205</v>
      </c>
      <c r="D2123" t="str">
        <f>+IFERROR(VLOOKUP(C2123,Parametres!$A$3:$K$545,11,0),"")</f>
        <v>NORMAN</v>
      </c>
      <c r="E2123" t="s">
        <v>805</v>
      </c>
      <c r="F2123">
        <v>2400</v>
      </c>
      <c r="G2123">
        <v>200</v>
      </c>
      <c r="H2123">
        <v>100</v>
      </c>
      <c r="K2123" s="29">
        <f t="shared" si="133"/>
        <v>2700</v>
      </c>
      <c r="P2123">
        <v>40</v>
      </c>
      <c r="U2123" t="str">
        <f t="shared" si="134"/>
        <v>45832CHITUNGWIZA 5</v>
      </c>
      <c r="V2123" s="33">
        <f t="shared" si="135"/>
        <v>2700</v>
      </c>
      <c r="W2123" s="33">
        <f t="shared" si="136"/>
        <v>40</v>
      </c>
    </row>
    <row r="2124" spans="1:23" x14ac:dyDescent="0.25">
      <c r="A2124" s="27">
        <v>45832</v>
      </c>
      <c r="B2124" s="30" t="str">
        <f>+IFERROR(_xlfn.XLOOKUP(C2124,Parametres!A:A,Parametres!J:J,"",0),"")</f>
        <v>CHITUNGWIZA</v>
      </c>
      <c r="C2124" t="s">
        <v>207</v>
      </c>
      <c r="D2124" t="str">
        <f>+IFERROR(VLOOKUP(C2124,Parametres!$A$3:$K$545,11,0),"")</f>
        <v>NORMAN</v>
      </c>
      <c r="E2124" t="s">
        <v>820</v>
      </c>
      <c r="F2124">
        <v>2050</v>
      </c>
      <c r="G2124">
        <v>250</v>
      </c>
      <c r="H2124">
        <v>200</v>
      </c>
      <c r="K2124" s="29">
        <f t="shared" si="133"/>
        <v>2500</v>
      </c>
      <c r="P2124">
        <v>80</v>
      </c>
      <c r="U2124" t="str">
        <f t="shared" si="134"/>
        <v>45832CHITUNGWIZA 6</v>
      </c>
      <c r="V2124" s="33">
        <f t="shared" si="135"/>
        <v>2500</v>
      </c>
      <c r="W2124" s="33">
        <f t="shared" si="136"/>
        <v>80</v>
      </c>
    </row>
    <row r="2125" spans="1:23" x14ac:dyDescent="0.25">
      <c r="A2125" s="27">
        <v>45832</v>
      </c>
      <c r="B2125" s="30" t="str">
        <f>+IFERROR(_xlfn.XLOOKUP(C2125,Parametres!A:A,Parametres!J:J,"",0),"")</f>
        <v>CHITUNGWIZA</v>
      </c>
      <c r="C2125" t="s">
        <v>209</v>
      </c>
      <c r="D2125" t="str">
        <f>+IFERROR(VLOOKUP(C2125,Parametres!$A$3:$K$545,11,0),"")</f>
        <v>NORMAN</v>
      </c>
      <c r="E2125" t="s">
        <v>818</v>
      </c>
      <c r="F2125">
        <v>2450</v>
      </c>
      <c r="G2125">
        <v>300</v>
      </c>
      <c r="H2125">
        <v>250</v>
      </c>
      <c r="K2125" s="29">
        <f t="shared" si="133"/>
        <v>3000</v>
      </c>
      <c r="P2125">
        <v>80</v>
      </c>
      <c r="U2125" t="str">
        <f t="shared" si="134"/>
        <v>45832CHITUNGWIZA 8</v>
      </c>
      <c r="V2125" s="33">
        <f t="shared" si="135"/>
        <v>3000</v>
      </c>
      <c r="W2125" s="33">
        <f t="shared" si="136"/>
        <v>80</v>
      </c>
    </row>
    <row r="2126" spans="1:23" x14ac:dyDescent="0.25">
      <c r="A2126" s="27">
        <v>45832</v>
      </c>
      <c r="B2126" s="30" t="str">
        <f>+IFERROR(_xlfn.XLOOKUP(C2126,Parametres!A:A,Parametres!J:J,"",0),"")</f>
        <v>CHITUNGWIZA</v>
      </c>
      <c r="C2126" t="s">
        <v>211</v>
      </c>
      <c r="D2126" t="str">
        <f>+IFERROR(VLOOKUP(C2126,Parametres!$A$3:$K$545,11,0),"")</f>
        <v>NORMAN</v>
      </c>
      <c r="E2126" t="s">
        <v>900</v>
      </c>
      <c r="F2126">
        <v>2100</v>
      </c>
      <c r="G2126">
        <v>400</v>
      </c>
      <c r="H2126">
        <v>100</v>
      </c>
      <c r="K2126" s="29">
        <f t="shared" si="133"/>
        <v>2600</v>
      </c>
      <c r="P2126">
        <v>60</v>
      </c>
      <c r="U2126" t="str">
        <f t="shared" si="134"/>
        <v>45832CHITUNGWIZA 9</v>
      </c>
      <c r="V2126" s="33">
        <f t="shared" si="135"/>
        <v>2600</v>
      </c>
      <c r="W2126" s="33">
        <f t="shared" si="136"/>
        <v>60</v>
      </c>
    </row>
    <row r="2127" spans="1:23" x14ac:dyDescent="0.25">
      <c r="A2127" s="27">
        <v>45832</v>
      </c>
      <c r="B2127" s="30" t="str">
        <f>+IFERROR(_xlfn.XLOOKUP(C2127,Parametres!A:A,Parametres!J:J,"",0),"")</f>
        <v>CHITUNGWIZA</v>
      </c>
      <c r="C2127" t="s">
        <v>231</v>
      </c>
      <c r="D2127" t="str">
        <f>+IFERROR(VLOOKUP(C2127,Parametres!$A$3:$K$545,11,0),"")</f>
        <v>NORMAN</v>
      </c>
      <c r="E2127" t="s">
        <v>853</v>
      </c>
      <c r="F2127">
        <v>1900</v>
      </c>
      <c r="G2127">
        <v>150</v>
      </c>
      <c r="H2127">
        <v>100</v>
      </c>
      <c r="K2127" s="29">
        <f t="shared" si="133"/>
        <v>2150</v>
      </c>
      <c r="P2127">
        <v>40</v>
      </c>
      <c r="U2127" t="str">
        <f t="shared" si="134"/>
        <v>45832MANYAME</v>
      </c>
      <c r="V2127" s="33">
        <f t="shared" si="135"/>
        <v>2150</v>
      </c>
      <c r="W2127" s="33">
        <f t="shared" si="136"/>
        <v>40</v>
      </c>
    </row>
    <row r="2128" spans="1:23" x14ac:dyDescent="0.25">
      <c r="A2128" s="27">
        <v>45832</v>
      </c>
      <c r="B2128" s="30" t="str">
        <f>+IFERROR(_xlfn.XLOOKUP(C2128,Parametres!A:A,Parametres!J:J,"",0),"")</f>
        <v>CHITUNGWIZA</v>
      </c>
      <c r="C2128" t="s">
        <v>215</v>
      </c>
      <c r="D2128" t="str">
        <f>+IFERROR(VLOOKUP(C2128,Parametres!$A$3:$K$545,11,0),"")</f>
        <v>NORMAN</v>
      </c>
      <c r="E2128" t="s">
        <v>822</v>
      </c>
      <c r="F2128">
        <v>2000</v>
      </c>
      <c r="G2128">
        <v>250</v>
      </c>
      <c r="H2128">
        <v>100</v>
      </c>
      <c r="K2128" s="29">
        <f t="shared" si="133"/>
        <v>2350</v>
      </c>
      <c r="P2128">
        <v>60</v>
      </c>
      <c r="U2128" t="str">
        <f t="shared" si="134"/>
        <v>45832DEMA 1</v>
      </c>
      <c r="V2128" s="33">
        <f t="shared" si="135"/>
        <v>2350</v>
      </c>
      <c r="W2128" s="33">
        <f t="shared" si="136"/>
        <v>60</v>
      </c>
    </row>
    <row r="2129" spans="1:23" x14ac:dyDescent="0.25">
      <c r="A2129" s="27">
        <v>45832</v>
      </c>
      <c r="B2129" s="30" t="str">
        <f>+IFERROR(_xlfn.XLOOKUP(C2129,Parametres!A:A,Parametres!J:J,"",0),"")</f>
        <v>CHITUNGWIZA</v>
      </c>
      <c r="C2129" t="s">
        <v>217</v>
      </c>
      <c r="D2129" t="str">
        <f>+IFERROR(VLOOKUP(C2129,Parametres!$A$3:$K$545,11,0),"")</f>
        <v>NORMAN</v>
      </c>
      <c r="E2129" t="s">
        <v>840</v>
      </c>
      <c r="F2129">
        <v>1800</v>
      </c>
      <c r="G2129">
        <v>250</v>
      </c>
      <c r="H2129">
        <v>150</v>
      </c>
      <c r="K2129" s="29">
        <f t="shared" si="133"/>
        <v>2200</v>
      </c>
      <c r="P2129">
        <v>100</v>
      </c>
      <c r="U2129" t="str">
        <f t="shared" si="134"/>
        <v>45832DEMA 2</v>
      </c>
      <c r="V2129" s="33">
        <f t="shared" si="135"/>
        <v>2200</v>
      </c>
      <c r="W2129" s="33">
        <f t="shared" si="136"/>
        <v>100</v>
      </c>
    </row>
    <row r="2130" spans="1:23" x14ac:dyDescent="0.25">
      <c r="A2130" s="27">
        <v>45832</v>
      </c>
      <c r="B2130" s="30" t="str">
        <f>+IFERROR(_xlfn.XLOOKUP(C2130,Parametres!A:A,Parametres!J:J,"",0),"")</f>
        <v>CHITUNGWIZA</v>
      </c>
      <c r="C2130" t="s">
        <v>219</v>
      </c>
      <c r="D2130" t="str">
        <f>+IFERROR(VLOOKUP(C2130,Parametres!$A$3:$K$545,11,0),"")</f>
        <v>NORMAN</v>
      </c>
      <c r="E2130" t="s">
        <v>904</v>
      </c>
      <c r="F2130">
        <v>2050</v>
      </c>
      <c r="G2130">
        <v>250</v>
      </c>
      <c r="H2130">
        <v>200</v>
      </c>
      <c r="K2130" s="29">
        <f t="shared" si="133"/>
        <v>2500</v>
      </c>
      <c r="P2130">
        <v>100</v>
      </c>
      <c r="U2130" t="str">
        <f t="shared" si="134"/>
        <v>45832DEMA 3</v>
      </c>
      <c r="V2130" s="33">
        <f t="shared" si="135"/>
        <v>2500</v>
      </c>
      <c r="W2130" s="33">
        <f t="shared" si="136"/>
        <v>100</v>
      </c>
    </row>
    <row r="2131" spans="1:23" x14ac:dyDescent="0.25">
      <c r="A2131" s="27">
        <v>45832</v>
      </c>
      <c r="B2131" s="30" t="str">
        <f>+IFERROR(_xlfn.XLOOKUP(C2131,Parametres!A:A,Parametres!J:J,"",0),"")</f>
        <v>CHITUNGWIZA</v>
      </c>
      <c r="C2131" t="s">
        <v>238</v>
      </c>
      <c r="D2131" t="str">
        <f>+IFERROR(VLOOKUP(C2131,Parametres!$A$3:$K$545,11,0),"")</f>
        <v>NORMAN</v>
      </c>
      <c r="E2131" t="s">
        <v>830</v>
      </c>
      <c r="F2131">
        <v>2000</v>
      </c>
      <c r="G2131">
        <v>300</v>
      </c>
      <c r="H2131">
        <v>100</v>
      </c>
      <c r="K2131" s="29">
        <f t="shared" si="133"/>
        <v>2400</v>
      </c>
      <c r="P2131">
        <v>100</v>
      </c>
      <c r="U2131" t="str">
        <f t="shared" si="134"/>
        <v>45832ST MARYS</v>
      </c>
      <c r="V2131" s="33">
        <f t="shared" si="135"/>
        <v>2400</v>
      </c>
      <c r="W2131" s="33">
        <f t="shared" si="136"/>
        <v>100</v>
      </c>
    </row>
    <row r="2132" spans="1:23" x14ac:dyDescent="0.25">
      <c r="A2132" s="27">
        <v>45832</v>
      </c>
      <c r="B2132" s="30" t="str">
        <f>+IFERROR(_xlfn.XLOOKUP(C2132,Parametres!A:A,Parametres!J:J,"",0),"")</f>
        <v>CHITUNGWIZA</v>
      </c>
      <c r="C2132" t="s">
        <v>240</v>
      </c>
      <c r="D2132" t="str">
        <f>+IFERROR(VLOOKUP(C2132,Parametres!$A$3:$K$545,11,0),"")</f>
        <v>NORMAN</v>
      </c>
      <c r="E2132" t="s">
        <v>831</v>
      </c>
      <c r="F2132">
        <v>1800</v>
      </c>
      <c r="G2132">
        <v>100</v>
      </c>
      <c r="H2132">
        <v>100</v>
      </c>
      <c r="K2132" s="29">
        <f t="shared" si="133"/>
        <v>2000</v>
      </c>
      <c r="P2132">
        <v>100</v>
      </c>
      <c r="U2132" t="str">
        <f t="shared" si="134"/>
        <v>45832ST MARYS 2</v>
      </c>
      <c r="V2132" s="33">
        <f t="shared" si="135"/>
        <v>2000</v>
      </c>
      <c r="W2132" s="33">
        <f t="shared" si="136"/>
        <v>100</v>
      </c>
    </row>
    <row r="2133" spans="1:23" x14ac:dyDescent="0.25">
      <c r="A2133" s="27">
        <v>45832</v>
      </c>
      <c r="B2133" s="30" t="str">
        <f>+IFERROR(_xlfn.XLOOKUP(C2133,Parametres!A:A,Parametres!J:J,"",0),"")</f>
        <v>CHITUNGWIZA</v>
      </c>
      <c r="C2133" t="s">
        <v>197</v>
      </c>
      <c r="D2133" t="str">
        <f>+IFERROR(VLOOKUP(C2133,Parametres!$A$3:$K$545,11,0),"")</f>
        <v>NORMAN</v>
      </c>
      <c r="E2133" t="s">
        <v>838</v>
      </c>
      <c r="F2133">
        <v>1100</v>
      </c>
      <c r="G2133">
        <v>150</v>
      </c>
      <c r="H2133">
        <v>50</v>
      </c>
      <c r="K2133" s="29">
        <f t="shared" si="133"/>
        <v>1300</v>
      </c>
      <c r="P2133">
        <v>200</v>
      </c>
      <c r="U2133" t="str">
        <f t="shared" si="134"/>
        <v>45832CHITUNGWIZA 7</v>
      </c>
      <c r="V2133" s="33">
        <f t="shared" si="135"/>
        <v>1300</v>
      </c>
      <c r="W2133" s="33">
        <f t="shared" si="136"/>
        <v>200</v>
      </c>
    </row>
    <row r="2134" spans="1:23" x14ac:dyDescent="0.25">
      <c r="A2134" s="27">
        <v>45832</v>
      </c>
      <c r="B2134" s="30" t="str">
        <f>+IFERROR(_xlfn.XLOOKUP(C2134,Parametres!A:A,Parametres!J:J,"",0),"")</f>
        <v>CBD</v>
      </c>
      <c r="C2134" t="s">
        <v>797</v>
      </c>
      <c r="D2134" t="str">
        <f>+IFERROR(VLOOKUP(C2134,Parametres!$A$3:$K$545,11,0),"")</f>
        <v>MARTHA</v>
      </c>
      <c r="E2134" t="s">
        <v>809</v>
      </c>
      <c r="F2134">
        <v>1500</v>
      </c>
      <c r="G2134">
        <v>300</v>
      </c>
      <c r="H2134">
        <v>200</v>
      </c>
      <c r="K2134" s="29">
        <f t="shared" si="133"/>
        <v>2000</v>
      </c>
      <c r="L2134">
        <v>30</v>
      </c>
      <c r="M2134">
        <v>10</v>
      </c>
      <c r="N2134">
        <v>10</v>
      </c>
      <c r="U2134" t="str">
        <f t="shared" si="134"/>
        <v>45832Avenues</v>
      </c>
      <c r="V2134" s="33">
        <f t="shared" si="135"/>
        <v>2050</v>
      </c>
      <c r="W2134" s="33">
        <f t="shared" si="136"/>
        <v>0</v>
      </c>
    </row>
    <row r="2135" spans="1:23" x14ac:dyDescent="0.25">
      <c r="A2135" s="27">
        <v>45832</v>
      </c>
      <c r="B2135" s="30" t="str">
        <f>+IFERROR(_xlfn.XLOOKUP(C2135,Parametres!A:A,Parametres!J:J,"",0),"")</f>
        <v>CBD</v>
      </c>
      <c r="C2135" t="s">
        <v>798</v>
      </c>
      <c r="D2135" t="str">
        <f>+IFERROR(VLOOKUP(C2135,Parametres!$A$3:$K$545,11,0),"")</f>
        <v>MARTHA</v>
      </c>
      <c r="E2135" t="s">
        <v>801</v>
      </c>
      <c r="F2135">
        <v>1400</v>
      </c>
      <c r="G2135">
        <v>300</v>
      </c>
      <c r="H2135">
        <v>400</v>
      </c>
      <c r="K2135" s="29">
        <f t="shared" si="133"/>
        <v>2100</v>
      </c>
      <c r="L2135">
        <v>20</v>
      </c>
      <c r="U2135" t="str">
        <f t="shared" si="134"/>
        <v>45832Bakers Inn 1</v>
      </c>
      <c r="V2135" s="33">
        <f t="shared" si="135"/>
        <v>2120</v>
      </c>
      <c r="W2135" s="33">
        <f t="shared" si="136"/>
        <v>0</v>
      </c>
    </row>
    <row r="2136" spans="1:23" x14ac:dyDescent="0.25">
      <c r="A2136" s="27">
        <v>45832</v>
      </c>
      <c r="B2136" s="30" t="str">
        <f>+IFERROR(_xlfn.XLOOKUP(C2136,Parametres!A:A,Parametres!J:J,"",0),"")</f>
        <v>CBD</v>
      </c>
      <c r="C2136" t="s">
        <v>799</v>
      </c>
      <c r="D2136" t="str">
        <f>+IFERROR(VLOOKUP(C2136,Parametres!$A$3:$K$545,11,0),"")</f>
        <v>MARTHA</v>
      </c>
      <c r="E2136" t="s">
        <v>892</v>
      </c>
      <c r="F2136">
        <v>1700</v>
      </c>
      <c r="G2136">
        <v>300</v>
      </c>
      <c r="H2136">
        <v>300</v>
      </c>
      <c r="K2136" s="29">
        <f t="shared" si="133"/>
        <v>2300</v>
      </c>
      <c r="U2136" t="str">
        <f t="shared" si="134"/>
        <v>45832Bakers Inn 2</v>
      </c>
      <c r="V2136" s="33">
        <f t="shared" si="135"/>
        <v>2300</v>
      </c>
      <c r="W2136" s="33">
        <f t="shared" si="136"/>
        <v>0</v>
      </c>
    </row>
    <row r="2137" spans="1:23" x14ac:dyDescent="0.25">
      <c r="A2137" s="27">
        <v>45832</v>
      </c>
      <c r="B2137" s="30" t="str">
        <f>+IFERROR(_xlfn.XLOOKUP(C2137,Parametres!A:A,Parametres!J:J,"",0),"")</f>
        <v>CBD</v>
      </c>
      <c r="C2137" t="s">
        <v>800</v>
      </c>
      <c r="D2137" t="str">
        <f>+IFERROR(VLOOKUP(C2137,Parametres!$A$3:$K$545,11,0),"")</f>
        <v>MARTHA</v>
      </c>
      <c r="E2137" t="s">
        <v>812</v>
      </c>
      <c r="F2137">
        <v>1700</v>
      </c>
      <c r="G2137">
        <v>250</v>
      </c>
      <c r="H2137">
        <v>250</v>
      </c>
      <c r="K2137" s="29">
        <f t="shared" si="133"/>
        <v>2200</v>
      </c>
      <c r="L2137">
        <v>20</v>
      </c>
      <c r="M2137">
        <v>20</v>
      </c>
      <c r="U2137" t="str">
        <f t="shared" si="134"/>
        <v>45832Bakers Inn 3</v>
      </c>
      <c r="V2137" s="33">
        <f t="shared" si="135"/>
        <v>2240</v>
      </c>
      <c r="W2137" s="33">
        <f t="shared" si="136"/>
        <v>0</v>
      </c>
    </row>
    <row r="2138" spans="1:23" x14ac:dyDescent="0.25">
      <c r="A2138" s="27">
        <v>45832</v>
      </c>
      <c r="B2138" s="30" t="str">
        <f>+IFERROR(_xlfn.XLOOKUP(C2138,Parametres!A:A,Parametres!J:J,"",0),"")</f>
        <v>MBARE EPWORTH</v>
      </c>
      <c r="C2138" t="s">
        <v>420</v>
      </c>
      <c r="D2138" t="str">
        <f>+IFERROR(VLOOKUP(C2138,Parametres!$A$3:$K$545,11,0),"")</f>
        <v>MELODY</v>
      </c>
      <c r="E2138" t="s">
        <v>896</v>
      </c>
      <c r="F2138">
        <v>2500</v>
      </c>
      <c r="G2138">
        <v>200</v>
      </c>
      <c r="H2138">
        <v>100</v>
      </c>
      <c r="K2138" s="29">
        <f t="shared" si="133"/>
        <v>2800</v>
      </c>
      <c r="U2138" t="str">
        <f t="shared" si="134"/>
        <v>45832EPWORTH 1</v>
      </c>
      <c r="V2138" s="33">
        <f t="shared" si="135"/>
        <v>2800</v>
      </c>
      <c r="W2138" s="33">
        <f t="shared" si="136"/>
        <v>0</v>
      </c>
    </row>
    <row r="2139" spans="1:23" x14ac:dyDescent="0.25">
      <c r="A2139" s="27">
        <v>45832</v>
      </c>
      <c r="B2139" s="30" t="str">
        <f>+IFERROR(_xlfn.XLOOKUP(C2139,Parametres!A:A,Parametres!J:J,"",0),"")</f>
        <v>MBARE EPWORTH</v>
      </c>
      <c r="C2139" t="s">
        <v>422</v>
      </c>
      <c r="D2139" t="str">
        <f>+IFERROR(VLOOKUP(C2139,Parametres!$A$3:$K$545,11,0),"")</f>
        <v>MELODY</v>
      </c>
      <c r="E2139" t="s">
        <v>906</v>
      </c>
      <c r="F2139">
        <v>1800</v>
      </c>
      <c r="G2139">
        <v>200</v>
      </c>
      <c r="H2139">
        <v>100</v>
      </c>
      <c r="K2139" s="29">
        <f t="shared" si="133"/>
        <v>2100</v>
      </c>
      <c r="P2139">
        <v>200</v>
      </c>
      <c r="U2139" t="str">
        <f t="shared" si="134"/>
        <v>45832EPWORTH 2</v>
      </c>
      <c r="V2139" s="33">
        <f t="shared" si="135"/>
        <v>2100</v>
      </c>
      <c r="W2139" s="33">
        <f t="shared" si="136"/>
        <v>200</v>
      </c>
    </row>
    <row r="2140" spans="1:23" x14ac:dyDescent="0.25">
      <c r="A2140" s="27">
        <v>45832</v>
      </c>
      <c r="B2140" s="30" t="str">
        <f>+IFERROR(_xlfn.XLOOKUP(C2140,Parametres!A:A,Parametres!J:J,"",0),"")</f>
        <v>MBARE EPWORTH</v>
      </c>
      <c r="C2140" t="s">
        <v>424</v>
      </c>
      <c r="D2140" t="str">
        <f>+IFERROR(VLOOKUP(C2140,Parametres!$A$3:$K$545,11,0),"")</f>
        <v>MELODY</v>
      </c>
      <c r="E2140" t="s">
        <v>807</v>
      </c>
      <c r="F2140">
        <v>2300</v>
      </c>
      <c r="G2140">
        <v>200</v>
      </c>
      <c r="H2140">
        <v>100</v>
      </c>
      <c r="K2140" s="29">
        <f t="shared" si="133"/>
        <v>2600</v>
      </c>
      <c r="P2140">
        <v>40</v>
      </c>
      <c r="U2140" t="str">
        <f t="shared" si="134"/>
        <v>45832EPWORTH 3</v>
      </c>
      <c r="V2140" s="33">
        <f t="shared" si="135"/>
        <v>2600</v>
      </c>
      <c r="W2140" s="33">
        <f t="shared" si="136"/>
        <v>40</v>
      </c>
    </row>
    <row r="2141" spans="1:23" x14ac:dyDescent="0.25">
      <c r="A2141" s="27">
        <v>45832</v>
      </c>
      <c r="B2141" s="30" t="str">
        <f>+IFERROR(_xlfn.XLOOKUP(C2141,Parametres!A:A,Parametres!J:J,"",0),"")</f>
        <v>MBARE EPWORTH</v>
      </c>
      <c r="C2141" t="s">
        <v>426</v>
      </c>
      <c r="D2141" t="str">
        <f>+IFERROR(VLOOKUP(C2141,Parametres!$A$3:$K$545,11,0),"")</f>
        <v>MELODY</v>
      </c>
      <c r="E2141" t="s">
        <v>854</v>
      </c>
      <c r="F2141">
        <v>2000</v>
      </c>
      <c r="G2141">
        <v>300</v>
      </c>
      <c r="H2141">
        <v>100</v>
      </c>
      <c r="K2141" s="29">
        <f t="shared" si="133"/>
        <v>2400</v>
      </c>
      <c r="P2141">
        <v>200</v>
      </c>
      <c r="U2141" t="str">
        <f t="shared" si="134"/>
        <v>45832EPWORTH 4</v>
      </c>
      <c r="V2141" s="33">
        <f t="shared" si="135"/>
        <v>2400</v>
      </c>
      <c r="W2141" s="33">
        <f t="shared" si="136"/>
        <v>200</v>
      </c>
    </row>
    <row r="2142" spans="1:23" x14ac:dyDescent="0.25">
      <c r="A2142" s="27">
        <v>45832</v>
      </c>
      <c r="B2142" s="30" t="str">
        <f>+IFERROR(_xlfn.XLOOKUP(C2142,Parametres!A:A,Parametres!J:J,"",0),"")</f>
        <v>MBARE EPWORTH</v>
      </c>
      <c r="C2142" t="s">
        <v>221</v>
      </c>
      <c r="D2142" t="str">
        <f>+IFERROR(VLOOKUP(C2142,Parametres!$A$3:$K$545,11,0),"")</f>
        <v>MELODY</v>
      </c>
      <c r="E2142" t="s">
        <v>826</v>
      </c>
      <c r="F2142">
        <v>3100</v>
      </c>
      <c r="G2142">
        <v>250</v>
      </c>
      <c r="H2142">
        <v>250</v>
      </c>
      <c r="K2142" s="29">
        <f t="shared" ref="K2142:K2204" si="137">+SUM(F2142:J2142)</f>
        <v>3600</v>
      </c>
      <c r="U2142" t="str">
        <f t="shared" si="134"/>
        <v>45832HOPELY 1</v>
      </c>
      <c r="V2142" s="33">
        <f t="shared" si="135"/>
        <v>3600</v>
      </c>
      <c r="W2142" s="33">
        <f t="shared" si="136"/>
        <v>0</v>
      </c>
    </row>
    <row r="2143" spans="1:23" x14ac:dyDescent="0.25">
      <c r="A2143" s="27">
        <v>45832</v>
      </c>
      <c r="B2143" s="30" t="str">
        <f>+IFERROR(_xlfn.XLOOKUP(C2143,Parametres!A:A,Parametres!J:J,"",0),"")</f>
        <v>MBARE EPWORTH</v>
      </c>
      <c r="C2143" t="s">
        <v>230</v>
      </c>
      <c r="D2143" t="str">
        <f>+IFERROR(VLOOKUP(C2143,Parametres!$A$3:$K$545,11,0),"")</f>
        <v>MELODY</v>
      </c>
      <c r="E2143" t="s">
        <v>847</v>
      </c>
      <c r="F2143">
        <v>1700</v>
      </c>
      <c r="G2143">
        <v>100</v>
      </c>
      <c r="H2143">
        <v>100</v>
      </c>
      <c r="K2143" s="29">
        <f t="shared" si="137"/>
        <v>1900</v>
      </c>
      <c r="P2143">
        <v>100</v>
      </c>
      <c r="U2143" t="str">
        <f t="shared" si="134"/>
        <v>45832HOPELY 2</v>
      </c>
      <c r="V2143" s="33">
        <f t="shared" si="135"/>
        <v>1900</v>
      </c>
      <c r="W2143" s="33">
        <f t="shared" si="136"/>
        <v>100</v>
      </c>
    </row>
    <row r="2144" spans="1:23" x14ac:dyDescent="0.25">
      <c r="A2144" s="27">
        <v>45832</v>
      </c>
      <c r="B2144" s="30" t="str">
        <f>+IFERROR(_xlfn.XLOOKUP(C2144,Parametres!A:A,Parametres!J:J,"",0),"")</f>
        <v>MBARE EPWORTH</v>
      </c>
      <c r="C2144" t="s">
        <v>433</v>
      </c>
      <c r="D2144" t="str">
        <f>+IFERROR(VLOOKUP(C2144,Parametres!$A$3:$K$545,11,0),"")</f>
        <v>MELODY</v>
      </c>
      <c r="E2144" t="s">
        <v>844</v>
      </c>
      <c r="F2144">
        <v>1100</v>
      </c>
      <c r="G2144">
        <v>50</v>
      </c>
      <c r="H2144">
        <v>50</v>
      </c>
      <c r="K2144" s="29">
        <f t="shared" si="137"/>
        <v>1200</v>
      </c>
      <c r="U2144" t="str">
        <f t="shared" si="134"/>
        <v>45832MBARE 1</v>
      </c>
      <c r="V2144" s="33">
        <f t="shared" si="135"/>
        <v>1200</v>
      </c>
      <c r="W2144" s="33">
        <f t="shared" si="136"/>
        <v>0</v>
      </c>
    </row>
    <row r="2145" spans="1:23" x14ac:dyDescent="0.25">
      <c r="A2145" s="27">
        <v>45832</v>
      </c>
      <c r="B2145" s="30" t="str">
        <f>+IFERROR(_xlfn.XLOOKUP(C2145,Parametres!A:A,Parametres!J:J,"",0),"")</f>
        <v>MBARE EPWORTH</v>
      </c>
      <c r="C2145" t="s">
        <v>435</v>
      </c>
      <c r="D2145" t="str">
        <f>+IFERROR(VLOOKUP(C2145,Parametres!$A$3:$K$545,11,0),"")</f>
        <v>MELODY</v>
      </c>
      <c r="E2145" t="s">
        <v>865</v>
      </c>
      <c r="F2145">
        <v>1100</v>
      </c>
      <c r="G2145">
        <v>100</v>
      </c>
      <c r="H2145">
        <v>100</v>
      </c>
      <c r="K2145" s="29">
        <f t="shared" si="137"/>
        <v>1300</v>
      </c>
      <c r="U2145" t="str">
        <f t="shared" si="134"/>
        <v>45832MBARE 2</v>
      </c>
      <c r="V2145" s="33">
        <f t="shared" si="135"/>
        <v>1300</v>
      </c>
      <c r="W2145" s="33">
        <f t="shared" si="136"/>
        <v>0</v>
      </c>
    </row>
    <row r="2146" spans="1:23" x14ac:dyDescent="0.25">
      <c r="A2146" s="27">
        <v>45832</v>
      </c>
      <c r="B2146" s="30" t="str">
        <f>+IFERROR(_xlfn.XLOOKUP(C2146,Parametres!A:A,Parametres!J:J,"",0),"")</f>
        <v>MBARE EPWORTH</v>
      </c>
      <c r="C2146" t="s">
        <v>437</v>
      </c>
      <c r="D2146" t="str">
        <f>+IFERROR(VLOOKUP(C2146,Parametres!$A$3:$K$545,11,0),"")</f>
        <v>MELODY</v>
      </c>
      <c r="E2146" t="s">
        <v>808</v>
      </c>
      <c r="F2146">
        <v>1750</v>
      </c>
      <c r="G2146">
        <v>150</v>
      </c>
      <c r="H2146">
        <v>100</v>
      </c>
      <c r="K2146" s="29">
        <f t="shared" si="137"/>
        <v>2000</v>
      </c>
      <c r="P2146">
        <v>140</v>
      </c>
      <c r="U2146" t="str">
        <f t="shared" si="134"/>
        <v>45832MBARE 3</v>
      </c>
      <c r="V2146" s="33">
        <f t="shared" si="135"/>
        <v>2000</v>
      </c>
      <c r="W2146" s="33">
        <f t="shared" si="136"/>
        <v>140</v>
      </c>
    </row>
    <row r="2147" spans="1:23" x14ac:dyDescent="0.25">
      <c r="A2147" s="27">
        <v>45832</v>
      </c>
      <c r="B2147" s="30" t="str">
        <f>+IFERROR(_xlfn.XLOOKUP(C2147,Parametres!A:A,Parametres!J:J,"",0),"")</f>
        <v>MBARE EPWORTH</v>
      </c>
      <c r="C2147" t="s">
        <v>439</v>
      </c>
      <c r="D2147" t="str">
        <f>+IFERROR(VLOOKUP(C2147,Parametres!$A$3:$K$545,11,0),"")</f>
        <v>MELODY</v>
      </c>
      <c r="E2147" t="s">
        <v>827</v>
      </c>
      <c r="F2147">
        <v>1100</v>
      </c>
      <c r="G2147">
        <v>100</v>
      </c>
      <c r="H2147">
        <v>100</v>
      </c>
      <c r="K2147" s="29">
        <f t="shared" si="137"/>
        <v>1300</v>
      </c>
      <c r="U2147" t="str">
        <f t="shared" si="134"/>
        <v>45832MBARE 4</v>
      </c>
      <c r="V2147" s="33">
        <f t="shared" si="135"/>
        <v>1300</v>
      </c>
      <c r="W2147" s="33">
        <f t="shared" si="136"/>
        <v>0</v>
      </c>
    </row>
    <row r="2148" spans="1:23" x14ac:dyDescent="0.25">
      <c r="A2148" s="27">
        <v>45832</v>
      </c>
      <c r="B2148" s="30" t="str">
        <f>+IFERROR(_xlfn.XLOOKUP(C2148,Parametres!A:A,Parametres!J:J,"",0),"")</f>
        <v>MBARE EPWORTH</v>
      </c>
      <c r="C2148" t="s">
        <v>450</v>
      </c>
      <c r="D2148" t="str">
        <f>+IFERROR(VLOOKUP(C2148,Parametres!$A$3:$K$545,11,0),"")</f>
        <v>MELODY</v>
      </c>
      <c r="E2148" t="s">
        <v>848</v>
      </c>
      <c r="F2148">
        <v>1450</v>
      </c>
      <c r="G2148">
        <v>300</v>
      </c>
      <c r="H2148">
        <v>50</v>
      </c>
      <c r="K2148" s="29">
        <f t="shared" si="137"/>
        <v>1800</v>
      </c>
      <c r="P2148">
        <v>60</v>
      </c>
      <c r="U2148" t="str">
        <f t="shared" si="134"/>
        <v>45832WATERFALLS 1</v>
      </c>
      <c r="V2148" s="33">
        <f t="shared" si="135"/>
        <v>1800</v>
      </c>
      <c r="W2148" s="33">
        <f t="shared" si="136"/>
        <v>60</v>
      </c>
    </row>
    <row r="2149" spans="1:23" x14ac:dyDescent="0.25">
      <c r="A2149" s="27">
        <v>45832</v>
      </c>
      <c r="B2149" s="30" t="str">
        <f>+IFERROR(_xlfn.XLOOKUP(C2149,Parametres!A:A,Parametres!J:J,"",0),"")</f>
        <v>MBARE EPWORTH</v>
      </c>
      <c r="C2149" t="s">
        <v>241</v>
      </c>
      <c r="D2149" t="str">
        <f>+IFERROR(VLOOKUP(C2149,Parametres!$A$3:$K$545,11,0),"")</f>
        <v>MELODY</v>
      </c>
      <c r="E2149" t="s">
        <v>839</v>
      </c>
      <c r="F2149">
        <v>2100</v>
      </c>
      <c r="G2149">
        <v>200</v>
      </c>
      <c r="H2149">
        <v>200</v>
      </c>
      <c r="K2149" s="29">
        <f t="shared" si="137"/>
        <v>2500</v>
      </c>
      <c r="U2149" t="str">
        <f t="shared" si="134"/>
        <v>45832WATERFALLS 2</v>
      </c>
      <c r="V2149" s="33">
        <f t="shared" si="135"/>
        <v>2500</v>
      </c>
      <c r="W2149" s="33">
        <f t="shared" si="136"/>
        <v>0</v>
      </c>
    </row>
    <row r="2150" spans="1:23" x14ac:dyDescent="0.25">
      <c r="A2150" s="27">
        <v>45832</v>
      </c>
      <c r="B2150" s="30" t="str">
        <f>+IFERROR(_xlfn.XLOOKUP(C2150,Parametres!A:A,Parametres!J:J,"",0),"")</f>
        <v>MBARE EPWORTH</v>
      </c>
      <c r="C2150" t="s">
        <v>243</v>
      </c>
      <c r="D2150" t="str">
        <f>+IFERROR(VLOOKUP(C2150,Parametres!$A$3:$K$545,11,0),"")</f>
        <v>MELODY</v>
      </c>
      <c r="E2150" t="s">
        <v>899</v>
      </c>
      <c r="F2150">
        <v>1750</v>
      </c>
      <c r="G2150">
        <v>400</v>
      </c>
      <c r="H2150">
        <v>100</v>
      </c>
      <c r="K2150" s="29">
        <f t="shared" si="137"/>
        <v>2250</v>
      </c>
      <c r="U2150" t="str">
        <f t="shared" si="134"/>
        <v>45832WATERFALLS 3</v>
      </c>
      <c r="V2150" s="33">
        <f t="shared" si="135"/>
        <v>2250</v>
      </c>
      <c r="W2150" s="33">
        <f t="shared" si="136"/>
        <v>0</v>
      </c>
    </row>
    <row r="2151" spans="1:23" x14ac:dyDescent="0.25">
      <c r="A2151" s="27">
        <v>45832</v>
      </c>
      <c r="B2151" s="30" t="str">
        <f>+IFERROR(_xlfn.XLOOKUP(C2151,Parametres!A:A,Parametres!J:J,"",0),"")</f>
        <v>MBARE EPWORTH</v>
      </c>
      <c r="C2151" t="s">
        <v>245</v>
      </c>
      <c r="D2151" t="str">
        <f>+IFERROR(VLOOKUP(C2151,Parametres!$A$3:$K$545,11,0),"")</f>
        <v>MELODY</v>
      </c>
      <c r="E2151" t="s">
        <v>878</v>
      </c>
      <c r="F2151">
        <v>2100</v>
      </c>
      <c r="G2151">
        <v>200</v>
      </c>
      <c r="H2151">
        <v>100</v>
      </c>
      <c r="K2151" s="29">
        <f t="shared" si="137"/>
        <v>2400</v>
      </c>
      <c r="U2151" t="str">
        <f t="shared" si="134"/>
        <v>45832WATERFALLS 4</v>
      </c>
      <c r="V2151" s="33">
        <f t="shared" si="135"/>
        <v>2400</v>
      </c>
      <c r="W2151" s="33">
        <f t="shared" si="136"/>
        <v>0</v>
      </c>
    </row>
    <row r="2152" spans="1:23" x14ac:dyDescent="0.25">
      <c r="A2152" s="27">
        <v>45832</v>
      </c>
      <c r="B2152" s="30" t="str">
        <f>+IFERROR(_xlfn.XLOOKUP(C2152,Parametres!A:A,Parametres!J:J,"",0),"")</f>
        <v>MBARE EPWORTH</v>
      </c>
      <c r="C2152" t="s">
        <v>247</v>
      </c>
      <c r="D2152" t="str">
        <f>+IFERROR(VLOOKUP(C2152,Parametres!$A$3:$K$545,11,0),"")</f>
        <v>MELODY</v>
      </c>
      <c r="E2152" t="s">
        <v>816</v>
      </c>
      <c r="F2152">
        <v>2050</v>
      </c>
      <c r="G2152">
        <v>200</v>
      </c>
      <c r="H2152">
        <v>200</v>
      </c>
      <c r="K2152" s="29">
        <f t="shared" si="137"/>
        <v>2450</v>
      </c>
      <c r="U2152" t="str">
        <f t="shared" si="134"/>
        <v>45832WATERFALLS 5</v>
      </c>
      <c r="V2152" s="33">
        <f t="shared" si="135"/>
        <v>2450</v>
      </c>
      <c r="W2152" s="33">
        <f t="shared" si="136"/>
        <v>0</v>
      </c>
    </row>
    <row r="2153" spans="1:23" x14ac:dyDescent="0.25">
      <c r="A2153" s="27">
        <v>45832</v>
      </c>
      <c r="B2153" s="30" t="str">
        <f>+IFERROR(_xlfn.XLOOKUP(C2153,Parametres!A:A,Parametres!J:J,"",0),"")</f>
        <v>MR C (AREA 1)</v>
      </c>
      <c r="C2153" t="s">
        <v>569</v>
      </c>
      <c r="D2153" t="str">
        <f>+IFERROR(VLOOKUP(C2153,Parametres!$A$3:$K$545,11,0),"")</f>
        <v>TONGAI MASIYE</v>
      </c>
      <c r="E2153" t="s">
        <v>910</v>
      </c>
      <c r="K2153" s="29">
        <f t="shared" si="137"/>
        <v>0</v>
      </c>
      <c r="L2153">
        <v>1550</v>
      </c>
      <c r="M2153">
        <v>200</v>
      </c>
      <c r="N2153">
        <v>100</v>
      </c>
      <c r="P2153">
        <v>100</v>
      </c>
      <c r="U2153" t="str">
        <f t="shared" si="134"/>
        <v>45832CHI- GLENVIEW 1</v>
      </c>
      <c r="V2153" s="33">
        <f t="shared" si="135"/>
        <v>1850</v>
      </c>
      <c r="W2153" s="33">
        <f t="shared" si="136"/>
        <v>100</v>
      </c>
    </row>
    <row r="2154" spans="1:23" x14ac:dyDescent="0.25">
      <c r="A2154" s="27">
        <v>45832</v>
      </c>
      <c r="B2154" s="30" t="str">
        <f>+IFERROR(_xlfn.XLOOKUP(C2154,Parametres!A:A,Parametres!J:J,"",0),"")</f>
        <v>MR C (AREA 1)</v>
      </c>
      <c r="C2154" t="s">
        <v>574</v>
      </c>
      <c r="D2154" t="str">
        <f>+IFERROR(VLOOKUP(C2154,Parametres!$A$3:$K$545,11,0),"")</f>
        <v>TONGAI MASIYE</v>
      </c>
      <c r="E2154" t="s">
        <v>872</v>
      </c>
      <c r="K2154" s="29">
        <f t="shared" si="137"/>
        <v>0</v>
      </c>
      <c r="L2154">
        <v>1600</v>
      </c>
      <c r="M2154">
        <v>200</v>
      </c>
      <c r="N2154">
        <v>200</v>
      </c>
      <c r="P2154">
        <v>100</v>
      </c>
      <c r="U2154" t="str">
        <f t="shared" si="134"/>
        <v>45832CHI- WARREN PARK 1</v>
      </c>
      <c r="V2154" s="33">
        <f t="shared" si="135"/>
        <v>2000</v>
      </c>
      <c r="W2154" s="33">
        <f t="shared" si="136"/>
        <v>100</v>
      </c>
    </row>
    <row r="2155" spans="1:23" x14ac:dyDescent="0.25">
      <c r="A2155" s="27">
        <v>45832</v>
      </c>
      <c r="B2155" s="30" t="str">
        <f>+IFERROR(_xlfn.XLOOKUP(C2155,Parametres!A:A,Parametres!J:J,"",0),"")</f>
        <v>MR C (AREA 1)</v>
      </c>
      <c r="C2155" t="s">
        <v>568</v>
      </c>
      <c r="D2155" t="str">
        <f>+IFERROR(VLOOKUP(C2155,Parametres!$A$3:$K$545,11,0),"")</f>
        <v>TONGAI MASIYE</v>
      </c>
      <c r="E2155" t="s">
        <v>861</v>
      </c>
      <c r="K2155" s="29">
        <f t="shared" si="137"/>
        <v>0</v>
      </c>
      <c r="L2155">
        <v>1950</v>
      </c>
      <c r="M2155">
        <v>150</v>
      </c>
      <c r="N2155">
        <v>100</v>
      </c>
      <c r="P2155">
        <v>200</v>
      </c>
      <c r="U2155" t="str">
        <f t="shared" si="134"/>
        <v>45832CHI- BUDIRIRO 1</v>
      </c>
      <c r="V2155" s="33">
        <f t="shared" si="135"/>
        <v>2200</v>
      </c>
      <c r="W2155" s="33">
        <f t="shared" si="136"/>
        <v>200</v>
      </c>
    </row>
    <row r="2156" spans="1:23" x14ac:dyDescent="0.25">
      <c r="A2156" s="27">
        <v>45832</v>
      </c>
      <c r="B2156" s="30" t="str">
        <f>+IFERROR(_xlfn.XLOOKUP(C2156,Parametres!A:A,Parametres!J:J,"",0),"")</f>
        <v>MR C (AREA 1)</v>
      </c>
      <c r="C2156" t="s">
        <v>573</v>
      </c>
      <c r="D2156" t="str">
        <f>+IFERROR(VLOOKUP(C2156,Parametres!$A$3:$K$545,11,0),"")</f>
        <v>TONGAI MASIYE</v>
      </c>
      <c r="E2156" t="s">
        <v>880</v>
      </c>
      <c r="K2156" s="29">
        <f t="shared" si="137"/>
        <v>0</v>
      </c>
      <c r="L2156">
        <v>1700</v>
      </c>
      <c r="M2156">
        <v>100</v>
      </c>
      <c r="N2156">
        <v>100</v>
      </c>
      <c r="P2156">
        <v>160</v>
      </c>
      <c r="U2156" t="str">
        <f t="shared" si="134"/>
        <v>45832CHI- MUFAKOSE 1</v>
      </c>
      <c r="V2156" s="33">
        <f t="shared" si="135"/>
        <v>1900</v>
      </c>
      <c r="W2156" s="33">
        <f t="shared" si="136"/>
        <v>160</v>
      </c>
    </row>
    <row r="2157" spans="1:23" x14ac:dyDescent="0.25">
      <c r="A2157" s="27">
        <v>45832</v>
      </c>
      <c r="B2157" s="30" t="str">
        <f>+IFERROR(_xlfn.XLOOKUP(C2157,Parametres!A:A,Parametres!J:J,"",0),"")</f>
        <v>MR C (AREA 1)</v>
      </c>
      <c r="C2157" t="s">
        <v>570</v>
      </c>
      <c r="D2157" t="str">
        <f>+IFERROR(VLOOKUP(C2157,Parametres!$A$3:$K$545,11,0),"")</f>
        <v>TONGAI MASIYE</v>
      </c>
      <c r="E2157" t="s">
        <v>857</v>
      </c>
      <c r="K2157" s="29">
        <f t="shared" si="137"/>
        <v>0</v>
      </c>
      <c r="L2157">
        <v>1550</v>
      </c>
      <c r="M2157">
        <v>200</v>
      </c>
      <c r="N2157">
        <v>100</v>
      </c>
      <c r="P2157">
        <v>100</v>
      </c>
      <c r="U2157" t="str">
        <f t="shared" si="134"/>
        <v>45832CHI- HIGHFIELD</v>
      </c>
      <c r="V2157" s="33">
        <f t="shared" si="135"/>
        <v>1850</v>
      </c>
      <c r="W2157" s="33">
        <f t="shared" si="136"/>
        <v>100</v>
      </c>
    </row>
    <row r="2158" spans="1:23" x14ac:dyDescent="0.25">
      <c r="A2158" s="27">
        <v>45832</v>
      </c>
      <c r="B2158" s="30" t="str">
        <f>+IFERROR(_xlfn.XLOOKUP(C2158,Parametres!A:A,Parametres!J:J,"",0),"")</f>
        <v>MR C (AREA 1)</v>
      </c>
      <c r="C2158" t="s">
        <v>530</v>
      </c>
      <c r="D2158" t="str">
        <f>+IFERROR(VLOOKUP(C2158,Parametres!$A$3:$K$545,11,0),"")</f>
        <v>TONGAI MASIYE</v>
      </c>
      <c r="E2158" t="s">
        <v>884</v>
      </c>
      <c r="K2158" s="29">
        <f t="shared" si="137"/>
        <v>0</v>
      </c>
      <c r="L2158">
        <v>1700</v>
      </c>
      <c r="M2158">
        <v>250</v>
      </c>
      <c r="N2158">
        <v>50</v>
      </c>
      <c r="P2158">
        <v>200</v>
      </c>
      <c r="U2158" t="str">
        <f t="shared" si="134"/>
        <v>45832CHI- DZIVARASEKWA 1</v>
      </c>
      <c r="V2158" s="33">
        <f t="shared" si="135"/>
        <v>2000</v>
      </c>
      <c r="W2158" s="33">
        <f t="shared" si="136"/>
        <v>200</v>
      </c>
    </row>
    <row r="2159" spans="1:23" x14ac:dyDescent="0.25">
      <c r="A2159" s="27">
        <v>45832</v>
      </c>
      <c r="B2159" s="30" t="str">
        <f>+IFERROR(_xlfn.XLOOKUP(C2159,Parametres!A:A,Parametres!J:J,"",0),"")</f>
        <v>MR C (AREA 1)</v>
      </c>
      <c r="C2159" t="s">
        <v>567</v>
      </c>
      <c r="D2159" t="str">
        <f>+IFERROR(VLOOKUP(C2159,Parametres!$A$3:$K$545,11,0),"")</f>
        <v>TONGAI MASIYE</v>
      </c>
      <c r="E2159" t="s">
        <v>902</v>
      </c>
      <c r="K2159" s="29">
        <f t="shared" si="137"/>
        <v>0</v>
      </c>
      <c r="L2159">
        <v>1500</v>
      </c>
      <c r="M2159">
        <v>100</v>
      </c>
      <c r="N2159">
        <v>100</v>
      </c>
      <c r="P2159">
        <v>100</v>
      </c>
      <c r="U2159" t="str">
        <f t="shared" si="134"/>
        <v>45832CHI- USHEWEKUNZE </v>
      </c>
      <c r="V2159" s="33">
        <f t="shared" si="135"/>
        <v>1700</v>
      </c>
      <c r="W2159" s="33">
        <f t="shared" si="136"/>
        <v>100</v>
      </c>
    </row>
    <row r="2160" spans="1:23" x14ac:dyDescent="0.25">
      <c r="A2160" s="27">
        <v>45832</v>
      </c>
      <c r="B2160" s="30" t="str">
        <f>+IFERROR(_xlfn.XLOOKUP(C2160,Parametres!A:A,Parametres!J:J,"",0),"")</f>
        <v>MR C (AREA 1)</v>
      </c>
      <c r="C2160" t="s">
        <v>620</v>
      </c>
      <c r="D2160" t="str">
        <f>+IFERROR(VLOOKUP(C2160,Parametres!$A$3:$K$545,11,0),"")</f>
        <v>TONGAI MASIYE</v>
      </c>
      <c r="E2160" t="s">
        <v>890</v>
      </c>
      <c r="K2160" s="29">
        <f t="shared" si="137"/>
        <v>0</v>
      </c>
      <c r="L2160">
        <v>1250</v>
      </c>
      <c r="M2160">
        <v>150</v>
      </c>
      <c r="N2160">
        <v>100</v>
      </c>
      <c r="P2160">
        <v>100</v>
      </c>
      <c r="U2160" t="str">
        <f t="shared" si="134"/>
        <v>45832CHI- KUWADZANA</v>
      </c>
      <c r="V2160" s="33">
        <f t="shared" si="135"/>
        <v>1500</v>
      </c>
      <c r="W2160" s="33">
        <f t="shared" si="136"/>
        <v>100</v>
      </c>
    </row>
    <row r="2161" spans="1:23" x14ac:dyDescent="0.25">
      <c r="A2161" s="27">
        <v>45832</v>
      </c>
      <c r="B2161" s="30" t="str">
        <f>+IFERROR(_xlfn.XLOOKUP(C2161,Parametres!A:A,Parametres!J:J,"",0),"")</f>
        <v>MR C (AREA 1)</v>
      </c>
      <c r="C2161" t="s">
        <v>619</v>
      </c>
      <c r="D2161" t="str">
        <f>+IFERROR(VLOOKUP(C2161,Parametres!$A$3:$K$545,11,0),"")</f>
        <v>TONGAI MASIYE</v>
      </c>
      <c r="E2161" t="s">
        <v>886</v>
      </c>
      <c r="K2161" s="29">
        <f t="shared" si="137"/>
        <v>0</v>
      </c>
      <c r="L2161">
        <v>1400</v>
      </c>
      <c r="M2161">
        <v>150</v>
      </c>
      <c r="N2161">
        <v>150</v>
      </c>
      <c r="P2161">
        <v>100</v>
      </c>
      <c r="U2161" t="str">
        <f t="shared" si="134"/>
        <v>45832CHI- GLENNORAH</v>
      </c>
      <c r="V2161" s="33">
        <f t="shared" si="135"/>
        <v>1700</v>
      </c>
      <c r="W2161" s="33">
        <f t="shared" si="136"/>
        <v>100</v>
      </c>
    </row>
    <row r="2162" spans="1:23" x14ac:dyDescent="0.25">
      <c r="A2162" s="27">
        <v>45832</v>
      </c>
      <c r="B2162" s="30" t="str">
        <f>+IFERROR(_xlfn.XLOOKUP(C2162,Parametres!A:A,Parametres!J:J,"",0),"")</f>
        <v>MR C (AREA 2)</v>
      </c>
      <c r="C2162" t="s">
        <v>417</v>
      </c>
      <c r="D2162" t="str">
        <f>+IFERROR(VLOOKUP(C2162,Parametres!$A$3:$K$545,11,0),"")</f>
        <v>TONGAI MASIYE</v>
      </c>
      <c r="E2162" t="s">
        <v>824</v>
      </c>
      <c r="K2162" s="29">
        <f t="shared" si="137"/>
        <v>0</v>
      </c>
      <c r="L2162">
        <v>1300</v>
      </c>
      <c r="M2162">
        <v>100</v>
      </c>
      <c r="N2162">
        <v>100</v>
      </c>
      <c r="P2162">
        <v>100</v>
      </c>
      <c r="U2162" t="str">
        <f t="shared" si="134"/>
        <v>45832CHI- MBARE 3</v>
      </c>
      <c r="V2162" s="33">
        <f t="shared" si="135"/>
        <v>1500</v>
      </c>
      <c r="W2162" s="33">
        <f t="shared" si="136"/>
        <v>100</v>
      </c>
    </row>
    <row r="2163" spans="1:23" x14ac:dyDescent="0.25">
      <c r="A2163" s="27">
        <v>45832</v>
      </c>
      <c r="B2163" s="30" t="str">
        <f>+IFERROR(_xlfn.XLOOKUP(C2163,Parametres!A:A,Parametres!J:J,"",0),"")</f>
        <v>MR C (AREA 2)</v>
      </c>
      <c r="C2163" t="s">
        <v>185</v>
      </c>
      <c r="D2163" t="str">
        <f>+IFERROR(VLOOKUP(C2163,Parametres!$A$3:$K$545,11,0),"")</f>
        <v>CECILIA SIPAPATE</v>
      </c>
      <c r="E2163" t="s">
        <v>869</v>
      </c>
      <c r="K2163" s="29">
        <f t="shared" si="137"/>
        <v>0</v>
      </c>
      <c r="L2163">
        <v>1600</v>
      </c>
      <c r="M2163">
        <v>100</v>
      </c>
      <c r="N2163">
        <v>100</v>
      </c>
      <c r="U2163" t="str">
        <f t="shared" si="134"/>
        <v>45832CHI- CHITUNGWIZA 2</v>
      </c>
      <c r="V2163" s="33">
        <f t="shared" si="135"/>
        <v>1800</v>
      </c>
      <c r="W2163" s="33">
        <f t="shared" si="136"/>
        <v>0</v>
      </c>
    </row>
    <row r="2164" spans="1:23" x14ac:dyDescent="0.25">
      <c r="A2164" s="27">
        <v>45832</v>
      </c>
      <c r="B2164" s="30" t="str">
        <f>+IFERROR(_xlfn.XLOOKUP(C2164,Parametres!A:A,Parametres!J:J,"",0),"")</f>
        <v>MR C (AREA 2)</v>
      </c>
      <c r="C2164" t="s">
        <v>187</v>
      </c>
      <c r="D2164" t="str">
        <f>+IFERROR(VLOOKUP(C2164,Parametres!$A$3:$K$545,11,0),"")</f>
        <v>CECILIA SIPAPATE</v>
      </c>
      <c r="E2164" t="s">
        <v>850</v>
      </c>
      <c r="K2164" s="29">
        <f t="shared" si="137"/>
        <v>0</v>
      </c>
      <c r="L2164">
        <v>1500</v>
      </c>
      <c r="M2164">
        <v>100</v>
      </c>
      <c r="N2164">
        <v>100</v>
      </c>
      <c r="U2164" t="str">
        <f t="shared" si="134"/>
        <v>45832CHI- CHITUNGWIZA 3</v>
      </c>
      <c r="V2164" s="33">
        <f t="shared" si="135"/>
        <v>1700</v>
      </c>
      <c r="W2164" s="33">
        <f t="shared" si="136"/>
        <v>0</v>
      </c>
    </row>
    <row r="2165" spans="1:23" x14ac:dyDescent="0.25">
      <c r="A2165" s="27">
        <v>45832</v>
      </c>
      <c r="B2165" s="30" t="str">
        <f>+IFERROR(_xlfn.XLOOKUP(C2165,Parametres!A:A,Parametres!J:J,"",0),"")</f>
        <v>MR C (AREA 2)</v>
      </c>
      <c r="C2165" t="s">
        <v>192</v>
      </c>
      <c r="D2165" t="str">
        <f>+IFERROR(VLOOKUP(C2165,Parametres!$A$3:$K$545,11,0),"")</f>
        <v>CECILIA SIPAPATE</v>
      </c>
      <c r="E2165" t="s">
        <v>887</v>
      </c>
      <c r="K2165" s="29">
        <f t="shared" si="137"/>
        <v>0</v>
      </c>
      <c r="L2165">
        <v>1600</v>
      </c>
      <c r="M2165">
        <v>100</v>
      </c>
      <c r="N2165">
        <v>100</v>
      </c>
      <c r="P2165">
        <v>200</v>
      </c>
      <c r="U2165" t="str">
        <f t="shared" si="134"/>
        <v>45832CHI- CHITUNGWIZA 9</v>
      </c>
      <c r="V2165" s="33">
        <f t="shared" si="135"/>
        <v>1800</v>
      </c>
      <c r="W2165" s="33">
        <f t="shared" si="136"/>
        <v>200</v>
      </c>
    </row>
    <row r="2166" spans="1:23" x14ac:dyDescent="0.25">
      <c r="A2166" s="27">
        <v>45832</v>
      </c>
      <c r="B2166" s="30" t="str">
        <f>+IFERROR(_xlfn.XLOOKUP(C2166,Parametres!A:A,Parametres!J:J,"",0),"")</f>
        <v>MR C (AREA 2)</v>
      </c>
      <c r="C2166" t="s">
        <v>413</v>
      </c>
      <c r="D2166" t="str">
        <f>+IFERROR(VLOOKUP(C2166,Parametres!$A$3:$K$545,11,0),"")</f>
        <v>CECILIA SIPAPATE</v>
      </c>
      <c r="E2166" t="s">
        <v>851</v>
      </c>
      <c r="K2166" s="29">
        <f t="shared" si="137"/>
        <v>0</v>
      </c>
      <c r="L2166">
        <v>1500</v>
      </c>
      <c r="M2166">
        <v>150</v>
      </c>
      <c r="N2166">
        <v>150</v>
      </c>
      <c r="U2166" t="str">
        <f t="shared" si="134"/>
        <v>45832CHI- EPWORTH 2</v>
      </c>
      <c r="V2166" s="33">
        <f t="shared" si="135"/>
        <v>1800</v>
      </c>
      <c r="W2166" s="33">
        <f t="shared" si="136"/>
        <v>0</v>
      </c>
    </row>
    <row r="2167" spans="1:23" x14ac:dyDescent="0.25">
      <c r="A2167" s="27">
        <v>45832</v>
      </c>
      <c r="B2167" s="30" t="str">
        <f>+IFERROR(_xlfn.XLOOKUP(C2167,Parametres!A:A,Parametres!J:J,"",0),"")</f>
        <v>MR C (AREA 2)</v>
      </c>
      <c r="C2167" t="s">
        <v>415</v>
      </c>
      <c r="D2167" t="str">
        <f>+IFERROR(VLOOKUP(C2167,Parametres!$A$3:$K$545,11,0),"")</f>
        <v>CECILIA SIPAPATE</v>
      </c>
      <c r="E2167" t="s">
        <v>889</v>
      </c>
      <c r="K2167" s="29">
        <f t="shared" si="137"/>
        <v>0</v>
      </c>
      <c r="L2167">
        <v>1500</v>
      </c>
      <c r="M2167">
        <v>100</v>
      </c>
      <c r="N2167">
        <v>100</v>
      </c>
      <c r="U2167" t="str">
        <f t="shared" si="134"/>
        <v>45832CHI- MBARE 1</v>
      </c>
      <c r="V2167" s="33">
        <f t="shared" si="135"/>
        <v>1700</v>
      </c>
      <c r="W2167" s="33">
        <f t="shared" si="136"/>
        <v>0</v>
      </c>
    </row>
    <row r="2168" spans="1:23" x14ac:dyDescent="0.25">
      <c r="A2168" s="27">
        <v>45832</v>
      </c>
      <c r="B2168" s="30" t="str">
        <f>+IFERROR(_xlfn.XLOOKUP(C2168,Parametres!A:A,Parametres!J:J,"",0),"")</f>
        <v>MR C (AREA 2)</v>
      </c>
      <c r="C2168" t="s">
        <v>419</v>
      </c>
      <c r="D2168" t="str">
        <f>+IFERROR(VLOOKUP(C2168,Parametres!$A$3:$K$545,11,0),"")</f>
        <v>CECILIA SIPAPATE</v>
      </c>
      <c r="E2168" t="s">
        <v>836</v>
      </c>
      <c r="K2168" s="29">
        <f t="shared" si="137"/>
        <v>0</v>
      </c>
      <c r="L2168">
        <v>1500</v>
      </c>
      <c r="M2168">
        <v>150</v>
      </c>
      <c r="N2168">
        <v>150</v>
      </c>
      <c r="U2168" t="str">
        <f t="shared" si="134"/>
        <v>45832CHI- WATERFALLS 1</v>
      </c>
      <c r="V2168" s="33">
        <f t="shared" si="135"/>
        <v>1800</v>
      </c>
      <c r="W2168" s="33">
        <f t="shared" si="136"/>
        <v>0</v>
      </c>
    </row>
    <row r="2169" spans="1:23" x14ac:dyDescent="0.25">
      <c r="A2169" s="27">
        <v>45832</v>
      </c>
      <c r="B2169" s="30" t="str">
        <f>+IFERROR(_xlfn.XLOOKUP(C2169,Parametres!A:A,Parametres!J:J,"",0),"")</f>
        <v>MR C (AREA 2)</v>
      </c>
      <c r="C2169" t="s">
        <v>418</v>
      </c>
      <c r="D2169" t="str">
        <f>+IFERROR(VLOOKUP(C2169,Parametres!$A$3:$K$545,11,0),"")</f>
        <v>CECILIA SIPAPATE</v>
      </c>
      <c r="E2169" t="s">
        <v>864</v>
      </c>
      <c r="K2169" s="29">
        <f t="shared" si="137"/>
        <v>0</v>
      </c>
      <c r="L2169">
        <v>1500</v>
      </c>
      <c r="M2169">
        <v>150</v>
      </c>
      <c r="N2169">
        <v>150</v>
      </c>
      <c r="U2169" t="str">
        <f t="shared" si="134"/>
        <v>45832CHI- SUNNINGDALE 1</v>
      </c>
      <c r="V2169" s="33">
        <f t="shared" si="135"/>
        <v>1800</v>
      </c>
      <c r="W2169" s="33">
        <f t="shared" si="136"/>
        <v>0</v>
      </c>
    </row>
    <row r="2170" spans="1:23" x14ac:dyDescent="0.25">
      <c r="A2170" s="27">
        <v>45832</v>
      </c>
      <c r="B2170" s="30" t="str">
        <f>+IFERROR(_xlfn.XLOOKUP(C2170,Parametres!A:A,Parametres!J:J,"",0),"")</f>
        <v>MR C (AREA 2)</v>
      </c>
      <c r="C2170" t="s">
        <v>623</v>
      </c>
      <c r="D2170" t="str">
        <f>+IFERROR(VLOOKUP(C2170,Parametres!$A$3:$K$545,11,0),"")</f>
        <v>CECILIA SIPAPATE</v>
      </c>
      <c r="E2170" t="s">
        <v>876</v>
      </c>
      <c r="K2170" s="29">
        <f t="shared" si="137"/>
        <v>0</v>
      </c>
      <c r="L2170">
        <v>1500</v>
      </c>
      <c r="M2170">
        <v>150</v>
      </c>
      <c r="N2170">
        <v>150</v>
      </c>
      <c r="U2170" t="str">
        <f t="shared" ref="U2170:U2232" si="138">A2170&amp;C2170</f>
        <v>45832CHI- MABVUKU</v>
      </c>
      <c r="V2170" s="33">
        <f t="shared" si="135"/>
        <v>1800</v>
      </c>
      <c r="W2170" s="33">
        <f t="shared" si="136"/>
        <v>0</v>
      </c>
    </row>
    <row r="2171" spans="1:23" x14ac:dyDescent="0.25">
      <c r="A2171" s="27">
        <v>45832</v>
      </c>
      <c r="B2171" s="30" t="str">
        <f>+IFERROR(_xlfn.XLOOKUP(C2171,Parametres!A:A,Parametres!J:J,"",0),"")</f>
        <v>MR C (AREA 2)</v>
      </c>
      <c r="C2171" t="s">
        <v>621</v>
      </c>
      <c r="D2171" t="str">
        <f>+IFERROR(VLOOKUP(C2171,Parametres!$A$3:$K$545,11,0),"")</f>
        <v>CECILIA SIPAPATE</v>
      </c>
      <c r="E2171" t="s">
        <v>835</v>
      </c>
      <c r="K2171" s="29">
        <f t="shared" si="137"/>
        <v>0</v>
      </c>
      <c r="L2171">
        <v>1400</v>
      </c>
      <c r="M2171">
        <v>150</v>
      </c>
      <c r="N2171">
        <v>100</v>
      </c>
      <c r="U2171" t="str">
        <f t="shared" si="138"/>
        <v>45832CHI- SUNNINGDALE 2</v>
      </c>
      <c r="V2171" s="33">
        <f t="shared" ref="V2171:V2233" si="139">SUM(L2171:O2171,F2171:I2171)</f>
        <v>1650</v>
      </c>
      <c r="W2171" s="33">
        <f t="shared" ref="W2171:W2233" si="140">SUM(P2171:T2171)</f>
        <v>0</v>
      </c>
    </row>
    <row r="2172" spans="1:23" x14ac:dyDescent="0.25">
      <c r="A2172" s="27">
        <v>45832</v>
      </c>
      <c r="B2172" s="30" t="str">
        <f>+IFERROR(_xlfn.XLOOKUP(C2172,Parametres!A:A,Parametres!J:J,"",0),"")</f>
        <v>MR C (AREA 2)</v>
      </c>
      <c r="C2172" t="s">
        <v>412</v>
      </c>
      <c r="D2172" t="str">
        <f>+IFERROR(VLOOKUP(C2172,Parametres!$A$3:$K$545,11,0),"")</f>
        <v>CECILIA SIPAPATE</v>
      </c>
      <c r="E2172" t="s">
        <v>909</v>
      </c>
      <c r="K2172" s="29">
        <f t="shared" si="137"/>
        <v>0</v>
      </c>
      <c r="L2172">
        <v>1400</v>
      </c>
      <c r="M2172">
        <v>150</v>
      </c>
      <c r="N2172">
        <v>150</v>
      </c>
      <c r="P2172">
        <v>140</v>
      </c>
      <c r="U2172" t="str">
        <f t="shared" si="138"/>
        <v>45832CHI- EPWORTH 1</v>
      </c>
      <c r="V2172" s="33">
        <f t="shared" si="139"/>
        <v>1700</v>
      </c>
      <c r="W2172" s="33">
        <f t="shared" si="140"/>
        <v>140</v>
      </c>
    </row>
    <row r="2173" spans="1:23" x14ac:dyDescent="0.25">
      <c r="A2173" s="27">
        <v>45833</v>
      </c>
      <c r="B2173" s="30" t="str">
        <f>+IFERROR(_xlfn.XLOOKUP(C2173,Parametres!A:A,Parametres!J:J,"",0),"")</f>
        <v>DZ-NORTON</v>
      </c>
      <c r="C2173" t="s">
        <v>258</v>
      </c>
      <c r="D2173" t="str">
        <f>+IFERROR(VLOOKUP(C2173,Parametres!$A$3:$K$545,11,0),"")</f>
        <v>RUMBIDZAI KUNAKA</v>
      </c>
      <c r="E2173" t="s">
        <v>866</v>
      </c>
      <c r="F2173">
        <v>2400</v>
      </c>
      <c r="G2173">
        <v>250</v>
      </c>
      <c r="H2173">
        <v>200</v>
      </c>
      <c r="K2173" s="29">
        <f t="shared" si="137"/>
        <v>2850</v>
      </c>
      <c r="P2173">
        <v>40</v>
      </c>
      <c r="U2173" t="str">
        <f t="shared" si="138"/>
        <v>45833DZIVARASEKWA 1</v>
      </c>
      <c r="V2173" s="33">
        <f t="shared" si="139"/>
        <v>2850</v>
      </c>
      <c r="W2173" s="33">
        <f t="shared" si="140"/>
        <v>40</v>
      </c>
    </row>
    <row r="2174" spans="1:23" x14ac:dyDescent="0.25">
      <c r="A2174" s="27">
        <v>45833</v>
      </c>
      <c r="B2174" s="30" t="str">
        <f>+IFERROR(_xlfn.XLOOKUP(C2174,Parametres!A:A,Parametres!J:J,"",0),"")</f>
        <v>DZ-NORTON</v>
      </c>
      <c r="C2174" t="s">
        <v>260</v>
      </c>
      <c r="D2174" t="str">
        <f>+IFERROR(VLOOKUP(C2174,Parametres!$A$3:$K$545,11,0),"")</f>
        <v>RUMBIDZAI KUNAKA</v>
      </c>
      <c r="E2174" t="s">
        <v>901</v>
      </c>
      <c r="F2174">
        <v>1850</v>
      </c>
      <c r="G2174">
        <v>200</v>
      </c>
      <c r="H2174">
        <v>200</v>
      </c>
      <c r="K2174" s="29">
        <f t="shared" si="137"/>
        <v>2250</v>
      </c>
      <c r="P2174">
        <v>200</v>
      </c>
      <c r="U2174" t="str">
        <f t="shared" si="138"/>
        <v>45833DZIVARASEKWA 2</v>
      </c>
      <c r="V2174" s="33">
        <f t="shared" si="139"/>
        <v>2250</v>
      </c>
      <c r="W2174" s="33">
        <f t="shared" si="140"/>
        <v>200</v>
      </c>
    </row>
    <row r="2175" spans="1:23" x14ac:dyDescent="0.25">
      <c r="A2175" s="27">
        <v>45833</v>
      </c>
      <c r="B2175" s="30" t="str">
        <f>+IFERROR(_xlfn.XLOOKUP(C2175,Parametres!A:A,Parametres!J:J,"",0),"")</f>
        <v>DZ-NORTON</v>
      </c>
      <c r="C2175" t="s">
        <v>261</v>
      </c>
      <c r="D2175" t="str">
        <f>+IFERROR(VLOOKUP(C2175,Parametres!$A$3:$K$545,11,0),"")</f>
        <v>RUMBIDZAI KUNAKA</v>
      </c>
      <c r="E2175" t="s">
        <v>868</v>
      </c>
      <c r="F2175">
        <v>2050</v>
      </c>
      <c r="G2175">
        <v>300</v>
      </c>
      <c r="H2175">
        <v>100</v>
      </c>
      <c r="K2175" s="29">
        <f t="shared" si="137"/>
        <v>2450</v>
      </c>
      <c r="U2175" t="str">
        <f t="shared" si="138"/>
        <v>45833DZIVARASEKWA 3</v>
      </c>
      <c r="V2175" s="33">
        <f t="shared" si="139"/>
        <v>2450</v>
      </c>
      <c r="W2175" s="33">
        <f t="shared" si="140"/>
        <v>0</v>
      </c>
    </row>
    <row r="2176" spans="1:23" x14ac:dyDescent="0.25">
      <c r="A2176" s="27">
        <v>45833</v>
      </c>
      <c r="B2176" s="30" t="str">
        <f>+IFERROR(_xlfn.XLOOKUP(C2176,Parametres!A:A,Parametres!J:J,"",0),"")</f>
        <v>DZ-NORTON</v>
      </c>
      <c r="C2176" t="s">
        <v>279</v>
      </c>
      <c r="D2176" t="str">
        <f>+IFERROR(VLOOKUP(C2176,Parametres!$A$3:$K$545,11,0),"")</f>
        <v>RUMBIDZAI KUNAKA</v>
      </c>
      <c r="E2176" t="s">
        <v>871</v>
      </c>
      <c r="F2176">
        <v>2000</v>
      </c>
      <c r="G2176">
        <v>200</v>
      </c>
      <c r="H2176">
        <v>100</v>
      </c>
      <c r="K2176" s="29">
        <f t="shared" si="137"/>
        <v>2300</v>
      </c>
      <c r="P2176">
        <v>40</v>
      </c>
      <c r="U2176" t="str">
        <f t="shared" si="138"/>
        <v>45833NORTON 1</v>
      </c>
      <c r="V2176" s="33">
        <f t="shared" si="139"/>
        <v>2300</v>
      </c>
      <c r="W2176" s="33">
        <f t="shared" si="140"/>
        <v>40</v>
      </c>
    </row>
    <row r="2177" spans="1:23" x14ac:dyDescent="0.25">
      <c r="A2177" s="27">
        <v>45833</v>
      </c>
      <c r="B2177" s="30" t="str">
        <f>+IFERROR(_xlfn.XLOOKUP(C2177,Parametres!A:A,Parametres!J:J,"",0),"")</f>
        <v>DZ-NORTON</v>
      </c>
      <c r="C2177" t="s">
        <v>281</v>
      </c>
      <c r="D2177" t="str">
        <f>+IFERROR(VLOOKUP(C2177,Parametres!$A$3:$K$545,11,0),"")</f>
        <v>RUMBIDZAI KUNAKA</v>
      </c>
      <c r="E2177" t="s">
        <v>908</v>
      </c>
      <c r="F2177">
        <v>2250</v>
      </c>
      <c r="G2177">
        <v>300</v>
      </c>
      <c r="H2177">
        <v>200</v>
      </c>
      <c r="K2177" s="29">
        <f t="shared" si="137"/>
        <v>2750</v>
      </c>
      <c r="L2177">
        <v>100</v>
      </c>
      <c r="U2177" t="str">
        <f t="shared" si="138"/>
        <v>45833NORTON 2</v>
      </c>
      <c r="V2177" s="33">
        <f t="shared" si="139"/>
        <v>2850</v>
      </c>
      <c r="W2177" s="33">
        <f t="shared" si="140"/>
        <v>0</v>
      </c>
    </row>
    <row r="2178" spans="1:23" x14ac:dyDescent="0.25">
      <c r="A2178" s="27">
        <v>45833</v>
      </c>
      <c r="B2178" s="30" t="str">
        <f>+IFERROR(_xlfn.XLOOKUP(C2178,Parametres!A:A,Parametres!J:J,"",0),"")</f>
        <v>DZ-NORTON</v>
      </c>
      <c r="C2178" t="s">
        <v>273</v>
      </c>
      <c r="D2178" t="str">
        <f>+IFERROR(VLOOKUP(C2178,Parametres!$A$3:$K$545,11,0),"")</f>
        <v>RUMBIDZAI KUNAKA</v>
      </c>
      <c r="E2178" t="s">
        <v>881</v>
      </c>
      <c r="F2178">
        <v>2050</v>
      </c>
      <c r="G2178">
        <v>200</v>
      </c>
      <c r="H2178">
        <v>100</v>
      </c>
      <c r="K2178" s="29">
        <f t="shared" si="137"/>
        <v>2350</v>
      </c>
      <c r="P2178">
        <v>200</v>
      </c>
      <c r="U2178" t="str">
        <f t="shared" si="138"/>
        <v>45833KUWADZANA EXT</v>
      </c>
      <c r="V2178" s="33">
        <f t="shared" si="139"/>
        <v>2350</v>
      </c>
      <c r="W2178" s="33">
        <f t="shared" si="140"/>
        <v>200</v>
      </c>
    </row>
    <row r="2179" spans="1:23" x14ac:dyDescent="0.25">
      <c r="A2179" s="27">
        <v>45833</v>
      </c>
      <c r="B2179" s="30" t="str">
        <f>+IFERROR(_xlfn.XLOOKUP(C2179,Parametres!A:A,Parametres!J:J,"",0),"")</f>
        <v>DZ-NORTON</v>
      </c>
      <c r="C2179" t="s">
        <v>263</v>
      </c>
      <c r="D2179" t="str">
        <f>+IFERROR(VLOOKUP(C2179,Parametres!$A$3:$K$545,11,0),"")</f>
        <v>RUMBIDZAI KUNAKA</v>
      </c>
      <c r="E2179" t="s">
        <v>877</v>
      </c>
      <c r="F2179">
        <v>1750</v>
      </c>
      <c r="G2179">
        <v>200</v>
      </c>
      <c r="H2179">
        <v>200</v>
      </c>
      <c r="K2179" s="29">
        <f t="shared" si="137"/>
        <v>2150</v>
      </c>
      <c r="P2179">
        <v>160</v>
      </c>
      <c r="U2179" t="str">
        <f t="shared" si="138"/>
        <v>45833GRANARY</v>
      </c>
      <c r="V2179" s="33">
        <f t="shared" si="139"/>
        <v>2150</v>
      </c>
      <c r="W2179" s="33">
        <f t="shared" si="140"/>
        <v>160</v>
      </c>
    </row>
    <row r="2180" spans="1:23" x14ac:dyDescent="0.25">
      <c r="A2180" s="27">
        <v>45833</v>
      </c>
      <c r="B2180" s="30" t="str">
        <f>+IFERROR(_xlfn.XLOOKUP(C2180,Parametres!A:A,Parametres!J:J,"",0),"")</f>
        <v>DZ-NORTON</v>
      </c>
      <c r="C2180" t="s">
        <v>277</v>
      </c>
      <c r="D2180" t="str">
        <f>+IFERROR(VLOOKUP(C2180,Parametres!$A$3:$K$545,11,0),"")</f>
        <v>RUMBIDZAI KUNAKA</v>
      </c>
      <c r="E2180" t="s">
        <v>829</v>
      </c>
      <c r="F2180">
        <v>4200</v>
      </c>
      <c r="G2180">
        <v>100</v>
      </c>
      <c r="H2180">
        <v>100</v>
      </c>
      <c r="K2180" s="29">
        <f t="shared" si="137"/>
        <v>4400</v>
      </c>
      <c r="P2180">
        <v>60</v>
      </c>
      <c r="U2180" t="str">
        <f t="shared" si="138"/>
        <v>45833MAZOWE</v>
      </c>
      <c r="V2180" s="33">
        <f t="shared" si="139"/>
        <v>4400</v>
      </c>
      <c r="W2180" s="33">
        <f t="shared" si="140"/>
        <v>60</v>
      </c>
    </row>
    <row r="2181" spans="1:23" x14ac:dyDescent="0.25">
      <c r="A2181" s="27">
        <v>45833</v>
      </c>
      <c r="B2181" s="30" t="str">
        <f>+IFERROR(_xlfn.XLOOKUP(C2181,Parametres!A:A,Parametres!J:J,"",0),"")</f>
        <v>DZ-NORTON</v>
      </c>
      <c r="C2181" t="s">
        <v>255</v>
      </c>
      <c r="D2181" t="str">
        <f>+IFERROR(VLOOKUP(C2181,Parametres!$A$3:$K$545,11,0),"")</f>
        <v>RUMBIDZAI KUNAKA</v>
      </c>
      <c r="E2181" t="s">
        <v>833</v>
      </c>
      <c r="F2181">
        <v>2650</v>
      </c>
      <c r="G2181">
        <v>200</v>
      </c>
      <c r="H2181">
        <v>200</v>
      </c>
      <c r="K2181" s="29">
        <f t="shared" si="137"/>
        <v>3050</v>
      </c>
      <c r="P2181">
        <v>200</v>
      </c>
      <c r="U2181" t="str">
        <f t="shared" si="138"/>
        <v>45833DARWENDALE</v>
      </c>
      <c r="V2181" s="33">
        <f t="shared" si="139"/>
        <v>3050</v>
      </c>
      <c r="W2181" s="33">
        <f t="shared" si="140"/>
        <v>200</v>
      </c>
    </row>
    <row r="2182" spans="1:23" x14ac:dyDescent="0.25">
      <c r="A2182" s="27">
        <v>45833</v>
      </c>
      <c r="B2182" s="30" t="str">
        <f>+IFERROR(_xlfn.XLOOKUP(C2182,Parametres!A:A,Parametres!J:J,"",0),"")</f>
        <v>DZ-NORTON</v>
      </c>
      <c r="C2182" t="s">
        <v>275</v>
      </c>
      <c r="D2182" t="str">
        <f>+IFERROR(VLOOKUP(C2182,Parametres!$A$3:$K$545,11,0),"")</f>
        <v>RUMBIDZAI KUNAKA</v>
      </c>
      <c r="E2182" t="s">
        <v>802</v>
      </c>
      <c r="F2182">
        <v>1600</v>
      </c>
      <c r="G2182">
        <v>200</v>
      </c>
      <c r="H2182">
        <v>200</v>
      </c>
      <c r="K2182" s="29">
        <f t="shared" si="137"/>
        <v>2000</v>
      </c>
      <c r="P2182">
        <v>100</v>
      </c>
      <c r="U2182" t="str">
        <f t="shared" si="138"/>
        <v>45833MABLEREIGN</v>
      </c>
      <c r="V2182" s="33">
        <f t="shared" si="139"/>
        <v>2000</v>
      </c>
      <c r="W2182" s="33">
        <f t="shared" si="140"/>
        <v>100</v>
      </c>
    </row>
    <row r="2183" spans="1:23" x14ac:dyDescent="0.25">
      <c r="A2183" s="27">
        <v>45833</v>
      </c>
      <c r="B2183" s="30" t="str">
        <f>+IFERROR(_xlfn.XLOOKUP(C2183,Parametres!A:A,Parametres!J:J,"",0),"")</f>
        <v>DZ-NORTON</v>
      </c>
      <c r="C2183" t="s">
        <v>288</v>
      </c>
      <c r="D2183" t="str">
        <f>+IFERROR(VLOOKUP(C2183,Parametres!$A$3:$K$545,11,0),"")</f>
        <v>RUMBIDZAI KUNAKA</v>
      </c>
      <c r="E2183" t="s">
        <v>894</v>
      </c>
      <c r="F2183">
        <v>1850</v>
      </c>
      <c r="G2183">
        <v>200</v>
      </c>
      <c r="H2183">
        <v>100</v>
      </c>
      <c r="K2183" s="29">
        <f t="shared" si="137"/>
        <v>2150</v>
      </c>
      <c r="L2183">
        <v>40</v>
      </c>
      <c r="M2183">
        <v>10</v>
      </c>
      <c r="N2183">
        <v>10</v>
      </c>
      <c r="U2183" t="str">
        <f t="shared" si="138"/>
        <v>45833WESTGATE</v>
      </c>
      <c r="V2183" s="33">
        <f t="shared" si="139"/>
        <v>2210</v>
      </c>
      <c r="W2183" s="33">
        <f t="shared" si="140"/>
        <v>0</v>
      </c>
    </row>
    <row r="2184" spans="1:23" x14ac:dyDescent="0.25">
      <c r="A2184" s="27">
        <v>45833</v>
      </c>
      <c r="B2184" s="30" t="str">
        <f>+IFERROR(_xlfn.XLOOKUP(C2184,Parametres!A:A,Parametres!J:J,"",0),"")</f>
        <v>DZ-NORTON</v>
      </c>
      <c r="C2184" t="s">
        <v>290</v>
      </c>
      <c r="D2184" t="str">
        <f>+IFERROR(VLOOKUP(C2184,Parametres!$A$3:$K$545,11,0),"")</f>
        <v>RUMBIDZAI KUNAKA</v>
      </c>
      <c r="E2184" t="s">
        <v>804</v>
      </c>
      <c r="F2184">
        <v>1700</v>
      </c>
      <c r="G2184">
        <v>200</v>
      </c>
      <c r="H2184">
        <v>100</v>
      </c>
      <c r="K2184" s="29">
        <f t="shared" si="137"/>
        <v>2000</v>
      </c>
      <c r="P2184">
        <v>200</v>
      </c>
      <c r="U2184" t="str">
        <f t="shared" si="138"/>
        <v>45833WESTGATE 2</v>
      </c>
      <c r="V2184" s="33">
        <f t="shared" si="139"/>
        <v>2000</v>
      </c>
      <c r="W2184" s="33">
        <f t="shared" si="140"/>
        <v>200</v>
      </c>
    </row>
    <row r="2185" spans="1:23" x14ac:dyDescent="0.25">
      <c r="A2185" s="27">
        <v>45833</v>
      </c>
      <c r="B2185" s="30" t="str">
        <f>+IFERROR(_xlfn.XLOOKUP(C2185,Parametres!A:A,Parametres!J:J,"",0),"")</f>
        <v>DZ-NORTON</v>
      </c>
      <c r="C2185" t="s">
        <v>292</v>
      </c>
      <c r="D2185" t="str">
        <f>+IFERROR(VLOOKUP(C2185,Parametres!$A$3:$K$545,11,0),"")</f>
        <v>RUMBIDZAI KUNAKA</v>
      </c>
      <c r="E2185" t="s">
        <v>811</v>
      </c>
      <c r="F2185">
        <v>1750</v>
      </c>
      <c r="G2185">
        <v>100</v>
      </c>
      <c r="H2185">
        <v>100</v>
      </c>
      <c r="K2185" s="29">
        <f t="shared" si="137"/>
        <v>1950</v>
      </c>
      <c r="U2185" t="str">
        <f t="shared" si="138"/>
        <v>45833WHITECLIFF</v>
      </c>
      <c r="V2185" s="33">
        <f t="shared" si="139"/>
        <v>1950</v>
      </c>
      <c r="W2185" s="33">
        <f t="shared" si="140"/>
        <v>0</v>
      </c>
    </row>
    <row r="2186" spans="1:23" x14ac:dyDescent="0.25">
      <c r="A2186" s="27">
        <v>45833</v>
      </c>
      <c r="B2186" s="30" t="str">
        <f>+IFERROR(_xlfn.XLOOKUP(C2186,Parametres!A:A,Parametres!J:J,"",0),"")</f>
        <v>KUWADZANA</v>
      </c>
      <c r="C2186" t="s">
        <v>265</v>
      </c>
      <c r="D2186" t="str">
        <f>+IFERROR(VLOOKUP(C2186,Parametres!$A$3:$K$545,11,0),"")</f>
        <v>PAUL GOWANYIKA</v>
      </c>
      <c r="E2186" t="s">
        <v>814</v>
      </c>
      <c r="F2186">
        <v>2050</v>
      </c>
      <c r="G2186">
        <v>300</v>
      </c>
      <c r="H2186">
        <v>100</v>
      </c>
      <c r="K2186" s="29">
        <f t="shared" si="137"/>
        <v>2450</v>
      </c>
      <c r="P2186">
        <v>100</v>
      </c>
      <c r="U2186" t="str">
        <f t="shared" si="138"/>
        <v>45833KAMBUZUMA</v>
      </c>
      <c r="V2186" s="33">
        <f t="shared" si="139"/>
        <v>2450</v>
      </c>
      <c r="W2186" s="33">
        <f t="shared" si="140"/>
        <v>100</v>
      </c>
    </row>
    <row r="2187" spans="1:23" x14ac:dyDescent="0.25">
      <c r="A2187" s="27">
        <v>45833</v>
      </c>
      <c r="B2187" s="30" t="str">
        <f>+IFERROR(_xlfn.XLOOKUP(C2187,Parametres!A:A,Parametres!J:J,"",0),"")</f>
        <v>KUWADZANA</v>
      </c>
      <c r="C2187" t="s">
        <v>284</v>
      </c>
      <c r="D2187" t="str">
        <f>+IFERROR(VLOOKUP(C2187,Parametres!$A$3:$K$545,11,0),"")</f>
        <v>PAUL GOWANYIKA</v>
      </c>
      <c r="E2187" t="s">
        <v>841</v>
      </c>
      <c r="F2187">
        <v>1950</v>
      </c>
      <c r="G2187">
        <v>200</v>
      </c>
      <c r="H2187">
        <v>100</v>
      </c>
      <c r="K2187" s="29">
        <f t="shared" si="137"/>
        <v>2250</v>
      </c>
      <c r="P2187">
        <v>100</v>
      </c>
      <c r="U2187" t="str">
        <f t="shared" si="138"/>
        <v>45833WARREN PARK 1</v>
      </c>
      <c r="V2187" s="33">
        <f t="shared" si="139"/>
        <v>2250</v>
      </c>
      <c r="W2187" s="33">
        <f t="shared" si="140"/>
        <v>100</v>
      </c>
    </row>
    <row r="2188" spans="1:23" x14ac:dyDescent="0.25">
      <c r="A2188" s="27">
        <v>45833</v>
      </c>
      <c r="B2188" s="30" t="str">
        <f>+IFERROR(_xlfn.XLOOKUP(C2188,Parametres!A:A,Parametres!J:J,"",0),"")</f>
        <v>KUWADZANA</v>
      </c>
      <c r="C2188" t="s">
        <v>286</v>
      </c>
      <c r="D2188" t="str">
        <f>+IFERROR(VLOOKUP(C2188,Parametres!$A$3:$K$545,11,0),"")</f>
        <v>PAUL GOWANYIKA</v>
      </c>
      <c r="E2188" t="s">
        <v>810</v>
      </c>
      <c r="F2188">
        <v>1750</v>
      </c>
      <c r="G2188">
        <v>200</v>
      </c>
      <c r="H2188">
        <v>100</v>
      </c>
      <c r="K2188" s="29">
        <f t="shared" si="137"/>
        <v>2050</v>
      </c>
      <c r="U2188" t="str">
        <f t="shared" si="138"/>
        <v>45833WARREN PARK 2</v>
      </c>
      <c r="V2188" s="33">
        <f t="shared" si="139"/>
        <v>2050</v>
      </c>
      <c r="W2188" s="33">
        <f t="shared" si="140"/>
        <v>0</v>
      </c>
    </row>
    <row r="2189" spans="1:23" x14ac:dyDescent="0.25">
      <c r="A2189" s="27">
        <v>45833</v>
      </c>
      <c r="B2189" s="30" t="str">
        <f>+IFERROR(_xlfn.XLOOKUP(C2189,Parametres!A:A,Parametres!J:J,"",0),"")</f>
        <v>KUWADZANA</v>
      </c>
      <c r="C2189" t="s">
        <v>269</v>
      </c>
      <c r="D2189" t="str">
        <f>+IFERROR(VLOOKUP(C2189,Parametres!$A$3:$K$545,11,0),"")</f>
        <v>PAUL GOWANYIKA</v>
      </c>
      <c r="E2189" t="s">
        <v>821</v>
      </c>
      <c r="F2189">
        <v>2550</v>
      </c>
      <c r="G2189">
        <v>400</v>
      </c>
      <c r="H2189">
        <v>200</v>
      </c>
      <c r="K2189" s="29">
        <f t="shared" si="137"/>
        <v>3150</v>
      </c>
      <c r="P2189">
        <v>100</v>
      </c>
      <c r="U2189" t="str">
        <f t="shared" si="138"/>
        <v>45833KUWADZANA 1</v>
      </c>
      <c r="V2189" s="33">
        <f t="shared" si="139"/>
        <v>3150</v>
      </c>
      <c r="W2189" s="33">
        <f t="shared" si="140"/>
        <v>100</v>
      </c>
    </row>
    <row r="2190" spans="1:23" x14ac:dyDescent="0.25">
      <c r="A2190" s="27">
        <v>45833</v>
      </c>
      <c r="B2190" s="30" t="str">
        <f>+IFERROR(_xlfn.XLOOKUP(C2190,Parametres!A:A,Parametres!J:J,"",0),"")</f>
        <v>KUWADZANA</v>
      </c>
      <c r="C2190" t="s">
        <v>271</v>
      </c>
      <c r="D2190" t="str">
        <f>+IFERROR(VLOOKUP(C2190,Parametres!$A$3:$K$545,11,0),"")</f>
        <v>PAUL GOWANYIKA</v>
      </c>
      <c r="E2190" t="s">
        <v>893</v>
      </c>
      <c r="F2190">
        <v>2350</v>
      </c>
      <c r="G2190">
        <v>400</v>
      </c>
      <c r="H2190">
        <v>200</v>
      </c>
      <c r="K2190" s="29">
        <f t="shared" si="137"/>
        <v>2950</v>
      </c>
      <c r="P2190">
        <v>100</v>
      </c>
      <c r="U2190" t="str">
        <f t="shared" si="138"/>
        <v>45833KUWADZANA 2</v>
      </c>
      <c r="V2190" s="33">
        <f t="shared" si="139"/>
        <v>2950</v>
      </c>
      <c r="W2190" s="33">
        <f t="shared" si="140"/>
        <v>100</v>
      </c>
    </row>
    <row r="2191" spans="1:23" x14ac:dyDescent="0.25">
      <c r="A2191" s="27">
        <v>45833</v>
      </c>
      <c r="B2191" s="30" t="str">
        <f>+IFERROR(_xlfn.XLOOKUP(C2191,Parametres!A:A,Parametres!J:J,"",0),"")</f>
        <v>KUWADZANA</v>
      </c>
      <c r="C2191" t="s">
        <v>559</v>
      </c>
      <c r="D2191" t="str">
        <f>+IFERROR(VLOOKUP(C2191,Parametres!$A$3:$K$545,11,0),"")</f>
        <v>PAUL GOWANYIKA</v>
      </c>
      <c r="E2191" t="s">
        <v>885</v>
      </c>
      <c r="F2191">
        <v>1550</v>
      </c>
      <c r="G2191">
        <v>200</v>
      </c>
      <c r="H2191">
        <v>100</v>
      </c>
      <c r="K2191" s="29">
        <f t="shared" si="137"/>
        <v>1850</v>
      </c>
      <c r="P2191">
        <v>100</v>
      </c>
      <c r="U2191" t="str">
        <f t="shared" si="138"/>
        <v>45833BUDIRIRO 1</v>
      </c>
      <c r="V2191" s="33">
        <f t="shared" si="139"/>
        <v>1850</v>
      </c>
      <c r="W2191" s="33">
        <f t="shared" si="140"/>
        <v>100</v>
      </c>
    </row>
    <row r="2192" spans="1:23" x14ac:dyDescent="0.25">
      <c r="A2192" s="27">
        <v>45833</v>
      </c>
      <c r="B2192" s="30" t="str">
        <f>+IFERROR(_xlfn.XLOOKUP(C2192,Parametres!A:A,Parametres!J:J,"",0),"")</f>
        <v>KUWADZANA</v>
      </c>
      <c r="C2192" t="s">
        <v>561</v>
      </c>
      <c r="D2192" t="str">
        <f>+IFERROR(VLOOKUP(C2192,Parametres!$A$3:$K$545,11,0),"")</f>
        <v>PAUL GOWANYIKA</v>
      </c>
      <c r="E2192" t="s">
        <v>879</v>
      </c>
      <c r="F2192">
        <v>2150</v>
      </c>
      <c r="G2192">
        <v>300</v>
      </c>
      <c r="H2192">
        <v>100</v>
      </c>
      <c r="K2192" s="29">
        <f t="shared" si="137"/>
        <v>2550</v>
      </c>
      <c r="P2192">
        <v>100</v>
      </c>
      <c r="U2192" t="str">
        <f t="shared" si="138"/>
        <v>45833BUDIRIRO 2</v>
      </c>
      <c r="V2192" s="33">
        <f t="shared" si="139"/>
        <v>2550</v>
      </c>
      <c r="W2192" s="33">
        <f t="shared" si="140"/>
        <v>100</v>
      </c>
    </row>
    <row r="2193" spans="1:23" x14ac:dyDescent="0.25">
      <c r="A2193" s="27">
        <v>45833</v>
      </c>
      <c r="B2193" s="30" t="str">
        <f>+IFERROR(_xlfn.XLOOKUP(C2193,Parametres!A:A,Parametres!J:J,"",0),"")</f>
        <v>KUWADZANA</v>
      </c>
      <c r="C2193" t="s">
        <v>563</v>
      </c>
      <c r="D2193" t="str">
        <f>+IFERROR(VLOOKUP(C2193,Parametres!$A$3:$K$545,11,0),"")</f>
        <v>PAUL GOWANYIKA</v>
      </c>
      <c r="E2193" t="s">
        <v>849</v>
      </c>
      <c r="F2193">
        <v>2150</v>
      </c>
      <c r="G2193">
        <v>300</v>
      </c>
      <c r="H2193">
        <v>100</v>
      </c>
      <c r="K2193" s="29">
        <f t="shared" si="137"/>
        <v>2550</v>
      </c>
      <c r="U2193" t="str">
        <f t="shared" si="138"/>
        <v>45833BUDIRIRO 3</v>
      </c>
      <c r="V2193" s="33">
        <f t="shared" si="139"/>
        <v>2550</v>
      </c>
      <c r="W2193" s="33">
        <f t="shared" si="140"/>
        <v>0</v>
      </c>
    </row>
    <row r="2194" spans="1:23" x14ac:dyDescent="0.25">
      <c r="A2194" s="27">
        <v>45833</v>
      </c>
      <c r="B2194" s="30" t="str">
        <f>+IFERROR(_xlfn.XLOOKUP(C2194,Parametres!A:A,Parametres!J:J,"",0),"")</f>
        <v>KUWADZANA</v>
      </c>
      <c r="C2194" t="s">
        <v>565</v>
      </c>
      <c r="D2194" t="str">
        <f>+IFERROR(VLOOKUP(C2194,Parametres!$A$3:$K$545,11,0),"")</f>
        <v>PAUL GOWANYIKA</v>
      </c>
      <c r="E2194" t="s">
        <v>843</v>
      </c>
      <c r="F2194">
        <v>1550</v>
      </c>
      <c r="G2194">
        <v>200</v>
      </c>
      <c r="H2194">
        <v>200</v>
      </c>
      <c r="K2194" s="29">
        <f t="shared" si="137"/>
        <v>1950</v>
      </c>
      <c r="P2194">
        <v>100</v>
      </c>
      <c r="U2194" t="str">
        <f t="shared" si="138"/>
        <v>45833BUDIRIRO 4</v>
      </c>
      <c r="V2194" s="33">
        <f t="shared" si="139"/>
        <v>1950</v>
      </c>
      <c r="W2194" s="33">
        <f t="shared" si="140"/>
        <v>100</v>
      </c>
    </row>
    <row r="2195" spans="1:23" x14ac:dyDescent="0.25">
      <c r="A2195" s="27">
        <v>45833</v>
      </c>
      <c r="B2195" s="30" t="str">
        <f>+IFERROR(_xlfn.XLOOKUP(C2195,Parametres!A:A,Parametres!J:J,"",0),"")</f>
        <v>KUWADZANA</v>
      </c>
      <c r="C2195" t="s">
        <v>596</v>
      </c>
      <c r="D2195" t="str">
        <f>+IFERROR(VLOOKUP(C2195,Parametres!$A$3:$K$545,11,0),"")</f>
        <v>PAUL GOWANYIKA</v>
      </c>
      <c r="E2195" t="s">
        <v>897</v>
      </c>
      <c r="F2195">
        <v>1350</v>
      </c>
      <c r="G2195">
        <v>200</v>
      </c>
      <c r="H2195">
        <v>100</v>
      </c>
      <c r="K2195" s="29">
        <f t="shared" si="137"/>
        <v>1650</v>
      </c>
      <c r="P2195">
        <v>40</v>
      </c>
      <c r="U2195" t="str">
        <f t="shared" si="138"/>
        <v>45833MUFAKOSE 1</v>
      </c>
      <c r="V2195" s="33">
        <f t="shared" si="139"/>
        <v>1650</v>
      </c>
      <c r="W2195" s="33">
        <f t="shared" si="140"/>
        <v>40</v>
      </c>
    </row>
    <row r="2196" spans="1:23" x14ac:dyDescent="0.25">
      <c r="A2196" s="27">
        <v>45833</v>
      </c>
      <c r="B2196" s="30" t="str">
        <f>+IFERROR(_xlfn.XLOOKUP(C2196,Parametres!A:A,Parametres!J:J,"",0),"")</f>
        <v>KUWADZANA</v>
      </c>
      <c r="C2196" t="s">
        <v>598</v>
      </c>
      <c r="D2196" t="str">
        <f>+IFERROR(VLOOKUP(C2196,Parametres!$A$3:$K$545,11,0),"")</f>
        <v>PAUL GOWANYIKA</v>
      </c>
      <c r="E2196" t="s">
        <v>875</v>
      </c>
      <c r="F2196">
        <v>1650</v>
      </c>
      <c r="G2196">
        <v>200</v>
      </c>
      <c r="H2196">
        <v>100</v>
      </c>
      <c r="K2196" s="29">
        <f t="shared" si="137"/>
        <v>1950</v>
      </c>
      <c r="P2196">
        <v>40</v>
      </c>
      <c r="U2196" t="str">
        <f t="shared" si="138"/>
        <v>45833MUFAKOSE 2</v>
      </c>
      <c r="V2196" s="33">
        <f t="shared" si="139"/>
        <v>1950</v>
      </c>
      <c r="W2196" s="33">
        <f t="shared" si="140"/>
        <v>40</v>
      </c>
    </row>
    <row r="2197" spans="1:23" x14ac:dyDescent="0.25">
      <c r="A2197" s="27">
        <v>45833</v>
      </c>
      <c r="B2197" s="30" t="str">
        <f>+IFERROR(_xlfn.XLOOKUP(C2197,Parametres!A:A,Parametres!J:J,"",0),"")</f>
        <v>SOUTH-WEST 3</v>
      </c>
      <c r="C2197" t="s">
        <v>586</v>
      </c>
      <c r="D2197" t="str">
        <f>+IFERROR(VLOOKUP(C2197,Parametres!$A$3:$K$545,11,0),"")</f>
        <v>ABROAD MACHIGERE</v>
      </c>
      <c r="E2197" t="s">
        <v>867</v>
      </c>
      <c r="F2197">
        <v>1550</v>
      </c>
      <c r="G2197">
        <v>200</v>
      </c>
      <c r="H2197">
        <v>100</v>
      </c>
      <c r="K2197" s="29">
        <f t="shared" si="137"/>
        <v>1850</v>
      </c>
      <c r="U2197" t="str">
        <f t="shared" si="138"/>
        <v>45833HIGHFIELDS 1</v>
      </c>
      <c r="V2197" s="33">
        <f t="shared" si="139"/>
        <v>1850</v>
      </c>
      <c r="W2197" s="33">
        <f t="shared" si="140"/>
        <v>0</v>
      </c>
    </row>
    <row r="2198" spans="1:23" x14ac:dyDescent="0.25">
      <c r="A2198" s="27">
        <v>45833</v>
      </c>
      <c r="B2198" s="30" t="str">
        <f>+IFERROR(_xlfn.XLOOKUP(C2198,Parametres!A:A,Parametres!J:J,"",0),"")</f>
        <v>SOUTH-WEST 3</v>
      </c>
      <c r="C2198" t="s">
        <v>588</v>
      </c>
      <c r="D2198" t="str">
        <f>+IFERROR(VLOOKUP(C2198,Parametres!$A$3:$K$545,11,0),"")</f>
        <v>ABROAD MACHIGERE</v>
      </c>
      <c r="E2198" t="s">
        <v>828</v>
      </c>
      <c r="F2198">
        <v>1450</v>
      </c>
      <c r="G2198">
        <v>200</v>
      </c>
      <c r="H2198">
        <v>100</v>
      </c>
      <c r="K2198" s="29">
        <f t="shared" si="137"/>
        <v>1750</v>
      </c>
      <c r="U2198" t="str">
        <f t="shared" si="138"/>
        <v>45833HIGHFIELDS 2</v>
      </c>
      <c r="V2198" s="33">
        <f t="shared" si="139"/>
        <v>1750</v>
      </c>
      <c r="W2198" s="33">
        <f t="shared" si="140"/>
        <v>0</v>
      </c>
    </row>
    <row r="2199" spans="1:23" x14ac:dyDescent="0.25">
      <c r="A2199" s="27">
        <v>45833</v>
      </c>
      <c r="B2199" s="30" t="str">
        <f>+IFERROR(_xlfn.XLOOKUP(C2199,Parametres!A:A,Parametres!J:J,"",0),"")</f>
        <v>SOUTH-WEST 3</v>
      </c>
      <c r="C2199" t="s">
        <v>590</v>
      </c>
      <c r="D2199" t="str">
        <f>+IFERROR(VLOOKUP(C2199,Parametres!$A$3:$K$545,11,0),"")</f>
        <v>ABROAD MACHIGERE</v>
      </c>
      <c r="E2199" t="s">
        <v>895</v>
      </c>
      <c r="F2199">
        <v>1450</v>
      </c>
      <c r="G2199">
        <v>300</v>
      </c>
      <c r="H2199">
        <v>100</v>
      </c>
      <c r="K2199" s="29">
        <f t="shared" si="137"/>
        <v>1850</v>
      </c>
      <c r="P2199">
        <v>200</v>
      </c>
      <c r="U2199" t="str">
        <f t="shared" si="138"/>
        <v>45833HIGHFIELDS 3</v>
      </c>
      <c r="V2199" s="33">
        <f t="shared" si="139"/>
        <v>1850</v>
      </c>
      <c r="W2199" s="33">
        <f t="shared" si="140"/>
        <v>200</v>
      </c>
    </row>
    <row r="2200" spans="1:23" x14ac:dyDescent="0.25">
      <c r="A2200" s="27">
        <v>45833</v>
      </c>
      <c r="B2200" s="30" t="str">
        <f>+IFERROR(_xlfn.XLOOKUP(C2200,Parametres!A:A,Parametres!J:J,"",0),"")</f>
        <v>SOUTH-WEST 3</v>
      </c>
      <c r="C2200" t="s">
        <v>592</v>
      </c>
      <c r="D2200" t="str">
        <f>+IFERROR(VLOOKUP(C2200,Parametres!$A$3:$K$545,11,0),"")</f>
        <v>ABROAD MACHIGERE</v>
      </c>
      <c r="E2200" t="s">
        <v>858</v>
      </c>
      <c r="F2200">
        <v>1450</v>
      </c>
      <c r="G2200">
        <v>200</v>
      </c>
      <c r="H2200">
        <v>100</v>
      </c>
      <c r="K2200" s="29">
        <f t="shared" si="137"/>
        <v>1750</v>
      </c>
      <c r="P2200">
        <v>100</v>
      </c>
      <c r="U2200" t="str">
        <f t="shared" si="138"/>
        <v>45833HIGHFIELDS 4</v>
      </c>
      <c r="V2200" s="33">
        <f t="shared" si="139"/>
        <v>1750</v>
      </c>
      <c r="W2200" s="33">
        <f t="shared" si="140"/>
        <v>100</v>
      </c>
    </row>
    <row r="2201" spans="1:23" x14ac:dyDescent="0.25">
      <c r="A2201" s="27">
        <v>45833</v>
      </c>
      <c r="B2201" s="30" t="str">
        <f>+IFERROR(_xlfn.XLOOKUP(C2201,Parametres!A:A,Parametres!J:J,"",0),"")</f>
        <v>SOUTH-WEST 3</v>
      </c>
      <c r="C2201" t="s">
        <v>594</v>
      </c>
      <c r="D2201" t="str">
        <f>+IFERROR(VLOOKUP(C2201,Parametres!$A$3:$K$545,11,0),"")</f>
        <v>ABROAD MACHIGERE</v>
      </c>
      <c r="E2201" t="s">
        <v>825</v>
      </c>
      <c r="F2201">
        <v>3300</v>
      </c>
      <c r="G2201">
        <v>400</v>
      </c>
      <c r="H2201">
        <v>100</v>
      </c>
      <c r="K2201" s="29">
        <f t="shared" si="137"/>
        <v>3800</v>
      </c>
      <c r="L2201">
        <v>100</v>
      </c>
      <c r="M2201">
        <v>30</v>
      </c>
      <c r="N2201">
        <v>20</v>
      </c>
      <c r="P2201">
        <v>200</v>
      </c>
      <c r="U2201" t="str">
        <f t="shared" si="138"/>
        <v>45833MHONDORO</v>
      </c>
      <c r="V2201" s="33">
        <f t="shared" si="139"/>
        <v>3950</v>
      </c>
      <c r="W2201" s="33">
        <f t="shared" si="140"/>
        <v>200</v>
      </c>
    </row>
    <row r="2202" spans="1:23" x14ac:dyDescent="0.25">
      <c r="A2202" s="27">
        <v>45833</v>
      </c>
      <c r="B2202" s="30" t="str">
        <f>+IFERROR(_xlfn.XLOOKUP(C2202,Parametres!A:A,Parametres!J:J,"",0),"")</f>
        <v>SOUTH-WEST 3</v>
      </c>
      <c r="C2202" t="s">
        <v>556</v>
      </c>
      <c r="D2202" t="str">
        <f>+IFERROR(VLOOKUP(C2202,Parametres!$A$3:$K$545,11,0),"")</f>
        <v>ABROAD MACHIGERE</v>
      </c>
      <c r="E2202" t="s">
        <v>837</v>
      </c>
      <c r="F2202">
        <v>4700</v>
      </c>
      <c r="G2202">
        <v>900</v>
      </c>
      <c r="H2202">
        <v>100</v>
      </c>
      <c r="K2202" s="29">
        <f t="shared" si="137"/>
        <v>5700</v>
      </c>
      <c r="L2202">
        <v>100</v>
      </c>
      <c r="M2202">
        <v>30</v>
      </c>
      <c r="N2202">
        <v>20</v>
      </c>
      <c r="U2202" t="str">
        <f t="shared" si="138"/>
        <v>45833BEATRICE</v>
      </c>
      <c r="V2202" s="33">
        <f t="shared" si="139"/>
        <v>5850</v>
      </c>
      <c r="W2202" s="33">
        <f t="shared" si="140"/>
        <v>0</v>
      </c>
    </row>
    <row r="2203" spans="1:23" x14ac:dyDescent="0.25">
      <c r="A2203" s="27">
        <v>45833</v>
      </c>
      <c r="B2203" s="30" t="str">
        <f>+IFERROR(_xlfn.XLOOKUP(C2203,Parametres!A:A,Parametres!J:J,"",0),"")</f>
        <v>SOUTH-WEST 3</v>
      </c>
      <c r="C2203" t="s">
        <v>600</v>
      </c>
      <c r="D2203" t="str">
        <f>+IFERROR(VLOOKUP(C2203,Parametres!$A$3:$K$545,11,0),"")</f>
        <v>ABROAD MACHIGERE</v>
      </c>
      <c r="E2203" t="s">
        <v>832</v>
      </c>
      <c r="F2203">
        <v>1550</v>
      </c>
      <c r="G2203">
        <v>150</v>
      </c>
      <c r="H2203">
        <v>100</v>
      </c>
      <c r="K2203" s="29">
        <f t="shared" si="137"/>
        <v>1800</v>
      </c>
      <c r="U2203" t="str">
        <f t="shared" si="138"/>
        <v>45833USHEWOKUNZE</v>
      </c>
      <c r="V2203" s="33">
        <f t="shared" si="139"/>
        <v>1800</v>
      </c>
      <c r="W2203" s="33">
        <f t="shared" si="140"/>
        <v>0</v>
      </c>
    </row>
    <row r="2204" spans="1:23" x14ac:dyDescent="0.25">
      <c r="A2204" s="27">
        <v>45833</v>
      </c>
      <c r="B2204" s="30" t="str">
        <f>+IFERROR(_xlfn.XLOOKUP(C2204,Parametres!A:A,Parametres!J:J,"",0),"")</f>
        <v>SOUTH-WEST 3</v>
      </c>
      <c r="C2204" t="s">
        <v>584</v>
      </c>
      <c r="D2204" t="str">
        <f>+IFERROR(VLOOKUP(C2204,Parametres!$A$3:$K$545,11,0),"")</f>
        <v>ABROAD MACHIGERE</v>
      </c>
      <c r="E2204" t="s">
        <v>813</v>
      </c>
      <c r="F2204">
        <v>1650</v>
      </c>
      <c r="G2204">
        <v>250</v>
      </c>
      <c r="H2204">
        <v>250</v>
      </c>
      <c r="K2204" s="29">
        <f t="shared" si="137"/>
        <v>2150</v>
      </c>
      <c r="P2204">
        <v>100</v>
      </c>
      <c r="U2204" t="str">
        <f t="shared" si="138"/>
        <v>45833GLENNORAH 2</v>
      </c>
      <c r="V2204" s="33">
        <f t="shared" si="139"/>
        <v>2150</v>
      </c>
      <c r="W2204" s="33">
        <f t="shared" si="140"/>
        <v>100</v>
      </c>
    </row>
    <row r="2205" spans="1:23" x14ac:dyDescent="0.25">
      <c r="A2205" s="27">
        <v>45833</v>
      </c>
      <c r="B2205" s="30" t="str">
        <f>+IFERROR(_xlfn.XLOOKUP(C2205,Parametres!A:A,Parametres!J:J,"",0),"")</f>
        <v>SOUTH-WEST 3</v>
      </c>
      <c r="C2205" t="s">
        <v>578</v>
      </c>
      <c r="D2205" t="str">
        <f>+IFERROR(VLOOKUP(C2205,Parametres!$A$3:$K$545,11,0),"")</f>
        <v>ABROAD MACHIGERE</v>
      </c>
      <c r="E2205" t="s">
        <v>903</v>
      </c>
      <c r="F2205">
        <v>1600</v>
      </c>
      <c r="G2205">
        <v>200</v>
      </c>
      <c r="H2205">
        <v>100</v>
      </c>
      <c r="K2205" s="29">
        <f t="shared" ref="K2205:K2268" si="141">+SUM(F2205:J2205)</f>
        <v>1900</v>
      </c>
      <c r="U2205" t="str">
        <f t="shared" si="138"/>
        <v>45833GLEN VIEW 1</v>
      </c>
      <c r="V2205" s="33">
        <f t="shared" si="139"/>
        <v>1900</v>
      </c>
      <c r="W2205" s="33">
        <f t="shared" si="140"/>
        <v>0</v>
      </c>
    </row>
    <row r="2206" spans="1:23" x14ac:dyDescent="0.25">
      <c r="A2206" s="27">
        <v>45833</v>
      </c>
      <c r="B2206" s="30" t="str">
        <f>+IFERROR(_xlfn.XLOOKUP(C2206,Parametres!A:A,Parametres!J:J,"",0),"")</f>
        <v>SOUTH-WEST 3</v>
      </c>
      <c r="C2206" t="s">
        <v>580</v>
      </c>
      <c r="D2206" t="str">
        <f>+IFERROR(VLOOKUP(C2206,Parametres!$A$3:$K$545,11,0),"")</f>
        <v>ABROAD MACHIGERE</v>
      </c>
      <c r="E2206" t="s">
        <v>852</v>
      </c>
      <c r="F2206">
        <v>1550</v>
      </c>
      <c r="G2206">
        <v>250</v>
      </c>
      <c r="H2206">
        <v>100</v>
      </c>
      <c r="K2206" s="29">
        <f t="shared" si="141"/>
        <v>1900</v>
      </c>
      <c r="U2206" t="str">
        <f t="shared" si="138"/>
        <v>45833GLEN VIEW 2</v>
      </c>
      <c r="V2206" s="33">
        <f t="shared" si="139"/>
        <v>1900</v>
      </c>
      <c r="W2206" s="33">
        <f t="shared" si="140"/>
        <v>0</v>
      </c>
    </row>
    <row r="2207" spans="1:23" x14ac:dyDescent="0.25">
      <c r="A2207" s="27">
        <v>45833</v>
      </c>
      <c r="B2207" s="30" t="str">
        <f>+IFERROR(_xlfn.XLOOKUP(C2207,Parametres!A:A,Parametres!J:J,"",0),"")</f>
        <v>SOUTH-WEST 3</v>
      </c>
      <c r="C2207" t="s">
        <v>624</v>
      </c>
      <c r="D2207" t="str">
        <f>+IFERROR(VLOOKUP(C2207,Parametres!$A$3:$K$545,11,0),"")</f>
        <v>ABROAD MACHIGERE</v>
      </c>
      <c r="E2207" t="s">
        <v>883</v>
      </c>
      <c r="F2207">
        <v>1450</v>
      </c>
      <c r="G2207">
        <v>200</v>
      </c>
      <c r="H2207">
        <v>100</v>
      </c>
      <c r="K2207" s="29">
        <f t="shared" si="141"/>
        <v>1750</v>
      </c>
      <c r="P2207">
        <v>100</v>
      </c>
      <c r="U2207" t="str">
        <f t="shared" si="138"/>
        <v>45833GLEN VIEW 3</v>
      </c>
      <c r="V2207" s="33">
        <f t="shared" si="139"/>
        <v>1750</v>
      </c>
      <c r="W2207" s="33">
        <f t="shared" si="140"/>
        <v>100</v>
      </c>
    </row>
    <row r="2208" spans="1:23" x14ac:dyDescent="0.25">
      <c r="A2208" s="27">
        <v>45833</v>
      </c>
      <c r="B2208" s="30" t="str">
        <f>+IFERROR(_xlfn.XLOOKUP(C2208,Parametres!A:A,Parametres!J:J,"",0),"")</f>
        <v>SOUTH-WEST 3</v>
      </c>
      <c r="C2208" t="s">
        <v>575</v>
      </c>
      <c r="D2208" t="str">
        <f>+IFERROR(VLOOKUP(C2208,Parametres!$A$3:$K$545,11,0),"")</f>
        <v>ABROAD MACHIGERE</v>
      </c>
      <c r="E2208" t="s">
        <v>823</v>
      </c>
      <c r="F2208">
        <v>2550</v>
      </c>
      <c r="G2208">
        <v>200</v>
      </c>
      <c r="H2208">
        <v>200</v>
      </c>
      <c r="K2208" s="29">
        <f t="shared" si="141"/>
        <v>2950</v>
      </c>
      <c r="P2208">
        <v>100</v>
      </c>
      <c r="U2208" t="str">
        <f t="shared" si="138"/>
        <v>45833CHIOTA</v>
      </c>
      <c r="V2208" s="33">
        <f t="shared" si="139"/>
        <v>2950</v>
      </c>
      <c r="W2208" s="33">
        <f t="shared" si="140"/>
        <v>100</v>
      </c>
    </row>
    <row r="2209" spans="1:23" x14ac:dyDescent="0.25">
      <c r="A2209" s="27">
        <v>45833</v>
      </c>
      <c r="B2209" s="30" t="str">
        <f>+IFERROR(_xlfn.XLOOKUP(C2209,Parametres!A:A,Parametres!J:J,"",0),"")</f>
        <v>SOUTH-WEST 3</v>
      </c>
      <c r="C2209" t="s">
        <v>602</v>
      </c>
      <c r="D2209" t="str">
        <f>+IFERROR(VLOOKUP(C2209,Parametres!$A$3:$K$545,11,0),"")</f>
        <v>ABROAD MACHIGERE</v>
      </c>
      <c r="E2209" t="s">
        <v>834</v>
      </c>
      <c r="F2209">
        <v>1500</v>
      </c>
      <c r="G2209">
        <v>200</v>
      </c>
      <c r="H2209">
        <v>100</v>
      </c>
      <c r="K2209" s="29">
        <f t="shared" si="141"/>
        <v>1800</v>
      </c>
      <c r="P2209">
        <v>100</v>
      </c>
      <c r="U2209" t="str">
        <f t="shared" si="138"/>
        <v>45833USHEWOKUNZE 2</v>
      </c>
      <c r="V2209" s="33">
        <f t="shared" si="139"/>
        <v>1800</v>
      </c>
      <c r="W2209" s="33">
        <f t="shared" si="140"/>
        <v>100</v>
      </c>
    </row>
    <row r="2210" spans="1:23" x14ac:dyDescent="0.25">
      <c r="A2210" s="27">
        <v>45833</v>
      </c>
      <c r="B2210" s="30" t="str">
        <f>+IFERROR(_xlfn.XLOOKUP(C2210,Parametres!A:A,Parametres!J:J,"",0),"")</f>
        <v>CHITUNGWIZA</v>
      </c>
      <c r="C2210" t="s">
        <v>195</v>
      </c>
      <c r="D2210" t="str">
        <f>+IFERROR(VLOOKUP(C2210,Parametres!$A$3:$K$545,11,0),"")</f>
        <v>NORMAN</v>
      </c>
      <c r="E2210" t="s">
        <v>845</v>
      </c>
      <c r="F2210">
        <v>2330</v>
      </c>
      <c r="G2210">
        <v>300</v>
      </c>
      <c r="H2210">
        <v>200</v>
      </c>
      <c r="K2210" s="29">
        <f t="shared" si="141"/>
        <v>2830</v>
      </c>
      <c r="P2210">
        <v>60</v>
      </c>
      <c r="U2210" t="str">
        <f t="shared" si="138"/>
        <v>45833CHITUNGWIZA 1</v>
      </c>
      <c r="V2210" s="33">
        <f t="shared" si="139"/>
        <v>2830</v>
      </c>
      <c r="W2210" s="33">
        <f t="shared" si="140"/>
        <v>60</v>
      </c>
    </row>
    <row r="2211" spans="1:23" x14ac:dyDescent="0.25">
      <c r="A2211" s="27">
        <v>45833</v>
      </c>
      <c r="B2211" s="30" t="str">
        <f>+IFERROR(_xlfn.XLOOKUP(C2211,Parametres!A:A,Parametres!J:J,"",0),"")</f>
        <v>CHITUNGWIZA</v>
      </c>
      <c r="C2211" t="s">
        <v>199</v>
      </c>
      <c r="D2211" t="str">
        <f>+IFERROR(VLOOKUP(C2211,Parametres!$A$3:$K$545,11,0),"")</f>
        <v>NORMAN</v>
      </c>
      <c r="E2211" t="s">
        <v>863</v>
      </c>
      <c r="F2211">
        <v>1350</v>
      </c>
      <c r="G2211">
        <v>150</v>
      </c>
      <c r="H2211">
        <v>100</v>
      </c>
      <c r="K2211" s="29">
        <f t="shared" si="141"/>
        <v>1600</v>
      </c>
      <c r="P2211">
        <v>160</v>
      </c>
      <c r="U2211" t="str">
        <f t="shared" si="138"/>
        <v>45833CHITUNGWIZA 2</v>
      </c>
      <c r="V2211" s="33">
        <f t="shared" si="139"/>
        <v>1600</v>
      </c>
      <c r="W2211" s="33">
        <f t="shared" si="140"/>
        <v>160</v>
      </c>
    </row>
    <row r="2212" spans="1:23" x14ac:dyDescent="0.25">
      <c r="A2212" s="27">
        <v>45833</v>
      </c>
      <c r="B2212" s="30" t="str">
        <f>+IFERROR(_xlfn.XLOOKUP(C2212,Parametres!A:A,Parametres!J:J,"",0),"")</f>
        <v>CHITUNGWIZA</v>
      </c>
      <c r="C2212" t="s">
        <v>201</v>
      </c>
      <c r="D2212" t="str">
        <f>+IFERROR(VLOOKUP(C2212,Parametres!$A$3:$K$545,11,0),"")</f>
        <v>NORMAN</v>
      </c>
      <c r="E2212" t="s">
        <v>874</v>
      </c>
      <c r="F2212">
        <v>1350</v>
      </c>
      <c r="G2212">
        <v>150</v>
      </c>
      <c r="H2212">
        <v>150</v>
      </c>
      <c r="K2212" s="29">
        <f t="shared" si="141"/>
        <v>1650</v>
      </c>
      <c r="P2212">
        <v>60</v>
      </c>
      <c r="U2212" t="str">
        <f t="shared" si="138"/>
        <v>45833CHITUNGWIZA 3</v>
      </c>
      <c r="V2212" s="33">
        <f t="shared" si="139"/>
        <v>1650</v>
      </c>
      <c r="W2212" s="33">
        <f t="shared" si="140"/>
        <v>60</v>
      </c>
    </row>
    <row r="2213" spans="1:23" x14ac:dyDescent="0.25">
      <c r="A2213" s="27">
        <v>45833</v>
      </c>
      <c r="B2213" s="30" t="str">
        <f>+IFERROR(_xlfn.XLOOKUP(C2213,Parametres!A:A,Parametres!J:J,"",0),"")</f>
        <v>CHITUNGWIZA</v>
      </c>
      <c r="C2213" t="s">
        <v>203</v>
      </c>
      <c r="D2213" t="str">
        <f>+IFERROR(VLOOKUP(C2213,Parametres!$A$3:$K$545,11,0),"")</f>
        <v>NORMAN</v>
      </c>
      <c r="E2213" t="s">
        <v>806</v>
      </c>
      <c r="F2213">
        <v>1300</v>
      </c>
      <c r="G2213">
        <v>200</v>
      </c>
      <c r="H2213">
        <v>150</v>
      </c>
      <c r="K2213" s="29">
        <f t="shared" si="141"/>
        <v>1650</v>
      </c>
      <c r="P2213">
        <v>120</v>
      </c>
      <c r="U2213" t="str">
        <f t="shared" si="138"/>
        <v>45833CHITUNGWIZA 4</v>
      </c>
      <c r="V2213" s="33">
        <f t="shared" si="139"/>
        <v>1650</v>
      </c>
      <c r="W2213" s="33">
        <f t="shared" si="140"/>
        <v>120</v>
      </c>
    </row>
    <row r="2214" spans="1:23" x14ac:dyDescent="0.25">
      <c r="A2214" s="27">
        <v>45833</v>
      </c>
      <c r="B2214" s="30" t="str">
        <f>+IFERROR(_xlfn.XLOOKUP(C2214,Parametres!A:A,Parametres!J:J,"",0),"")</f>
        <v>CHITUNGWIZA</v>
      </c>
      <c r="C2214" t="s">
        <v>205</v>
      </c>
      <c r="D2214" t="str">
        <f>+IFERROR(VLOOKUP(C2214,Parametres!$A$3:$K$545,11,0),"")</f>
        <v>NORMAN</v>
      </c>
      <c r="E2214" t="s">
        <v>805</v>
      </c>
      <c r="F2214">
        <v>2350</v>
      </c>
      <c r="G2214">
        <v>250</v>
      </c>
      <c r="H2214">
        <v>100</v>
      </c>
      <c r="K2214" s="29">
        <f t="shared" si="141"/>
        <v>2700</v>
      </c>
      <c r="P2214">
        <v>60</v>
      </c>
      <c r="U2214" t="str">
        <f t="shared" si="138"/>
        <v>45833CHITUNGWIZA 5</v>
      </c>
      <c r="V2214" s="33">
        <f t="shared" si="139"/>
        <v>2700</v>
      </c>
      <c r="W2214" s="33">
        <f t="shared" si="140"/>
        <v>60</v>
      </c>
    </row>
    <row r="2215" spans="1:23" x14ac:dyDescent="0.25">
      <c r="A2215" s="27">
        <v>45833</v>
      </c>
      <c r="B2215" s="30" t="str">
        <f>+IFERROR(_xlfn.XLOOKUP(C2215,Parametres!A:A,Parametres!J:J,"",0),"")</f>
        <v>CHITUNGWIZA</v>
      </c>
      <c r="C2215" t="s">
        <v>207</v>
      </c>
      <c r="D2215" t="str">
        <f>+IFERROR(VLOOKUP(C2215,Parametres!$A$3:$K$545,11,0),"")</f>
        <v>NORMAN</v>
      </c>
      <c r="E2215" t="s">
        <v>891</v>
      </c>
      <c r="F2215">
        <v>2000</v>
      </c>
      <c r="G2215">
        <v>200</v>
      </c>
      <c r="H2215">
        <v>200</v>
      </c>
      <c r="K2215" s="29">
        <f t="shared" si="141"/>
        <v>2400</v>
      </c>
      <c r="P2215">
        <v>80</v>
      </c>
      <c r="U2215" t="str">
        <f t="shared" si="138"/>
        <v>45833CHITUNGWIZA 6</v>
      </c>
      <c r="V2215" s="33">
        <f t="shared" si="139"/>
        <v>2400</v>
      </c>
      <c r="W2215" s="33">
        <f t="shared" si="140"/>
        <v>80</v>
      </c>
    </row>
    <row r="2216" spans="1:23" x14ac:dyDescent="0.25">
      <c r="A2216" s="27">
        <v>45833</v>
      </c>
      <c r="B2216" s="30" t="str">
        <f>+IFERROR(_xlfn.XLOOKUP(C2216,Parametres!A:A,Parametres!J:J,"",0),"")</f>
        <v>CHITUNGWIZA</v>
      </c>
      <c r="C2216" t="s">
        <v>209</v>
      </c>
      <c r="D2216" t="str">
        <f>+IFERROR(VLOOKUP(C2216,Parametres!$A$3:$K$545,11,0),"")</f>
        <v>NORMAN</v>
      </c>
      <c r="E2216" t="s">
        <v>818</v>
      </c>
      <c r="F2216">
        <v>2550</v>
      </c>
      <c r="G2216">
        <v>200</v>
      </c>
      <c r="H2216">
        <v>100</v>
      </c>
      <c r="K2216" s="29">
        <f t="shared" si="141"/>
        <v>2850</v>
      </c>
      <c r="P2216">
        <v>40</v>
      </c>
      <c r="U2216" t="str">
        <f t="shared" si="138"/>
        <v>45833CHITUNGWIZA 8</v>
      </c>
      <c r="V2216" s="33">
        <f t="shared" si="139"/>
        <v>2850</v>
      </c>
      <c r="W2216" s="33">
        <f t="shared" si="140"/>
        <v>40</v>
      </c>
    </row>
    <row r="2217" spans="1:23" x14ac:dyDescent="0.25">
      <c r="A2217" s="27">
        <v>45833</v>
      </c>
      <c r="B2217" s="30" t="str">
        <f>+IFERROR(_xlfn.XLOOKUP(C2217,Parametres!A:A,Parametres!J:J,"",0),"")</f>
        <v>CHITUNGWIZA</v>
      </c>
      <c r="C2217" t="s">
        <v>211</v>
      </c>
      <c r="D2217" t="str">
        <f>+IFERROR(VLOOKUP(C2217,Parametres!$A$3:$K$545,11,0),"")</f>
        <v>NORMAN</v>
      </c>
      <c r="E2217" t="s">
        <v>819</v>
      </c>
      <c r="F2217">
        <v>2250</v>
      </c>
      <c r="G2217">
        <v>300</v>
      </c>
      <c r="H2217">
        <v>100</v>
      </c>
      <c r="K2217" s="29">
        <f t="shared" si="141"/>
        <v>2650</v>
      </c>
      <c r="P2217">
        <v>60</v>
      </c>
      <c r="U2217" t="str">
        <f t="shared" si="138"/>
        <v>45833CHITUNGWIZA 9</v>
      </c>
      <c r="V2217" s="33">
        <f t="shared" si="139"/>
        <v>2650</v>
      </c>
      <c r="W2217" s="33">
        <f t="shared" si="140"/>
        <v>60</v>
      </c>
    </row>
    <row r="2218" spans="1:23" x14ac:dyDescent="0.25">
      <c r="A2218" s="27">
        <v>45833</v>
      </c>
      <c r="B2218" s="30" t="str">
        <f>+IFERROR(_xlfn.XLOOKUP(C2218,Parametres!A:A,Parametres!J:J,"",0),"")</f>
        <v>CHITUNGWIZA</v>
      </c>
      <c r="C2218" t="s">
        <v>231</v>
      </c>
      <c r="D2218" t="str">
        <f>+IFERROR(VLOOKUP(C2218,Parametres!$A$3:$K$545,11,0),"")</f>
        <v>NORMAN</v>
      </c>
      <c r="E2218" t="s">
        <v>853</v>
      </c>
      <c r="F2218">
        <v>1700</v>
      </c>
      <c r="G2218">
        <v>200</v>
      </c>
      <c r="H2218">
        <v>150</v>
      </c>
      <c r="K2218" s="29">
        <f t="shared" si="141"/>
        <v>2050</v>
      </c>
      <c r="P2218">
        <v>40</v>
      </c>
      <c r="U2218" t="str">
        <f t="shared" si="138"/>
        <v>45833MANYAME</v>
      </c>
      <c r="V2218" s="33">
        <f t="shared" si="139"/>
        <v>2050</v>
      </c>
      <c r="W2218" s="33">
        <f t="shared" si="140"/>
        <v>40</v>
      </c>
    </row>
    <row r="2219" spans="1:23" x14ac:dyDescent="0.25">
      <c r="A2219" s="27">
        <v>45833</v>
      </c>
      <c r="B2219" s="30" t="str">
        <f>+IFERROR(_xlfn.XLOOKUP(C2219,Parametres!A:A,Parametres!J:J,"",0),"")</f>
        <v>CHITUNGWIZA</v>
      </c>
      <c r="C2219" t="s">
        <v>215</v>
      </c>
      <c r="D2219" t="str">
        <f>+IFERROR(VLOOKUP(C2219,Parametres!$A$3:$K$545,11,0),"")</f>
        <v>NORMAN</v>
      </c>
      <c r="E2219" t="s">
        <v>822</v>
      </c>
      <c r="F2219">
        <v>2000</v>
      </c>
      <c r="G2219">
        <v>200</v>
      </c>
      <c r="H2219">
        <v>100</v>
      </c>
      <c r="K2219" s="29">
        <f t="shared" si="141"/>
        <v>2300</v>
      </c>
      <c r="P2219">
        <v>60</v>
      </c>
      <c r="U2219" t="str">
        <f t="shared" si="138"/>
        <v>45833DEMA 1</v>
      </c>
      <c r="V2219" s="33">
        <f t="shared" si="139"/>
        <v>2300</v>
      </c>
      <c r="W2219" s="33">
        <f t="shared" si="140"/>
        <v>60</v>
      </c>
    </row>
    <row r="2220" spans="1:23" x14ac:dyDescent="0.25">
      <c r="A2220" s="27">
        <v>45833</v>
      </c>
      <c r="B2220" s="30" t="str">
        <f>+IFERROR(_xlfn.XLOOKUP(C2220,Parametres!A:A,Parametres!J:J,"",0),"")</f>
        <v>CHITUNGWIZA</v>
      </c>
      <c r="C2220" t="s">
        <v>217</v>
      </c>
      <c r="D2220" t="str">
        <f>+IFERROR(VLOOKUP(C2220,Parametres!$A$3:$K$545,11,0),"")</f>
        <v>NORMAN</v>
      </c>
      <c r="E2220" t="s">
        <v>840</v>
      </c>
      <c r="F2220">
        <v>2000</v>
      </c>
      <c r="G2220">
        <v>150</v>
      </c>
      <c r="H2220">
        <v>100</v>
      </c>
      <c r="K2220" s="29">
        <f t="shared" si="141"/>
        <v>2250</v>
      </c>
      <c r="P2220">
        <v>100</v>
      </c>
      <c r="U2220" t="str">
        <f t="shared" si="138"/>
        <v>45833DEMA 2</v>
      </c>
      <c r="V2220" s="33">
        <f t="shared" si="139"/>
        <v>2250</v>
      </c>
      <c r="W2220" s="33">
        <f t="shared" si="140"/>
        <v>100</v>
      </c>
    </row>
    <row r="2221" spans="1:23" x14ac:dyDescent="0.25">
      <c r="A2221" s="27">
        <v>45833</v>
      </c>
      <c r="B2221" s="30" t="str">
        <f>+IFERROR(_xlfn.XLOOKUP(C2221,Parametres!A:A,Parametres!J:J,"",0),"")</f>
        <v>CHITUNGWIZA</v>
      </c>
      <c r="C2221" t="s">
        <v>219</v>
      </c>
      <c r="D2221" t="str">
        <f>+IFERROR(VLOOKUP(C2221,Parametres!$A$3:$K$545,11,0),"")</f>
        <v>NORMAN</v>
      </c>
      <c r="E2221" t="s">
        <v>862</v>
      </c>
      <c r="F2221">
        <v>2200</v>
      </c>
      <c r="G2221">
        <v>200</v>
      </c>
      <c r="H2221">
        <v>100</v>
      </c>
      <c r="K2221" s="29">
        <f t="shared" si="141"/>
        <v>2500</v>
      </c>
      <c r="P2221">
        <v>100</v>
      </c>
      <c r="U2221" t="str">
        <f t="shared" si="138"/>
        <v>45833DEMA 3</v>
      </c>
      <c r="V2221" s="33">
        <f t="shared" si="139"/>
        <v>2500</v>
      </c>
      <c r="W2221" s="33">
        <f t="shared" si="140"/>
        <v>100</v>
      </c>
    </row>
    <row r="2222" spans="1:23" x14ac:dyDescent="0.25">
      <c r="A2222" s="27">
        <v>45833</v>
      </c>
      <c r="B2222" s="30" t="str">
        <f>+IFERROR(_xlfn.XLOOKUP(C2222,Parametres!A:A,Parametres!J:J,"",0),"")</f>
        <v>CHITUNGWIZA</v>
      </c>
      <c r="C2222" t="s">
        <v>238</v>
      </c>
      <c r="D2222" t="str">
        <f>+IFERROR(VLOOKUP(C2222,Parametres!$A$3:$K$545,11,0),"")</f>
        <v>NORMAN</v>
      </c>
      <c r="E2222" t="s">
        <v>830</v>
      </c>
      <c r="F2222">
        <v>2000</v>
      </c>
      <c r="G2222">
        <v>200</v>
      </c>
      <c r="H2222">
        <v>100</v>
      </c>
      <c r="K2222" s="29">
        <f t="shared" si="141"/>
        <v>2300</v>
      </c>
      <c r="P2222">
        <v>100</v>
      </c>
      <c r="U2222" t="str">
        <f t="shared" si="138"/>
        <v>45833ST MARYS</v>
      </c>
      <c r="V2222" s="33">
        <f t="shared" si="139"/>
        <v>2300</v>
      </c>
      <c r="W2222" s="33">
        <f t="shared" si="140"/>
        <v>100</v>
      </c>
    </row>
    <row r="2223" spans="1:23" x14ac:dyDescent="0.25">
      <c r="A2223" s="27">
        <v>45833</v>
      </c>
      <c r="B2223" s="30" t="str">
        <f>+IFERROR(_xlfn.XLOOKUP(C2223,Parametres!A:A,Parametres!J:J,"",0),"")</f>
        <v>CHITUNGWIZA</v>
      </c>
      <c r="C2223" t="s">
        <v>240</v>
      </c>
      <c r="D2223" t="str">
        <f>+IFERROR(VLOOKUP(C2223,Parametres!$A$3:$K$545,11,0),"")</f>
        <v>NORMAN</v>
      </c>
      <c r="E2223" t="s">
        <v>900</v>
      </c>
      <c r="F2223">
        <v>1750</v>
      </c>
      <c r="G2223">
        <v>150</v>
      </c>
      <c r="H2223">
        <v>100</v>
      </c>
      <c r="K2223" s="29">
        <f t="shared" si="141"/>
        <v>2000</v>
      </c>
      <c r="P2223">
        <v>100</v>
      </c>
      <c r="U2223" t="str">
        <f t="shared" si="138"/>
        <v>45833ST MARYS 2</v>
      </c>
      <c r="V2223" s="33">
        <f t="shared" si="139"/>
        <v>2000</v>
      </c>
      <c r="W2223" s="33">
        <f t="shared" si="140"/>
        <v>100</v>
      </c>
    </row>
    <row r="2224" spans="1:23" x14ac:dyDescent="0.25">
      <c r="A2224" s="27">
        <v>45833</v>
      </c>
      <c r="B2224" s="30" t="str">
        <f>+IFERROR(_xlfn.XLOOKUP(C2224,Parametres!A:A,Parametres!J:J,"",0),"")</f>
        <v>CHITUNGWIZA</v>
      </c>
      <c r="C2224" t="s">
        <v>197</v>
      </c>
      <c r="D2224" t="str">
        <f>+IFERROR(VLOOKUP(C2224,Parametres!$A$3:$K$545,11,0),"")</f>
        <v>NORMAN</v>
      </c>
      <c r="E2224" t="s">
        <v>838</v>
      </c>
      <c r="F2224">
        <v>1100</v>
      </c>
      <c r="G2224">
        <v>100</v>
      </c>
      <c r="H2224">
        <v>50</v>
      </c>
      <c r="K2224" s="29">
        <f t="shared" si="141"/>
        <v>1250</v>
      </c>
      <c r="P2224">
        <v>100</v>
      </c>
      <c r="U2224" t="str">
        <f t="shared" si="138"/>
        <v>45833CHITUNGWIZA 7</v>
      </c>
      <c r="V2224" s="33">
        <f t="shared" si="139"/>
        <v>1250</v>
      </c>
      <c r="W2224" s="33">
        <f t="shared" si="140"/>
        <v>100</v>
      </c>
    </row>
    <row r="2225" spans="1:23" x14ac:dyDescent="0.25">
      <c r="A2225" s="27">
        <v>45833</v>
      </c>
      <c r="B2225" s="30" t="str">
        <f>+IFERROR(_xlfn.XLOOKUP(C2225,Parametres!A:A,Parametres!J:J,"",0),"")</f>
        <v>CBD</v>
      </c>
      <c r="C2225" t="s">
        <v>797</v>
      </c>
      <c r="D2225" t="str">
        <f>+IFERROR(VLOOKUP(C2225,Parametres!$A$3:$K$545,11,0),"")</f>
        <v>MARTHA</v>
      </c>
      <c r="E2225" t="s">
        <v>809</v>
      </c>
      <c r="F2225">
        <v>1550</v>
      </c>
      <c r="G2225">
        <v>300</v>
      </c>
      <c r="H2225">
        <v>200</v>
      </c>
      <c r="K2225" s="29">
        <f t="shared" si="141"/>
        <v>2050</v>
      </c>
      <c r="L2225">
        <v>30</v>
      </c>
      <c r="M2225">
        <v>10</v>
      </c>
      <c r="N2225">
        <v>10</v>
      </c>
      <c r="U2225" t="str">
        <f t="shared" si="138"/>
        <v>45833Avenues</v>
      </c>
      <c r="V2225" s="33">
        <f t="shared" si="139"/>
        <v>2100</v>
      </c>
      <c r="W2225" s="33">
        <f t="shared" si="140"/>
        <v>0</v>
      </c>
    </row>
    <row r="2226" spans="1:23" x14ac:dyDescent="0.25">
      <c r="A2226" s="27">
        <v>45833</v>
      </c>
      <c r="B2226" s="30" t="str">
        <f>+IFERROR(_xlfn.XLOOKUP(C2226,Parametres!A:A,Parametres!J:J,"",0),"")</f>
        <v>CBD</v>
      </c>
      <c r="C2226" t="s">
        <v>798</v>
      </c>
      <c r="D2226" t="str">
        <f>+IFERROR(VLOOKUP(C2226,Parametres!$A$3:$K$545,11,0),"")</f>
        <v>MARTHA</v>
      </c>
      <c r="E2226" t="s">
        <v>801</v>
      </c>
      <c r="F2226">
        <v>1450</v>
      </c>
      <c r="G2226">
        <v>300</v>
      </c>
      <c r="H2226">
        <v>400</v>
      </c>
      <c r="K2226" s="29">
        <f t="shared" si="141"/>
        <v>2150</v>
      </c>
      <c r="L2226">
        <v>20</v>
      </c>
      <c r="U2226" t="str">
        <f t="shared" si="138"/>
        <v>45833Bakers Inn 1</v>
      </c>
      <c r="V2226" s="33">
        <f t="shared" si="139"/>
        <v>2170</v>
      </c>
      <c r="W2226" s="33">
        <f t="shared" si="140"/>
        <v>0</v>
      </c>
    </row>
    <row r="2227" spans="1:23" x14ac:dyDescent="0.25">
      <c r="A2227" s="27">
        <v>45833</v>
      </c>
      <c r="B2227" s="30" t="str">
        <f>+IFERROR(_xlfn.XLOOKUP(C2227,Parametres!A:A,Parametres!J:J,"",0),"")</f>
        <v>CBD</v>
      </c>
      <c r="C2227" t="s">
        <v>799</v>
      </c>
      <c r="D2227" t="str">
        <f>+IFERROR(VLOOKUP(C2227,Parametres!$A$3:$K$545,11,0),"")</f>
        <v>MARTHA</v>
      </c>
      <c r="E2227" t="s">
        <v>892</v>
      </c>
      <c r="F2227">
        <v>1750</v>
      </c>
      <c r="G2227">
        <v>300</v>
      </c>
      <c r="H2227">
        <v>300</v>
      </c>
      <c r="K2227" s="29">
        <f t="shared" si="141"/>
        <v>2350</v>
      </c>
      <c r="U2227" t="str">
        <f t="shared" si="138"/>
        <v>45833Bakers Inn 2</v>
      </c>
      <c r="V2227" s="33">
        <f t="shared" si="139"/>
        <v>2350</v>
      </c>
      <c r="W2227" s="33">
        <f t="shared" si="140"/>
        <v>0</v>
      </c>
    </row>
    <row r="2228" spans="1:23" x14ac:dyDescent="0.25">
      <c r="A2228" s="27">
        <v>45833</v>
      </c>
      <c r="B2228" s="30" t="str">
        <f>+IFERROR(_xlfn.XLOOKUP(C2228,Parametres!A:A,Parametres!J:J,"",0),"")</f>
        <v>CBD</v>
      </c>
      <c r="C2228" t="s">
        <v>800</v>
      </c>
      <c r="D2228" t="str">
        <f>+IFERROR(VLOOKUP(C2228,Parametres!$A$3:$K$545,11,0),"")</f>
        <v>MARTHA</v>
      </c>
      <c r="E2228" t="s">
        <v>812</v>
      </c>
      <c r="F2228">
        <v>1750</v>
      </c>
      <c r="G2228">
        <v>250</v>
      </c>
      <c r="H2228">
        <v>250</v>
      </c>
      <c r="K2228" s="29">
        <f t="shared" si="141"/>
        <v>2250</v>
      </c>
      <c r="L2228">
        <v>20</v>
      </c>
      <c r="M2228">
        <v>20</v>
      </c>
      <c r="U2228" t="str">
        <f t="shared" si="138"/>
        <v>45833Bakers Inn 3</v>
      </c>
      <c r="V2228" s="33">
        <f t="shared" si="139"/>
        <v>2290</v>
      </c>
      <c r="W2228" s="33">
        <f t="shared" si="140"/>
        <v>0</v>
      </c>
    </row>
    <row r="2229" spans="1:23" x14ac:dyDescent="0.25">
      <c r="A2229" s="27">
        <v>45833</v>
      </c>
      <c r="B2229" s="30" t="str">
        <f>+IFERROR(_xlfn.XLOOKUP(C2229,Parametres!A:A,Parametres!J:J,"",0),"")</f>
        <v>MBARE EPWORTH</v>
      </c>
      <c r="C2229" t="s">
        <v>420</v>
      </c>
      <c r="D2229" t="str">
        <f>+IFERROR(VLOOKUP(C2229,Parametres!$A$3:$K$545,11,0),"")</f>
        <v>MELODY</v>
      </c>
      <c r="E2229" t="s">
        <v>870</v>
      </c>
      <c r="F2229">
        <v>2600</v>
      </c>
      <c r="G2229">
        <v>200</v>
      </c>
      <c r="H2229">
        <v>100</v>
      </c>
      <c r="K2229" s="29">
        <f t="shared" si="141"/>
        <v>2900</v>
      </c>
      <c r="U2229" t="str">
        <f t="shared" si="138"/>
        <v>45833EPWORTH 1</v>
      </c>
      <c r="V2229" s="33">
        <f t="shared" si="139"/>
        <v>2900</v>
      </c>
      <c r="W2229" s="33">
        <f t="shared" si="140"/>
        <v>0</v>
      </c>
    </row>
    <row r="2230" spans="1:23" x14ac:dyDescent="0.25">
      <c r="A2230" s="27">
        <v>45833</v>
      </c>
      <c r="B2230" s="30" t="str">
        <f>+IFERROR(_xlfn.XLOOKUP(C2230,Parametres!A:A,Parametres!J:J,"",0),"")</f>
        <v>MBARE EPWORTH</v>
      </c>
      <c r="C2230" t="s">
        <v>422</v>
      </c>
      <c r="D2230" t="str">
        <f>+IFERROR(VLOOKUP(C2230,Parametres!$A$3:$K$545,11,0),"")</f>
        <v>MELODY</v>
      </c>
      <c r="E2230" t="s">
        <v>906</v>
      </c>
      <c r="F2230">
        <v>1800</v>
      </c>
      <c r="G2230">
        <v>200</v>
      </c>
      <c r="H2230">
        <v>100</v>
      </c>
      <c r="K2230" s="29">
        <f t="shared" si="141"/>
        <v>2100</v>
      </c>
      <c r="P2230">
        <v>200</v>
      </c>
      <c r="U2230" t="str">
        <f t="shared" si="138"/>
        <v>45833EPWORTH 2</v>
      </c>
      <c r="V2230" s="33">
        <f t="shared" si="139"/>
        <v>2100</v>
      </c>
      <c r="W2230" s="33">
        <f t="shared" si="140"/>
        <v>200</v>
      </c>
    </row>
    <row r="2231" spans="1:23" x14ac:dyDescent="0.25">
      <c r="A2231" s="27">
        <v>45833</v>
      </c>
      <c r="B2231" s="30" t="str">
        <f>+IFERROR(_xlfn.XLOOKUP(C2231,Parametres!A:A,Parametres!J:J,"",0),"")</f>
        <v>MBARE EPWORTH</v>
      </c>
      <c r="C2231" t="s">
        <v>424</v>
      </c>
      <c r="D2231" t="str">
        <f>+IFERROR(VLOOKUP(C2231,Parametres!$A$3:$K$545,11,0),"")</f>
        <v>MELODY</v>
      </c>
      <c r="E2231" t="s">
        <v>807</v>
      </c>
      <c r="F2231">
        <v>2400</v>
      </c>
      <c r="G2231">
        <v>200</v>
      </c>
      <c r="H2231">
        <v>100</v>
      </c>
      <c r="K2231" s="29">
        <f t="shared" si="141"/>
        <v>2700</v>
      </c>
      <c r="P2231">
        <v>40</v>
      </c>
      <c r="U2231" t="str">
        <f t="shared" si="138"/>
        <v>45833EPWORTH 3</v>
      </c>
      <c r="V2231" s="33">
        <f t="shared" si="139"/>
        <v>2700</v>
      </c>
      <c r="W2231" s="33">
        <f t="shared" si="140"/>
        <v>40</v>
      </c>
    </row>
    <row r="2232" spans="1:23" x14ac:dyDescent="0.25">
      <c r="A2232" s="27">
        <v>45833</v>
      </c>
      <c r="B2232" s="30" t="str">
        <f>+IFERROR(_xlfn.XLOOKUP(C2232,Parametres!A:A,Parametres!J:J,"",0),"")</f>
        <v>MBARE EPWORTH</v>
      </c>
      <c r="C2232" t="s">
        <v>426</v>
      </c>
      <c r="D2232" t="str">
        <f>+IFERROR(VLOOKUP(C2232,Parametres!$A$3:$K$545,11,0),"")</f>
        <v>MELODY</v>
      </c>
      <c r="E2232" t="s">
        <v>896</v>
      </c>
      <c r="F2232">
        <v>2000</v>
      </c>
      <c r="G2232">
        <v>300</v>
      </c>
      <c r="H2232">
        <v>100</v>
      </c>
      <c r="K2232" s="29">
        <f t="shared" si="141"/>
        <v>2400</v>
      </c>
      <c r="P2232">
        <v>200</v>
      </c>
      <c r="U2232" t="str">
        <f t="shared" si="138"/>
        <v>45833EPWORTH 4</v>
      </c>
      <c r="V2232" s="33">
        <f t="shared" si="139"/>
        <v>2400</v>
      </c>
      <c r="W2232" s="33">
        <f t="shared" si="140"/>
        <v>200</v>
      </c>
    </row>
    <row r="2233" spans="1:23" x14ac:dyDescent="0.25">
      <c r="A2233" s="27">
        <v>45833</v>
      </c>
      <c r="B2233" s="30" t="str">
        <f>+IFERROR(_xlfn.XLOOKUP(C2233,Parametres!A:A,Parametres!J:J,"",0),"")</f>
        <v>MBARE EPWORTH</v>
      </c>
      <c r="C2233" t="s">
        <v>221</v>
      </c>
      <c r="D2233" t="str">
        <f>+IFERROR(VLOOKUP(C2233,Parametres!$A$3:$K$545,11,0),"")</f>
        <v>MELODY</v>
      </c>
      <c r="E2233" t="s">
        <v>859</v>
      </c>
      <c r="F2233">
        <v>3400</v>
      </c>
      <c r="G2233">
        <v>200</v>
      </c>
      <c r="H2233">
        <v>200</v>
      </c>
      <c r="K2233" s="29">
        <f t="shared" si="141"/>
        <v>3800</v>
      </c>
      <c r="U2233" t="str">
        <f t="shared" ref="U2233:U2294" si="142">A2233&amp;C2233</f>
        <v>45833HOPELY 1</v>
      </c>
      <c r="V2233" s="33">
        <f t="shared" si="139"/>
        <v>3800</v>
      </c>
      <c r="W2233" s="33">
        <f t="shared" si="140"/>
        <v>0</v>
      </c>
    </row>
    <row r="2234" spans="1:23" x14ac:dyDescent="0.25">
      <c r="A2234" s="27">
        <v>45833</v>
      </c>
      <c r="B2234" s="30" t="str">
        <f>+IFERROR(_xlfn.XLOOKUP(C2234,Parametres!A:A,Parametres!J:J,"",0),"")</f>
        <v>MBARE EPWORTH</v>
      </c>
      <c r="C2234" t="s">
        <v>230</v>
      </c>
      <c r="D2234" t="str">
        <f>+IFERROR(VLOOKUP(C2234,Parametres!$A$3:$K$545,11,0),"")</f>
        <v>MELODY</v>
      </c>
      <c r="E2234" t="s">
        <v>847</v>
      </c>
      <c r="F2234">
        <v>1700</v>
      </c>
      <c r="G2234">
        <v>100</v>
      </c>
      <c r="H2234">
        <v>100</v>
      </c>
      <c r="K2234" s="29">
        <f t="shared" si="141"/>
        <v>1900</v>
      </c>
      <c r="P2234">
        <v>100</v>
      </c>
      <c r="U2234" t="str">
        <f t="shared" si="142"/>
        <v>45833HOPELY 2</v>
      </c>
      <c r="V2234" s="33">
        <f t="shared" ref="V2234:V2295" si="143">SUM(L2234:O2234,F2234:I2234)</f>
        <v>1900</v>
      </c>
      <c r="W2234" s="33">
        <f t="shared" ref="W2234:W2295" si="144">SUM(P2234:T2234)</f>
        <v>100</v>
      </c>
    </row>
    <row r="2235" spans="1:23" x14ac:dyDescent="0.25">
      <c r="A2235" s="27">
        <v>45833</v>
      </c>
      <c r="B2235" s="30" t="str">
        <f>+IFERROR(_xlfn.XLOOKUP(C2235,Parametres!A:A,Parametres!J:J,"",0),"")</f>
        <v>MBARE EPWORTH</v>
      </c>
      <c r="C2235" t="s">
        <v>433</v>
      </c>
      <c r="D2235" t="str">
        <f>+IFERROR(VLOOKUP(C2235,Parametres!$A$3:$K$545,11,0),"")</f>
        <v>MELODY</v>
      </c>
      <c r="E2235" t="s">
        <v>844</v>
      </c>
      <c r="F2235">
        <v>1100</v>
      </c>
      <c r="G2235">
        <v>50</v>
      </c>
      <c r="H2235">
        <v>50</v>
      </c>
      <c r="K2235" s="29">
        <f t="shared" si="141"/>
        <v>1200</v>
      </c>
      <c r="U2235" t="str">
        <f t="shared" si="142"/>
        <v>45833MBARE 1</v>
      </c>
      <c r="V2235" s="33">
        <f t="shared" si="143"/>
        <v>1200</v>
      </c>
      <c r="W2235" s="33">
        <f t="shared" si="144"/>
        <v>0</v>
      </c>
    </row>
    <row r="2236" spans="1:23" x14ac:dyDescent="0.25">
      <c r="A2236" s="27">
        <v>45833</v>
      </c>
      <c r="B2236" s="30" t="str">
        <f>+IFERROR(_xlfn.XLOOKUP(C2236,Parametres!A:A,Parametres!J:J,"",0),"")</f>
        <v>MBARE EPWORTH</v>
      </c>
      <c r="C2236" t="s">
        <v>435</v>
      </c>
      <c r="D2236" t="str">
        <f>+IFERROR(VLOOKUP(C2236,Parametres!$A$3:$K$545,11,0),"")</f>
        <v>MELODY</v>
      </c>
      <c r="E2236" t="s">
        <v>842</v>
      </c>
      <c r="F2236">
        <v>1100</v>
      </c>
      <c r="G2236">
        <v>100</v>
      </c>
      <c r="H2236">
        <v>100</v>
      </c>
      <c r="K2236" s="29">
        <f t="shared" si="141"/>
        <v>1300</v>
      </c>
      <c r="U2236" t="str">
        <f t="shared" si="142"/>
        <v>45833MBARE 2</v>
      </c>
      <c r="V2236" s="33">
        <f t="shared" si="143"/>
        <v>1300</v>
      </c>
      <c r="W2236" s="33">
        <f t="shared" si="144"/>
        <v>0</v>
      </c>
    </row>
    <row r="2237" spans="1:23" x14ac:dyDescent="0.25">
      <c r="A2237" s="27">
        <v>45833</v>
      </c>
      <c r="B2237" s="30" t="str">
        <f>+IFERROR(_xlfn.XLOOKUP(C2237,Parametres!A:A,Parametres!J:J,"",0),"")</f>
        <v>MBARE EPWORTH</v>
      </c>
      <c r="C2237" t="s">
        <v>437</v>
      </c>
      <c r="D2237" t="str">
        <f>+IFERROR(VLOOKUP(C2237,Parametres!$A$3:$K$545,11,0),"")</f>
        <v>MELODY</v>
      </c>
      <c r="E2237" t="s">
        <v>808</v>
      </c>
      <c r="F2237">
        <v>1750</v>
      </c>
      <c r="G2237">
        <v>150</v>
      </c>
      <c r="H2237">
        <v>100</v>
      </c>
      <c r="K2237" s="29">
        <f t="shared" si="141"/>
        <v>2000</v>
      </c>
      <c r="P2237">
        <v>140</v>
      </c>
      <c r="U2237" t="str">
        <f t="shared" si="142"/>
        <v>45833MBARE 3</v>
      </c>
      <c r="V2237" s="33">
        <f t="shared" si="143"/>
        <v>2000</v>
      </c>
      <c r="W2237" s="33">
        <f t="shared" si="144"/>
        <v>140</v>
      </c>
    </row>
    <row r="2238" spans="1:23" x14ac:dyDescent="0.25">
      <c r="A2238" s="27">
        <v>45833</v>
      </c>
      <c r="B2238" s="30" t="str">
        <f>+IFERROR(_xlfn.XLOOKUP(C2238,Parametres!A:A,Parametres!J:J,"",0),"")</f>
        <v>MBARE EPWORTH</v>
      </c>
      <c r="C2238" t="s">
        <v>439</v>
      </c>
      <c r="D2238" t="str">
        <f>+IFERROR(VLOOKUP(C2238,Parametres!$A$3:$K$545,11,0),"")</f>
        <v>MELODY</v>
      </c>
      <c r="E2238" t="s">
        <v>865</v>
      </c>
      <c r="F2238">
        <v>1100</v>
      </c>
      <c r="G2238">
        <v>100</v>
      </c>
      <c r="H2238">
        <v>100</v>
      </c>
      <c r="K2238" s="29">
        <f t="shared" si="141"/>
        <v>1300</v>
      </c>
      <c r="U2238" t="str">
        <f t="shared" si="142"/>
        <v>45833MBARE 4</v>
      </c>
      <c r="V2238" s="33">
        <f t="shared" si="143"/>
        <v>1300</v>
      </c>
      <c r="W2238" s="33">
        <f t="shared" si="144"/>
        <v>0</v>
      </c>
    </row>
    <row r="2239" spans="1:23" x14ac:dyDescent="0.25">
      <c r="A2239" s="27">
        <v>45833</v>
      </c>
      <c r="B2239" s="30" t="str">
        <f>+IFERROR(_xlfn.XLOOKUP(C2239,Parametres!A:A,Parametres!J:J,"",0),"")</f>
        <v>MBARE EPWORTH</v>
      </c>
      <c r="C2239" t="s">
        <v>450</v>
      </c>
      <c r="D2239" t="str">
        <f>+IFERROR(VLOOKUP(C2239,Parametres!$A$3:$K$545,11,0),"")</f>
        <v>MELODY</v>
      </c>
      <c r="E2239" t="s">
        <v>848</v>
      </c>
      <c r="F2239">
        <v>1450</v>
      </c>
      <c r="G2239">
        <v>300</v>
      </c>
      <c r="H2239">
        <v>50</v>
      </c>
      <c r="K2239" s="29">
        <f t="shared" si="141"/>
        <v>1800</v>
      </c>
      <c r="P2239">
        <v>60</v>
      </c>
      <c r="U2239" t="str">
        <f t="shared" si="142"/>
        <v>45833WATERFALLS 1</v>
      </c>
      <c r="V2239" s="33">
        <f t="shared" si="143"/>
        <v>1800</v>
      </c>
      <c r="W2239" s="33">
        <f t="shared" si="144"/>
        <v>60</v>
      </c>
    </row>
    <row r="2240" spans="1:23" x14ac:dyDescent="0.25">
      <c r="A2240" s="27">
        <v>45833</v>
      </c>
      <c r="B2240" s="30" t="str">
        <f>+IFERROR(_xlfn.XLOOKUP(C2240,Parametres!A:A,Parametres!J:J,"",0),"")</f>
        <v>MBARE EPWORTH</v>
      </c>
      <c r="C2240" t="s">
        <v>241</v>
      </c>
      <c r="D2240" t="str">
        <f>+IFERROR(VLOOKUP(C2240,Parametres!$A$3:$K$545,11,0),"")</f>
        <v>MELODY</v>
      </c>
      <c r="E2240" t="s">
        <v>826</v>
      </c>
      <c r="F2240">
        <v>2000</v>
      </c>
      <c r="G2240">
        <v>200</v>
      </c>
      <c r="H2240">
        <v>200</v>
      </c>
      <c r="K2240" s="29">
        <f t="shared" si="141"/>
        <v>2400</v>
      </c>
      <c r="U2240" t="str">
        <f t="shared" si="142"/>
        <v>45833WATERFALLS 2</v>
      </c>
      <c r="V2240" s="33">
        <f t="shared" si="143"/>
        <v>2400</v>
      </c>
      <c r="W2240" s="33">
        <f t="shared" si="144"/>
        <v>0</v>
      </c>
    </row>
    <row r="2241" spans="1:23" x14ac:dyDescent="0.25">
      <c r="A2241" s="27">
        <v>45833</v>
      </c>
      <c r="B2241" s="30" t="str">
        <f>+IFERROR(_xlfn.XLOOKUP(C2241,Parametres!A:A,Parametres!J:J,"",0),"")</f>
        <v>MBARE EPWORTH</v>
      </c>
      <c r="C2241" t="s">
        <v>243</v>
      </c>
      <c r="D2241" t="str">
        <f>+IFERROR(VLOOKUP(C2241,Parametres!$A$3:$K$545,11,0),"")</f>
        <v>MELODY</v>
      </c>
      <c r="E2241" t="s">
        <v>899</v>
      </c>
      <c r="F2241">
        <v>1750</v>
      </c>
      <c r="G2241">
        <v>400</v>
      </c>
      <c r="H2241">
        <v>100</v>
      </c>
      <c r="K2241" s="29">
        <f t="shared" si="141"/>
        <v>2250</v>
      </c>
      <c r="U2241" t="str">
        <f t="shared" si="142"/>
        <v>45833WATERFALLS 3</v>
      </c>
      <c r="V2241" s="33">
        <f t="shared" si="143"/>
        <v>2250</v>
      </c>
      <c r="W2241" s="33">
        <f t="shared" si="144"/>
        <v>0</v>
      </c>
    </row>
    <row r="2242" spans="1:23" x14ac:dyDescent="0.25">
      <c r="A2242" s="27">
        <v>45833</v>
      </c>
      <c r="B2242" s="30" t="str">
        <f>+IFERROR(_xlfn.XLOOKUP(C2242,Parametres!A:A,Parametres!J:J,"",0),"")</f>
        <v>MBARE EPWORTH</v>
      </c>
      <c r="C2242" t="s">
        <v>245</v>
      </c>
      <c r="D2242" t="str">
        <f>+IFERROR(VLOOKUP(C2242,Parametres!$A$3:$K$545,11,0),"")</f>
        <v>MELODY</v>
      </c>
      <c r="E2242" t="s">
        <v>878</v>
      </c>
      <c r="F2242">
        <v>2000</v>
      </c>
      <c r="G2242">
        <v>200</v>
      </c>
      <c r="H2242">
        <v>100</v>
      </c>
      <c r="K2242" s="29">
        <f t="shared" si="141"/>
        <v>2300</v>
      </c>
      <c r="U2242" t="str">
        <f t="shared" si="142"/>
        <v>45833WATERFALLS 4</v>
      </c>
      <c r="V2242" s="33">
        <f t="shared" si="143"/>
        <v>2300</v>
      </c>
      <c r="W2242" s="33">
        <f t="shared" si="144"/>
        <v>0</v>
      </c>
    </row>
    <row r="2243" spans="1:23" x14ac:dyDescent="0.25">
      <c r="A2243" s="27">
        <v>45833</v>
      </c>
      <c r="B2243" s="30" t="str">
        <f>+IFERROR(_xlfn.XLOOKUP(C2243,Parametres!A:A,Parametres!J:J,"",0),"")</f>
        <v>MBARE EPWORTH</v>
      </c>
      <c r="C2243" t="s">
        <v>247</v>
      </c>
      <c r="D2243" t="str">
        <f>+IFERROR(VLOOKUP(C2243,Parametres!$A$3:$K$545,11,0),"")</f>
        <v>MELODY</v>
      </c>
      <c r="E2243" t="s">
        <v>816</v>
      </c>
      <c r="F2243">
        <v>2050</v>
      </c>
      <c r="G2243">
        <v>200</v>
      </c>
      <c r="H2243">
        <v>200</v>
      </c>
      <c r="K2243" s="29">
        <f t="shared" si="141"/>
        <v>2450</v>
      </c>
      <c r="U2243" t="str">
        <f t="shared" si="142"/>
        <v>45833WATERFALLS 5</v>
      </c>
      <c r="V2243" s="33">
        <f t="shared" si="143"/>
        <v>2450</v>
      </c>
      <c r="W2243" s="33">
        <f t="shared" si="144"/>
        <v>0</v>
      </c>
    </row>
    <row r="2244" spans="1:23" x14ac:dyDescent="0.25">
      <c r="A2244" s="27">
        <v>45833</v>
      </c>
      <c r="B2244" s="30" t="str">
        <f>+IFERROR(_xlfn.XLOOKUP(C2244,Parametres!A:A,Parametres!J:J,"",0),"")</f>
        <v>MR C (AREA 1)</v>
      </c>
      <c r="C2244" t="s">
        <v>569</v>
      </c>
      <c r="D2244" t="str">
        <f>+IFERROR(VLOOKUP(C2244,Parametres!$A$3:$K$545,11,0),"")</f>
        <v>TONGAI MASIYE</v>
      </c>
      <c r="E2244" t="s">
        <v>910</v>
      </c>
      <c r="K2244" s="29">
        <f t="shared" si="141"/>
        <v>0</v>
      </c>
      <c r="L2244">
        <v>1750</v>
      </c>
      <c r="M2244">
        <v>200</v>
      </c>
      <c r="N2244">
        <v>100</v>
      </c>
      <c r="P2244">
        <v>100</v>
      </c>
      <c r="U2244" t="str">
        <f t="shared" si="142"/>
        <v>45833CHI- GLENVIEW 1</v>
      </c>
      <c r="V2244" s="33">
        <f t="shared" si="143"/>
        <v>2050</v>
      </c>
      <c r="W2244" s="33">
        <f t="shared" si="144"/>
        <v>100</v>
      </c>
    </row>
    <row r="2245" spans="1:23" x14ac:dyDescent="0.25">
      <c r="A2245" s="27">
        <v>45833</v>
      </c>
      <c r="B2245" s="30" t="str">
        <f>+IFERROR(_xlfn.XLOOKUP(C2245,Parametres!A:A,Parametres!J:J,"",0),"")</f>
        <v>MR C (AREA 1)</v>
      </c>
      <c r="C2245" t="s">
        <v>574</v>
      </c>
      <c r="D2245" t="str">
        <f>+IFERROR(VLOOKUP(C2245,Parametres!$A$3:$K$545,11,0),"")</f>
        <v>TONGAI MASIYE</v>
      </c>
      <c r="E2245" t="s">
        <v>824</v>
      </c>
      <c r="K2245" s="29">
        <f t="shared" si="141"/>
        <v>0</v>
      </c>
      <c r="L2245">
        <v>1450</v>
      </c>
      <c r="M2245">
        <v>200</v>
      </c>
      <c r="N2245">
        <v>200</v>
      </c>
      <c r="P2245">
        <v>100</v>
      </c>
      <c r="U2245" t="str">
        <f t="shared" si="142"/>
        <v>45833CHI- WARREN PARK 1</v>
      </c>
      <c r="V2245" s="33">
        <f t="shared" si="143"/>
        <v>1850</v>
      </c>
      <c r="W2245" s="33">
        <f t="shared" si="144"/>
        <v>100</v>
      </c>
    </row>
    <row r="2246" spans="1:23" x14ac:dyDescent="0.25">
      <c r="A2246" s="27">
        <v>45833</v>
      </c>
      <c r="B2246" s="30" t="str">
        <f>+IFERROR(_xlfn.XLOOKUP(C2246,Parametres!A:A,Parametres!J:J,"",0),"")</f>
        <v>MR C (AREA 1)</v>
      </c>
      <c r="C2246" t="s">
        <v>568</v>
      </c>
      <c r="D2246" t="str">
        <f>+IFERROR(VLOOKUP(C2246,Parametres!$A$3:$K$545,11,0),"")</f>
        <v>TONGAI MASIYE</v>
      </c>
      <c r="E2246" t="s">
        <v>861</v>
      </c>
      <c r="K2246" s="29">
        <f t="shared" si="141"/>
        <v>0</v>
      </c>
      <c r="L2246">
        <v>1900</v>
      </c>
      <c r="M2246">
        <v>150</v>
      </c>
      <c r="N2246">
        <v>100</v>
      </c>
      <c r="P2246">
        <v>200</v>
      </c>
      <c r="U2246" t="str">
        <f t="shared" si="142"/>
        <v>45833CHI- BUDIRIRO 1</v>
      </c>
      <c r="V2246" s="33">
        <f t="shared" si="143"/>
        <v>2150</v>
      </c>
      <c r="W2246" s="33">
        <f t="shared" si="144"/>
        <v>200</v>
      </c>
    </row>
    <row r="2247" spans="1:23" x14ac:dyDescent="0.25">
      <c r="A2247" s="27">
        <v>45833</v>
      </c>
      <c r="B2247" s="30" t="str">
        <f>+IFERROR(_xlfn.XLOOKUP(C2247,Parametres!A:A,Parametres!J:J,"",0),"")</f>
        <v>MR C (AREA 1)</v>
      </c>
      <c r="C2247" t="s">
        <v>573</v>
      </c>
      <c r="D2247" t="str">
        <f>+IFERROR(VLOOKUP(C2247,Parametres!$A$3:$K$545,11,0),"")</f>
        <v>TONGAI MASIYE</v>
      </c>
      <c r="E2247" t="s">
        <v>880</v>
      </c>
      <c r="K2247" s="29">
        <f t="shared" si="141"/>
        <v>0</v>
      </c>
      <c r="L2247">
        <v>1650</v>
      </c>
      <c r="M2247">
        <v>100</v>
      </c>
      <c r="N2247">
        <v>100</v>
      </c>
      <c r="P2247">
        <v>160</v>
      </c>
      <c r="U2247" t="str">
        <f t="shared" si="142"/>
        <v>45833CHI- MUFAKOSE 1</v>
      </c>
      <c r="V2247" s="33">
        <f t="shared" si="143"/>
        <v>1850</v>
      </c>
      <c r="W2247" s="33">
        <f t="shared" si="144"/>
        <v>160</v>
      </c>
    </row>
    <row r="2248" spans="1:23" x14ac:dyDescent="0.25">
      <c r="A2248" s="27">
        <v>45833</v>
      </c>
      <c r="B2248" s="30" t="str">
        <f>+IFERROR(_xlfn.XLOOKUP(C2248,Parametres!A:A,Parametres!J:J,"",0),"")</f>
        <v>MR C (AREA 1)</v>
      </c>
      <c r="C2248" t="s">
        <v>570</v>
      </c>
      <c r="D2248" t="str">
        <f>+IFERROR(VLOOKUP(C2248,Parametres!$A$3:$K$545,11,0),"")</f>
        <v>TONGAI MASIYE</v>
      </c>
      <c r="E2248" t="s">
        <v>857</v>
      </c>
      <c r="K2248" s="29">
        <f t="shared" si="141"/>
        <v>0</v>
      </c>
      <c r="L2248">
        <v>1750</v>
      </c>
      <c r="M2248">
        <v>200</v>
      </c>
      <c r="N2248">
        <v>100</v>
      </c>
      <c r="P2248">
        <v>100</v>
      </c>
      <c r="U2248" t="str">
        <f t="shared" si="142"/>
        <v>45833CHI- HIGHFIELD</v>
      </c>
      <c r="V2248" s="33">
        <f t="shared" si="143"/>
        <v>2050</v>
      </c>
      <c r="W2248" s="33">
        <f t="shared" si="144"/>
        <v>100</v>
      </c>
    </row>
    <row r="2249" spans="1:23" x14ac:dyDescent="0.25">
      <c r="A2249" s="27">
        <v>45833</v>
      </c>
      <c r="B2249" s="30" t="str">
        <f>+IFERROR(_xlfn.XLOOKUP(C2249,Parametres!A:A,Parametres!J:J,"",0),"")</f>
        <v>MR C (AREA 1)</v>
      </c>
      <c r="C2249" t="s">
        <v>530</v>
      </c>
      <c r="D2249" t="str">
        <f>+IFERROR(VLOOKUP(C2249,Parametres!$A$3:$K$545,11,0),"")</f>
        <v>TONGAI MASIYE</v>
      </c>
      <c r="E2249" t="s">
        <v>884</v>
      </c>
      <c r="K2249" s="29">
        <f t="shared" si="141"/>
        <v>0</v>
      </c>
      <c r="L2249">
        <v>1750</v>
      </c>
      <c r="M2249">
        <v>250</v>
      </c>
      <c r="N2249">
        <v>50</v>
      </c>
      <c r="P2249">
        <v>200</v>
      </c>
      <c r="U2249" t="str">
        <f t="shared" si="142"/>
        <v>45833CHI- DZIVARASEKWA 1</v>
      </c>
      <c r="V2249" s="33">
        <f t="shared" si="143"/>
        <v>2050</v>
      </c>
      <c r="W2249" s="33">
        <f t="shared" si="144"/>
        <v>200</v>
      </c>
    </row>
    <row r="2250" spans="1:23" x14ac:dyDescent="0.25">
      <c r="A2250" s="27">
        <v>45833</v>
      </c>
      <c r="B2250" s="30" t="str">
        <f>+IFERROR(_xlfn.XLOOKUP(C2250,Parametres!A:A,Parametres!J:J,"",0),"")</f>
        <v>MR C (AREA 1)</v>
      </c>
      <c r="C2250" t="s">
        <v>567</v>
      </c>
      <c r="D2250" t="str">
        <f>+IFERROR(VLOOKUP(C2250,Parametres!$A$3:$K$545,11,0),"")</f>
        <v>TONGAI MASIYE</v>
      </c>
      <c r="E2250" t="s">
        <v>902</v>
      </c>
      <c r="K2250" s="29">
        <f t="shared" si="141"/>
        <v>0</v>
      </c>
      <c r="L2250">
        <v>1650</v>
      </c>
      <c r="M2250">
        <v>100</v>
      </c>
      <c r="N2250">
        <v>100</v>
      </c>
      <c r="P2250">
        <v>100</v>
      </c>
      <c r="U2250" t="str">
        <f t="shared" si="142"/>
        <v>45833CHI- USHEWEKUNZE </v>
      </c>
      <c r="V2250" s="33">
        <f t="shared" si="143"/>
        <v>1850</v>
      </c>
      <c r="W2250" s="33">
        <f t="shared" si="144"/>
        <v>100</v>
      </c>
    </row>
    <row r="2251" spans="1:23" x14ac:dyDescent="0.25">
      <c r="A2251" s="27">
        <v>45833</v>
      </c>
      <c r="B2251" s="30" t="str">
        <f>+IFERROR(_xlfn.XLOOKUP(C2251,Parametres!A:A,Parametres!J:J,"",0),"")</f>
        <v>MR C (AREA 1)</v>
      </c>
      <c r="C2251" t="s">
        <v>620</v>
      </c>
      <c r="D2251" t="str">
        <f>+IFERROR(VLOOKUP(C2251,Parametres!$A$3:$K$545,11,0),"")</f>
        <v>TONGAI MASIYE</v>
      </c>
      <c r="E2251" t="s">
        <v>890</v>
      </c>
      <c r="K2251" s="29">
        <f t="shared" si="141"/>
        <v>0</v>
      </c>
      <c r="L2251">
        <v>1350</v>
      </c>
      <c r="M2251">
        <v>150</v>
      </c>
      <c r="N2251">
        <v>100</v>
      </c>
      <c r="P2251">
        <v>100</v>
      </c>
      <c r="U2251" t="str">
        <f t="shared" si="142"/>
        <v>45833CHI- KUWADZANA</v>
      </c>
      <c r="V2251" s="33">
        <f t="shared" si="143"/>
        <v>1600</v>
      </c>
      <c r="W2251" s="33">
        <f t="shared" si="144"/>
        <v>100</v>
      </c>
    </row>
    <row r="2252" spans="1:23" x14ac:dyDescent="0.25">
      <c r="A2252" s="27">
        <v>45833</v>
      </c>
      <c r="B2252" s="30" t="str">
        <f>+IFERROR(_xlfn.XLOOKUP(C2252,Parametres!A:A,Parametres!J:J,"",0),"")</f>
        <v>MR C (AREA 1)</v>
      </c>
      <c r="C2252" t="s">
        <v>619</v>
      </c>
      <c r="D2252" t="str">
        <f>+IFERROR(VLOOKUP(C2252,Parametres!$A$3:$K$545,11,0),"")</f>
        <v>TONGAI MASIYE</v>
      </c>
      <c r="E2252" t="s">
        <v>886</v>
      </c>
      <c r="K2252" s="29">
        <f t="shared" si="141"/>
        <v>0</v>
      </c>
      <c r="L2252">
        <v>1300</v>
      </c>
      <c r="M2252">
        <v>150</v>
      </c>
      <c r="N2252">
        <v>150</v>
      </c>
      <c r="P2252">
        <v>100</v>
      </c>
      <c r="U2252" t="str">
        <f t="shared" si="142"/>
        <v>45833CHI- GLENNORAH</v>
      </c>
      <c r="V2252" s="33">
        <f t="shared" si="143"/>
        <v>1600</v>
      </c>
      <c r="W2252" s="33">
        <f t="shared" si="144"/>
        <v>100</v>
      </c>
    </row>
    <row r="2253" spans="1:23" x14ac:dyDescent="0.25">
      <c r="A2253" s="27">
        <v>45833</v>
      </c>
      <c r="B2253" s="30" t="str">
        <f>+IFERROR(_xlfn.XLOOKUP(C2253,Parametres!A:A,Parametres!J:J,"",0),"")</f>
        <v>MR C (AREA 2)</v>
      </c>
      <c r="C2253" t="s">
        <v>417</v>
      </c>
      <c r="D2253" t="str">
        <f>+IFERROR(VLOOKUP(C2253,Parametres!$A$3:$K$545,11,0),"")</f>
        <v>TONGAI MASIYE</v>
      </c>
      <c r="E2253" t="s">
        <v>856</v>
      </c>
      <c r="K2253" s="29">
        <f t="shared" si="141"/>
        <v>0</v>
      </c>
      <c r="L2253">
        <v>1450</v>
      </c>
      <c r="M2253">
        <v>100</v>
      </c>
      <c r="N2253">
        <v>100</v>
      </c>
      <c r="P2253">
        <v>100</v>
      </c>
      <c r="U2253" t="str">
        <f t="shared" si="142"/>
        <v>45833CHI- MBARE 3</v>
      </c>
      <c r="V2253" s="33">
        <f t="shared" si="143"/>
        <v>1650</v>
      </c>
      <c r="W2253" s="33">
        <f t="shared" si="144"/>
        <v>100</v>
      </c>
    </row>
    <row r="2254" spans="1:23" x14ac:dyDescent="0.25">
      <c r="A2254" s="27">
        <v>45833</v>
      </c>
      <c r="B2254" s="30" t="str">
        <f>+IFERROR(_xlfn.XLOOKUP(C2254,Parametres!A:A,Parametres!J:J,"",0),"")</f>
        <v>MR C (AREA 2)</v>
      </c>
      <c r="C2254" t="s">
        <v>185</v>
      </c>
      <c r="D2254" t="str">
        <f>+IFERROR(VLOOKUP(C2254,Parametres!$A$3:$K$545,11,0),"")</f>
        <v>CECILIA SIPAPATE</v>
      </c>
      <c r="E2254" t="s">
        <v>869</v>
      </c>
      <c r="K2254" s="29">
        <f t="shared" si="141"/>
        <v>0</v>
      </c>
      <c r="L2254">
        <v>1650</v>
      </c>
      <c r="M2254">
        <v>100</v>
      </c>
      <c r="N2254">
        <v>100</v>
      </c>
      <c r="U2254" t="str">
        <f t="shared" si="142"/>
        <v>45833CHI- CHITUNGWIZA 2</v>
      </c>
      <c r="V2254" s="33">
        <f t="shared" si="143"/>
        <v>1850</v>
      </c>
      <c r="W2254" s="33">
        <f t="shared" si="144"/>
        <v>0</v>
      </c>
    </row>
    <row r="2255" spans="1:23" x14ac:dyDescent="0.25">
      <c r="A2255" s="27">
        <v>45833</v>
      </c>
      <c r="B2255" s="30" t="str">
        <f>+IFERROR(_xlfn.XLOOKUP(C2255,Parametres!A:A,Parametres!J:J,"",0),"")</f>
        <v>MR C (AREA 2)</v>
      </c>
      <c r="C2255" t="s">
        <v>187</v>
      </c>
      <c r="D2255" t="str">
        <f>+IFERROR(VLOOKUP(C2255,Parametres!$A$3:$K$545,11,0),"")</f>
        <v>CECILIA SIPAPATE</v>
      </c>
      <c r="E2255" t="s">
        <v>850</v>
      </c>
      <c r="K2255" s="29">
        <f t="shared" si="141"/>
        <v>0</v>
      </c>
      <c r="L2255">
        <v>1550</v>
      </c>
      <c r="M2255">
        <v>100</v>
      </c>
      <c r="N2255">
        <v>100</v>
      </c>
      <c r="U2255" t="str">
        <f t="shared" si="142"/>
        <v>45833CHI- CHITUNGWIZA 3</v>
      </c>
      <c r="V2255" s="33">
        <f t="shared" si="143"/>
        <v>1750</v>
      </c>
      <c r="W2255" s="33">
        <f t="shared" si="144"/>
        <v>0</v>
      </c>
    </row>
    <row r="2256" spans="1:23" x14ac:dyDescent="0.25">
      <c r="A2256" s="27">
        <v>45833</v>
      </c>
      <c r="B2256" s="30" t="str">
        <f>+IFERROR(_xlfn.XLOOKUP(C2256,Parametres!A:A,Parametres!J:J,"",0),"")</f>
        <v>MR C (AREA 2)</v>
      </c>
      <c r="C2256" t="s">
        <v>192</v>
      </c>
      <c r="D2256" t="str">
        <f>+IFERROR(VLOOKUP(C2256,Parametres!$A$3:$K$545,11,0),"")</f>
        <v>CECILIA SIPAPATE</v>
      </c>
      <c r="E2256" t="s">
        <v>873</v>
      </c>
      <c r="K2256" s="29">
        <f t="shared" si="141"/>
        <v>0</v>
      </c>
      <c r="L2256">
        <v>1650</v>
      </c>
      <c r="M2256">
        <v>100</v>
      </c>
      <c r="N2256">
        <v>100</v>
      </c>
      <c r="U2256" t="str">
        <f t="shared" si="142"/>
        <v>45833CHI- CHITUNGWIZA 9</v>
      </c>
      <c r="V2256" s="33">
        <f t="shared" si="143"/>
        <v>1850</v>
      </c>
      <c r="W2256" s="33">
        <f t="shared" si="144"/>
        <v>0</v>
      </c>
    </row>
    <row r="2257" spans="1:23" x14ac:dyDescent="0.25">
      <c r="A2257" s="27">
        <v>45833</v>
      </c>
      <c r="B2257" s="30" t="str">
        <f>+IFERROR(_xlfn.XLOOKUP(C2257,Parametres!A:A,Parametres!J:J,"",0),"")</f>
        <v>MR C (AREA 2)</v>
      </c>
      <c r="C2257" t="s">
        <v>413</v>
      </c>
      <c r="D2257" t="str">
        <f>+IFERROR(VLOOKUP(C2257,Parametres!$A$3:$K$545,11,0),"")</f>
        <v>CECILIA SIPAPATE</v>
      </c>
      <c r="E2257" t="s">
        <v>851</v>
      </c>
      <c r="K2257" s="29">
        <f t="shared" si="141"/>
        <v>0</v>
      </c>
      <c r="L2257">
        <v>1550</v>
      </c>
      <c r="M2257">
        <v>150</v>
      </c>
      <c r="N2257">
        <v>150</v>
      </c>
      <c r="U2257" t="str">
        <f t="shared" si="142"/>
        <v>45833CHI- EPWORTH 2</v>
      </c>
      <c r="V2257" s="33">
        <f t="shared" si="143"/>
        <v>1850</v>
      </c>
      <c r="W2257" s="33">
        <f t="shared" si="144"/>
        <v>0</v>
      </c>
    </row>
    <row r="2258" spans="1:23" x14ac:dyDescent="0.25">
      <c r="A2258" s="27">
        <v>45833</v>
      </c>
      <c r="B2258" s="30" t="str">
        <f>+IFERROR(_xlfn.XLOOKUP(C2258,Parametres!A:A,Parametres!J:J,"",0),"")</f>
        <v>MR C (AREA 2)</v>
      </c>
      <c r="C2258" t="s">
        <v>415</v>
      </c>
      <c r="D2258" t="str">
        <f>+IFERROR(VLOOKUP(C2258,Parametres!$A$3:$K$545,11,0),"")</f>
        <v>CECILIA SIPAPATE</v>
      </c>
      <c r="E2258" t="s">
        <v>889</v>
      </c>
      <c r="K2258" s="29">
        <f t="shared" si="141"/>
        <v>0</v>
      </c>
      <c r="L2258">
        <v>1550</v>
      </c>
      <c r="M2258">
        <v>100</v>
      </c>
      <c r="N2258">
        <v>100</v>
      </c>
      <c r="U2258" t="str">
        <f t="shared" si="142"/>
        <v>45833CHI- MBARE 1</v>
      </c>
      <c r="V2258" s="33">
        <f t="shared" si="143"/>
        <v>1750</v>
      </c>
      <c r="W2258" s="33">
        <f t="shared" si="144"/>
        <v>0</v>
      </c>
    </row>
    <row r="2259" spans="1:23" x14ac:dyDescent="0.25">
      <c r="A2259" s="27">
        <v>45833</v>
      </c>
      <c r="B2259" s="30" t="str">
        <f>+IFERROR(_xlfn.XLOOKUP(C2259,Parametres!A:A,Parametres!J:J,"",0),"")</f>
        <v>MR C (AREA 2)</v>
      </c>
      <c r="C2259" t="s">
        <v>419</v>
      </c>
      <c r="D2259" t="str">
        <f>+IFERROR(VLOOKUP(C2259,Parametres!$A$3:$K$545,11,0),"")</f>
        <v>CECILIA SIPAPATE</v>
      </c>
      <c r="E2259" t="s">
        <v>836</v>
      </c>
      <c r="K2259" s="29">
        <f t="shared" si="141"/>
        <v>0</v>
      </c>
      <c r="L2259">
        <v>1550</v>
      </c>
      <c r="M2259">
        <v>150</v>
      </c>
      <c r="N2259">
        <v>150</v>
      </c>
      <c r="U2259" t="str">
        <f t="shared" si="142"/>
        <v>45833CHI- WATERFALLS 1</v>
      </c>
      <c r="V2259" s="33">
        <f t="shared" si="143"/>
        <v>1850</v>
      </c>
      <c r="W2259" s="33">
        <f t="shared" si="144"/>
        <v>0</v>
      </c>
    </row>
    <row r="2260" spans="1:23" x14ac:dyDescent="0.25">
      <c r="A2260" s="27">
        <v>45833</v>
      </c>
      <c r="B2260" s="30" t="str">
        <f>+IFERROR(_xlfn.XLOOKUP(C2260,Parametres!A:A,Parametres!J:J,"",0),"")</f>
        <v>MR C (AREA 2)</v>
      </c>
      <c r="C2260" t="s">
        <v>418</v>
      </c>
      <c r="D2260" t="str">
        <f>+IFERROR(VLOOKUP(C2260,Parametres!$A$3:$K$545,11,0),"")</f>
        <v>CECILIA SIPAPATE</v>
      </c>
      <c r="E2260" t="s">
        <v>864</v>
      </c>
      <c r="K2260" s="29">
        <f t="shared" si="141"/>
        <v>0</v>
      </c>
      <c r="L2260">
        <v>1550</v>
      </c>
      <c r="M2260">
        <v>150</v>
      </c>
      <c r="N2260">
        <v>150</v>
      </c>
      <c r="U2260" t="str">
        <f t="shared" si="142"/>
        <v>45833CHI- SUNNINGDALE 1</v>
      </c>
      <c r="V2260" s="33">
        <f t="shared" si="143"/>
        <v>1850</v>
      </c>
      <c r="W2260" s="33">
        <f t="shared" si="144"/>
        <v>0</v>
      </c>
    </row>
    <row r="2261" spans="1:23" x14ac:dyDescent="0.25">
      <c r="A2261" s="27">
        <v>45833</v>
      </c>
      <c r="B2261" s="30" t="str">
        <f>+IFERROR(_xlfn.XLOOKUP(C2261,Parametres!A:A,Parametres!J:J,"",0),"")</f>
        <v>MR C (AREA 2)</v>
      </c>
      <c r="C2261" t="s">
        <v>623</v>
      </c>
      <c r="D2261" t="str">
        <f>+IFERROR(VLOOKUP(C2261,Parametres!$A$3:$K$545,11,0),"")</f>
        <v>CECILIA SIPAPATE</v>
      </c>
      <c r="E2261" t="s">
        <v>876</v>
      </c>
      <c r="K2261" s="29">
        <f t="shared" si="141"/>
        <v>0</v>
      </c>
      <c r="L2261">
        <v>1550</v>
      </c>
      <c r="M2261">
        <v>150</v>
      </c>
      <c r="N2261">
        <v>150</v>
      </c>
      <c r="U2261" t="str">
        <f t="shared" si="142"/>
        <v>45833CHI- MABVUKU</v>
      </c>
      <c r="V2261" s="33">
        <f t="shared" si="143"/>
        <v>1850</v>
      </c>
      <c r="W2261" s="33">
        <f t="shared" si="144"/>
        <v>0</v>
      </c>
    </row>
    <row r="2262" spans="1:23" x14ac:dyDescent="0.25">
      <c r="A2262" s="27">
        <v>45833</v>
      </c>
      <c r="B2262" s="30" t="str">
        <f>+IFERROR(_xlfn.XLOOKUP(C2262,Parametres!A:A,Parametres!J:J,"",0),"")</f>
        <v>MR C (AREA 2)</v>
      </c>
      <c r="C2262" t="s">
        <v>621</v>
      </c>
      <c r="D2262" t="str">
        <f>+IFERROR(VLOOKUP(C2262,Parametres!$A$3:$K$545,11,0),"")</f>
        <v>CECILIA SIPAPATE</v>
      </c>
      <c r="E2262" t="s">
        <v>835</v>
      </c>
      <c r="K2262" s="29">
        <f t="shared" si="141"/>
        <v>0</v>
      </c>
      <c r="L2262">
        <v>1450</v>
      </c>
      <c r="M2262">
        <v>150</v>
      </c>
      <c r="N2262">
        <v>100</v>
      </c>
      <c r="U2262" t="str">
        <f t="shared" si="142"/>
        <v>45833CHI- SUNNINGDALE 2</v>
      </c>
      <c r="V2262" s="33">
        <f t="shared" si="143"/>
        <v>1700</v>
      </c>
      <c r="W2262" s="33">
        <f t="shared" si="144"/>
        <v>0</v>
      </c>
    </row>
    <row r="2263" spans="1:23" x14ac:dyDescent="0.25">
      <c r="A2263" s="27">
        <v>45833</v>
      </c>
      <c r="B2263" s="30" t="str">
        <f>+IFERROR(_xlfn.XLOOKUP(C2263,Parametres!A:A,Parametres!J:J,"",0),"")</f>
        <v>MR C (AREA 2)</v>
      </c>
      <c r="C2263" t="s">
        <v>412</v>
      </c>
      <c r="D2263" t="str">
        <f>+IFERROR(VLOOKUP(C2263,Parametres!$A$3:$K$545,11,0),"")</f>
        <v>CECILIA SIPAPATE</v>
      </c>
      <c r="E2263" t="s">
        <v>909</v>
      </c>
      <c r="K2263" s="29">
        <f t="shared" si="141"/>
        <v>0</v>
      </c>
      <c r="L2263">
        <v>1450</v>
      </c>
      <c r="M2263">
        <v>150</v>
      </c>
      <c r="N2263">
        <v>100</v>
      </c>
      <c r="U2263" t="str">
        <f t="shared" si="142"/>
        <v>45833CHI- EPWORTH 1</v>
      </c>
      <c r="V2263" s="33">
        <f t="shared" si="143"/>
        <v>1700</v>
      </c>
      <c r="W2263" s="33">
        <f t="shared" si="144"/>
        <v>0</v>
      </c>
    </row>
    <row r="2264" spans="1:23" x14ac:dyDescent="0.25">
      <c r="A2264" s="27">
        <v>45834</v>
      </c>
      <c r="B2264" s="30" t="str">
        <f>+IFERROR(_xlfn.XLOOKUP(C2264,Parametres!A:A,Parametres!J:J,"",0),"")</f>
        <v>DZ-NORTON</v>
      </c>
      <c r="C2264" t="s">
        <v>258</v>
      </c>
      <c r="D2264" t="str">
        <f>+IFERROR(VLOOKUP(C2264,Parametres!$A$3:$K$545,11,0),"")</f>
        <v>RUMBIDZAI KUNAKA</v>
      </c>
      <c r="E2264" t="s">
        <v>866</v>
      </c>
      <c r="F2264">
        <v>2300</v>
      </c>
      <c r="G2264">
        <v>250</v>
      </c>
      <c r="H2264">
        <v>200</v>
      </c>
      <c r="K2264" s="29">
        <f t="shared" si="141"/>
        <v>2750</v>
      </c>
      <c r="P2264">
        <v>40</v>
      </c>
      <c r="U2264" t="str">
        <f t="shared" si="142"/>
        <v>45834DZIVARASEKWA 1</v>
      </c>
      <c r="V2264" s="33">
        <f t="shared" si="143"/>
        <v>2750</v>
      </c>
      <c r="W2264" s="33">
        <f t="shared" si="144"/>
        <v>40</v>
      </c>
    </row>
    <row r="2265" spans="1:23" x14ac:dyDescent="0.25">
      <c r="A2265" s="27">
        <v>45834</v>
      </c>
      <c r="B2265" s="30" t="str">
        <f>+IFERROR(_xlfn.XLOOKUP(C2265,Parametres!A:A,Parametres!J:J,"",0),"")</f>
        <v>DZ-NORTON</v>
      </c>
      <c r="C2265" t="s">
        <v>260</v>
      </c>
      <c r="D2265" t="str">
        <f>+IFERROR(VLOOKUP(C2265,Parametres!$A$3:$K$545,11,0),"")</f>
        <v>RUMBIDZAI KUNAKA</v>
      </c>
      <c r="E2265" t="s">
        <v>893</v>
      </c>
      <c r="F2265">
        <v>1800</v>
      </c>
      <c r="G2265">
        <v>100</v>
      </c>
      <c r="H2265">
        <v>100</v>
      </c>
      <c r="K2265" s="29">
        <f t="shared" si="141"/>
        <v>2000</v>
      </c>
      <c r="P2265">
        <v>200</v>
      </c>
      <c r="U2265" t="str">
        <f t="shared" si="142"/>
        <v>45834DZIVARASEKWA 2</v>
      </c>
      <c r="V2265" s="33">
        <f t="shared" si="143"/>
        <v>2000</v>
      </c>
      <c r="W2265" s="33">
        <f t="shared" si="144"/>
        <v>200</v>
      </c>
    </row>
    <row r="2266" spans="1:23" x14ac:dyDescent="0.25">
      <c r="A2266" s="27">
        <v>45834</v>
      </c>
      <c r="B2266" s="30" t="str">
        <f>+IFERROR(_xlfn.XLOOKUP(C2266,Parametres!A:A,Parametres!J:J,"",0),"")</f>
        <v>DZ-NORTON</v>
      </c>
      <c r="C2266" t="s">
        <v>261</v>
      </c>
      <c r="D2266" t="str">
        <f>+IFERROR(VLOOKUP(C2266,Parametres!$A$3:$K$545,11,0),"")</f>
        <v>RUMBIDZAI KUNAKA</v>
      </c>
      <c r="E2266" t="s">
        <v>868</v>
      </c>
      <c r="F2266">
        <v>2000</v>
      </c>
      <c r="G2266">
        <v>300</v>
      </c>
      <c r="H2266">
        <v>100</v>
      </c>
      <c r="K2266" s="29">
        <f t="shared" si="141"/>
        <v>2400</v>
      </c>
      <c r="U2266" t="str">
        <f t="shared" si="142"/>
        <v>45834DZIVARASEKWA 3</v>
      </c>
      <c r="V2266" s="33">
        <f t="shared" si="143"/>
        <v>2400</v>
      </c>
      <c r="W2266" s="33">
        <f t="shared" si="144"/>
        <v>0</v>
      </c>
    </row>
    <row r="2267" spans="1:23" x14ac:dyDescent="0.25">
      <c r="A2267" s="27">
        <v>45834</v>
      </c>
      <c r="B2267" s="30" t="str">
        <f>+IFERROR(_xlfn.XLOOKUP(C2267,Parametres!A:A,Parametres!J:J,"",0),"")</f>
        <v>DZ-NORTON</v>
      </c>
      <c r="C2267" t="s">
        <v>279</v>
      </c>
      <c r="D2267" t="str">
        <f>+IFERROR(VLOOKUP(C2267,Parametres!$A$3:$K$545,11,0),"")</f>
        <v>RUMBIDZAI KUNAKA</v>
      </c>
      <c r="E2267" t="s">
        <v>846</v>
      </c>
      <c r="F2267">
        <v>1800</v>
      </c>
      <c r="G2267">
        <v>300</v>
      </c>
      <c r="H2267">
        <v>100</v>
      </c>
      <c r="K2267" s="29">
        <f t="shared" si="141"/>
        <v>2200</v>
      </c>
      <c r="P2267">
        <v>200</v>
      </c>
      <c r="U2267" t="str">
        <f t="shared" si="142"/>
        <v>45834NORTON 1</v>
      </c>
      <c r="V2267" s="33">
        <f t="shared" si="143"/>
        <v>2200</v>
      </c>
      <c r="W2267" s="33">
        <f t="shared" si="144"/>
        <v>200</v>
      </c>
    </row>
    <row r="2268" spans="1:23" x14ac:dyDescent="0.25">
      <c r="A2268" s="27">
        <v>45834</v>
      </c>
      <c r="B2268" s="30" t="str">
        <f>+IFERROR(_xlfn.XLOOKUP(C2268,Parametres!A:A,Parametres!J:J,"",0),"")</f>
        <v>DZ-NORTON</v>
      </c>
      <c r="C2268" t="s">
        <v>281</v>
      </c>
      <c r="D2268" t="str">
        <f>+IFERROR(VLOOKUP(C2268,Parametres!$A$3:$K$545,11,0),"")</f>
        <v>RUMBIDZAI KUNAKA</v>
      </c>
      <c r="E2268" t="s">
        <v>908</v>
      </c>
      <c r="F2268">
        <v>2200</v>
      </c>
      <c r="G2268">
        <v>300</v>
      </c>
      <c r="H2268">
        <v>200</v>
      </c>
      <c r="K2268" s="29">
        <f t="shared" si="141"/>
        <v>2700</v>
      </c>
      <c r="L2268">
        <v>100</v>
      </c>
      <c r="U2268" t="str">
        <f t="shared" si="142"/>
        <v>45834NORTON 2</v>
      </c>
      <c r="V2268" s="33">
        <f t="shared" si="143"/>
        <v>2800</v>
      </c>
      <c r="W2268" s="33">
        <f t="shared" si="144"/>
        <v>0</v>
      </c>
    </row>
    <row r="2269" spans="1:23" x14ac:dyDescent="0.25">
      <c r="A2269" s="27">
        <v>45834</v>
      </c>
      <c r="B2269" s="30" t="str">
        <f>+IFERROR(_xlfn.XLOOKUP(C2269,Parametres!A:A,Parametres!J:J,"",0),"")</f>
        <v>DZ-NORTON</v>
      </c>
      <c r="C2269" t="s">
        <v>273</v>
      </c>
      <c r="D2269" t="str">
        <f>+IFERROR(VLOOKUP(C2269,Parametres!$A$3:$K$545,11,0),"")</f>
        <v>RUMBIDZAI KUNAKA</v>
      </c>
      <c r="E2269" t="s">
        <v>881</v>
      </c>
      <c r="F2269">
        <v>2000</v>
      </c>
      <c r="G2269">
        <v>300</v>
      </c>
      <c r="H2269">
        <v>100</v>
      </c>
      <c r="K2269" s="29">
        <f t="shared" ref="K2269:K2330" si="145">+SUM(F2269:J2269)</f>
        <v>2400</v>
      </c>
      <c r="P2269">
        <v>200</v>
      </c>
      <c r="U2269" t="str">
        <f t="shared" si="142"/>
        <v>45834KUWADZANA EXT</v>
      </c>
      <c r="V2269" s="33">
        <f t="shared" si="143"/>
        <v>2400</v>
      </c>
      <c r="W2269" s="33">
        <f t="shared" si="144"/>
        <v>200</v>
      </c>
    </row>
    <row r="2270" spans="1:23" x14ac:dyDescent="0.25">
      <c r="A2270" s="27">
        <v>45834</v>
      </c>
      <c r="B2270" s="30" t="str">
        <f>+IFERROR(_xlfn.XLOOKUP(C2270,Parametres!A:A,Parametres!J:J,"",0),"")</f>
        <v>DZ-NORTON</v>
      </c>
      <c r="C2270" t="s">
        <v>263</v>
      </c>
      <c r="D2270" t="str">
        <f>+IFERROR(VLOOKUP(C2270,Parametres!$A$3:$K$545,11,0),"")</f>
        <v>RUMBIDZAI KUNAKA</v>
      </c>
      <c r="E2270" t="s">
        <v>877</v>
      </c>
      <c r="F2270">
        <v>1700</v>
      </c>
      <c r="G2270">
        <v>200</v>
      </c>
      <c r="H2270">
        <v>200</v>
      </c>
      <c r="K2270" s="29">
        <f t="shared" si="145"/>
        <v>2100</v>
      </c>
      <c r="U2270" t="str">
        <f t="shared" si="142"/>
        <v>45834GRANARY</v>
      </c>
      <c r="V2270" s="33">
        <f t="shared" si="143"/>
        <v>2100</v>
      </c>
      <c r="W2270" s="33">
        <f t="shared" si="144"/>
        <v>0</v>
      </c>
    </row>
    <row r="2271" spans="1:23" x14ac:dyDescent="0.25">
      <c r="A2271" s="27">
        <v>45834</v>
      </c>
      <c r="B2271" s="30" t="str">
        <f>+IFERROR(_xlfn.XLOOKUP(C2271,Parametres!A:A,Parametres!J:J,"",0),"")</f>
        <v>DZ-NORTON</v>
      </c>
      <c r="C2271" t="s">
        <v>277</v>
      </c>
      <c r="D2271" t="str">
        <f>+IFERROR(VLOOKUP(C2271,Parametres!$A$3:$K$545,11,0),"")</f>
        <v>RUMBIDZAI KUNAKA</v>
      </c>
      <c r="E2271" t="s">
        <v>829</v>
      </c>
      <c r="F2271">
        <v>3300</v>
      </c>
      <c r="G2271">
        <v>100</v>
      </c>
      <c r="H2271">
        <v>100</v>
      </c>
      <c r="K2271" s="29">
        <f t="shared" si="145"/>
        <v>3500</v>
      </c>
      <c r="P2271">
        <v>80</v>
      </c>
      <c r="U2271" t="str">
        <f t="shared" si="142"/>
        <v>45834MAZOWE</v>
      </c>
      <c r="V2271" s="33">
        <f t="shared" si="143"/>
        <v>3500</v>
      </c>
      <c r="W2271" s="33">
        <f t="shared" si="144"/>
        <v>80</v>
      </c>
    </row>
    <row r="2272" spans="1:23" x14ac:dyDescent="0.25">
      <c r="A2272" s="27">
        <v>45834</v>
      </c>
      <c r="B2272" s="30" t="str">
        <f>+IFERROR(_xlfn.XLOOKUP(C2272,Parametres!A:A,Parametres!J:J,"",0),"")</f>
        <v>DZ-NORTON</v>
      </c>
      <c r="C2272" t="s">
        <v>255</v>
      </c>
      <c r="D2272" t="str">
        <f>+IFERROR(VLOOKUP(C2272,Parametres!$A$3:$K$545,11,0),"")</f>
        <v>RUMBIDZAI KUNAKA</v>
      </c>
      <c r="E2272" t="s">
        <v>833</v>
      </c>
      <c r="F2272">
        <v>2600</v>
      </c>
      <c r="G2272">
        <v>200</v>
      </c>
      <c r="H2272">
        <v>200</v>
      </c>
      <c r="K2272" s="29">
        <f t="shared" si="145"/>
        <v>3000</v>
      </c>
      <c r="P2272">
        <v>200</v>
      </c>
      <c r="U2272" t="str">
        <f t="shared" si="142"/>
        <v>45834DARWENDALE</v>
      </c>
      <c r="V2272" s="33">
        <f t="shared" si="143"/>
        <v>3000</v>
      </c>
      <c r="W2272" s="33">
        <f t="shared" si="144"/>
        <v>200</v>
      </c>
    </row>
    <row r="2273" spans="1:23" x14ac:dyDescent="0.25">
      <c r="A2273" s="27">
        <v>45834</v>
      </c>
      <c r="B2273" s="30" t="str">
        <f>+IFERROR(_xlfn.XLOOKUP(C2273,Parametres!A:A,Parametres!J:J,"",0),"")</f>
        <v>DZ-NORTON</v>
      </c>
      <c r="C2273" t="s">
        <v>275</v>
      </c>
      <c r="D2273" t="str">
        <f>+IFERROR(VLOOKUP(C2273,Parametres!$A$3:$K$545,11,0),"")</f>
        <v>RUMBIDZAI KUNAKA</v>
      </c>
      <c r="E2273" t="s">
        <v>802</v>
      </c>
      <c r="F2273">
        <v>1600</v>
      </c>
      <c r="G2273">
        <v>200</v>
      </c>
      <c r="H2273">
        <v>200</v>
      </c>
      <c r="K2273" s="29">
        <f t="shared" si="145"/>
        <v>2000</v>
      </c>
      <c r="P2273">
        <v>100</v>
      </c>
      <c r="U2273" t="str">
        <f t="shared" si="142"/>
        <v>45834MABLEREIGN</v>
      </c>
      <c r="V2273" s="33">
        <f t="shared" si="143"/>
        <v>2000</v>
      </c>
      <c r="W2273" s="33">
        <f t="shared" si="144"/>
        <v>100</v>
      </c>
    </row>
    <row r="2274" spans="1:23" x14ac:dyDescent="0.25">
      <c r="A2274" s="27">
        <v>45834</v>
      </c>
      <c r="B2274" s="30" t="str">
        <f>+IFERROR(_xlfn.XLOOKUP(C2274,Parametres!A:A,Parametres!J:J,"",0),"")</f>
        <v>DZ-NORTON</v>
      </c>
      <c r="C2274" t="s">
        <v>288</v>
      </c>
      <c r="D2274" t="str">
        <f>+IFERROR(VLOOKUP(C2274,Parametres!$A$3:$K$545,11,0),"")</f>
        <v>RUMBIDZAI KUNAKA</v>
      </c>
      <c r="E2274" t="s">
        <v>804</v>
      </c>
      <c r="F2274">
        <v>1500</v>
      </c>
      <c r="G2274">
        <v>200</v>
      </c>
      <c r="H2274">
        <v>100</v>
      </c>
      <c r="K2274" s="29">
        <f t="shared" si="145"/>
        <v>1800</v>
      </c>
      <c r="L2274">
        <v>60</v>
      </c>
      <c r="M2274">
        <v>20</v>
      </c>
      <c r="N2274">
        <v>20</v>
      </c>
      <c r="U2274" t="str">
        <f t="shared" si="142"/>
        <v>45834WESTGATE</v>
      </c>
      <c r="V2274" s="33">
        <f t="shared" si="143"/>
        <v>1900</v>
      </c>
      <c r="W2274" s="33">
        <f t="shared" si="144"/>
        <v>0</v>
      </c>
    </row>
    <row r="2275" spans="1:23" x14ac:dyDescent="0.25">
      <c r="A2275" s="27">
        <v>45834</v>
      </c>
      <c r="B2275" s="30" t="str">
        <f>+IFERROR(_xlfn.XLOOKUP(C2275,Parametres!A:A,Parametres!J:J,"",0),"")</f>
        <v>DZ-NORTON</v>
      </c>
      <c r="C2275" t="s">
        <v>290</v>
      </c>
      <c r="D2275" t="str">
        <f>+IFERROR(VLOOKUP(C2275,Parametres!$A$3:$K$545,11,0),"")</f>
        <v>RUMBIDZAI KUNAKA</v>
      </c>
      <c r="E2275" t="s">
        <v>882</v>
      </c>
      <c r="F2275">
        <v>1700</v>
      </c>
      <c r="G2275">
        <v>200</v>
      </c>
      <c r="H2275">
        <v>100</v>
      </c>
      <c r="K2275" s="29">
        <f t="shared" si="145"/>
        <v>2000</v>
      </c>
      <c r="P2275">
        <v>200</v>
      </c>
      <c r="U2275" t="str">
        <f t="shared" si="142"/>
        <v>45834WESTGATE 2</v>
      </c>
      <c r="V2275" s="33">
        <f t="shared" si="143"/>
        <v>2000</v>
      </c>
      <c r="W2275" s="33">
        <f t="shared" si="144"/>
        <v>200</v>
      </c>
    </row>
    <row r="2276" spans="1:23" x14ac:dyDescent="0.25">
      <c r="A2276" s="27">
        <v>45834</v>
      </c>
      <c r="B2276" s="30" t="str">
        <f>+IFERROR(_xlfn.XLOOKUP(C2276,Parametres!A:A,Parametres!J:J,"",0),"")</f>
        <v>DZ-NORTON</v>
      </c>
      <c r="C2276" t="s">
        <v>292</v>
      </c>
      <c r="D2276" t="str">
        <f>+IFERROR(VLOOKUP(C2276,Parametres!$A$3:$K$545,11,0),"")</f>
        <v>RUMBIDZAI KUNAKA</v>
      </c>
      <c r="E2276" t="s">
        <v>811</v>
      </c>
      <c r="F2276">
        <v>1750</v>
      </c>
      <c r="G2276">
        <v>150</v>
      </c>
      <c r="H2276">
        <v>100</v>
      </c>
      <c r="K2276" s="29">
        <f t="shared" si="145"/>
        <v>2000</v>
      </c>
      <c r="P2276">
        <v>60</v>
      </c>
      <c r="U2276" t="str">
        <f t="shared" si="142"/>
        <v>45834WHITECLIFF</v>
      </c>
      <c r="V2276" s="33">
        <f t="shared" si="143"/>
        <v>2000</v>
      </c>
      <c r="W2276" s="33">
        <f t="shared" si="144"/>
        <v>60</v>
      </c>
    </row>
    <row r="2277" spans="1:23" x14ac:dyDescent="0.25">
      <c r="A2277" s="27">
        <v>45834</v>
      </c>
      <c r="B2277" s="30" t="str">
        <f>+IFERROR(_xlfn.XLOOKUP(C2277,Parametres!A:A,Parametres!J:J,"",0),"")</f>
        <v>KUWADZANA</v>
      </c>
      <c r="C2277" t="s">
        <v>265</v>
      </c>
      <c r="D2277" t="str">
        <f>+IFERROR(VLOOKUP(C2277,Parametres!$A$3:$K$545,11,0),"")</f>
        <v>PAUL GOWANYIKA</v>
      </c>
      <c r="E2277" t="s">
        <v>814</v>
      </c>
      <c r="F2277">
        <v>1800</v>
      </c>
      <c r="G2277">
        <v>300</v>
      </c>
      <c r="H2277">
        <v>100</v>
      </c>
      <c r="K2277" s="29">
        <f t="shared" si="145"/>
        <v>2200</v>
      </c>
      <c r="P2277">
        <v>100</v>
      </c>
      <c r="U2277" t="str">
        <f t="shared" si="142"/>
        <v>45834KAMBUZUMA</v>
      </c>
      <c r="V2277" s="33">
        <f t="shared" si="143"/>
        <v>2200</v>
      </c>
      <c r="W2277" s="33">
        <f t="shared" si="144"/>
        <v>100</v>
      </c>
    </row>
    <row r="2278" spans="1:23" x14ac:dyDescent="0.25">
      <c r="A2278" s="27">
        <v>45834</v>
      </c>
      <c r="B2278" s="30" t="str">
        <f>+IFERROR(_xlfn.XLOOKUP(C2278,Parametres!A:A,Parametres!J:J,"",0),"")</f>
        <v>KUWADZANA</v>
      </c>
      <c r="C2278" t="s">
        <v>284</v>
      </c>
      <c r="D2278" t="str">
        <f>+IFERROR(VLOOKUP(C2278,Parametres!$A$3:$K$545,11,0),"")</f>
        <v>PAUL GOWANYIKA</v>
      </c>
      <c r="E2278" t="s">
        <v>841</v>
      </c>
      <c r="F2278">
        <v>1500</v>
      </c>
      <c r="G2278">
        <v>200</v>
      </c>
      <c r="H2278">
        <v>100</v>
      </c>
      <c r="K2278" s="29">
        <f t="shared" si="145"/>
        <v>1800</v>
      </c>
      <c r="P2278">
        <v>100</v>
      </c>
      <c r="U2278" t="str">
        <f t="shared" si="142"/>
        <v>45834WARREN PARK 1</v>
      </c>
      <c r="V2278" s="33">
        <f t="shared" si="143"/>
        <v>1800</v>
      </c>
      <c r="W2278" s="33">
        <f t="shared" si="144"/>
        <v>100</v>
      </c>
    </row>
    <row r="2279" spans="1:23" x14ac:dyDescent="0.25">
      <c r="A2279" s="27">
        <v>45834</v>
      </c>
      <c r="B2279" s="30" t="str">
        <f>+IFERROR(_xlfn.XLOOKUP(C2279,Parametres!A:A,Parametres!J:J,"",0),"")</f>
        <v>KUWADZANA</v>
      </c>
      <c r="C2279" t="s">
        <v>286</v>
      </c>
      <c r="D2279" t="str">
        <f>+IFERROR(VLOOKUP(C2279,Parametres!$A$3:$K$545,11,0),"")</f>
        <v>PAUL GOWANYIKA</v>
      </c>
      <c r="E2279" t="s">
        <v>810</v>
      </c>
      <c r="F2279">
        <v>1700</v>
      </c>
      <c r="G2279">
        <v>200</v>
      </c>
      <c r="H2279">
        <v>100</v>
      </c>
      <c r="K2279" s="29">
        <f t="shared" si="145"/>
        <v>2000</v>
      </c>
      <c r="U2279" t="str">
        <f t="shared" si="142"/>
        <v>45834WARREN PARK 2</v>
      </c>
      <c r="V2279" s="33">
        <f t="shared" si="143"/>
        <v>2000</v>
      </c>
      <c r="W2279" s="33">
        <f t="shared" si="144"/>
        <v>0</v>
      </c>
    </row>
    <row r="2280" spans="1:23" x14ac:dyDescent="0.25">
      <c r="A2280" s="27">
        <v>45834</v>
      </c>
      <c r="B2280" s="30" t="str">
        <f>+IFERROR(_xlfn.XLOOKUP(C2280,Parametres!A:A,Parametres!J:J,"",0),"")</f>
        <v>KUWADZANA</v>
      </c>
      <c r="C2280" t="s">
        <v>269</v>
      </c>
      <c r="D2280" t="str">
        <f>+IFERROR(VLOOKUP(C2280,Parametres!$A$3:$K$545,11,0),"")</f>
        <v>PAUL GOWANYIKA</v>
      </c>
      <c r="E2280" t="s">
        <v>821</v>
      </c>
      <c r="F2280">
        <v>2500</v>
      </c>
      <c r="G2280">
        <v>400</v>
      </c>
      <c r="H2280">
        <v>200</v>
      </c>
      <c r="K2280" s="29">
        <f t="shared" si="145"/>
        <v>3100</v>
      </c>
      <c r="P2280">
        <v>100</v>
      </c>
      <c r="U2280" t="str">
        <f t="shared" si="142"/>
        <v>45834KUWADZANA 1</v>
      </c>
      <c r="V2280" s="33">
        <f t="shared" si="143"/>
        <v>3100</v>
      </c>
      <c r="W2280" s="33">
        <f t="shared" si="144"/>
        <v>100</v>
      </c>
    </row>
    <row r="2281" spans="1:23" x14ac:dyDescent="0.25">
      <c r="A2281" s="27">
        <v>45834</v>
      </c>
      <c r="B2281" s="30" t="str">
        <f>+IFERROR(_xlfn.XLOOKUP(C2281,Parametres!A:A,Parametres!J:J,"",0),"")</f>
        <v>KUWADZANA</v>
      </c>
      <c r="C2281" t="s">
        <v>271</v>
      </c>
      <c r="D2281" t="str">
        <f>+IFERROR(VLOOKUP(C2281,Parametres!$A$3:$K$545,11,0),"")</f>
        <v>PAUL GOWANYIKA</v>
      </c>
      <c r="E2281" t="s">
        <v>893</v>
      </c>
      <c r="F2281">
        <v>2300</v>
      </c>
      <c r="G2281">
        <v>400</v>
      </c>
      <c r="H2281">
        <v>200</v>
      </c>
      <c r="K2281" s="29">
        <f t="shared" si="145"/>
        <v>2900</v>
      </c>
      <c r="P2281">
        <v>100</v>
      </c>
      <c r="U2281" t="str">
        <f t="shared" si="142"/>
        <v>45834KUWADZANA 2</v>
      </c>
      <c r="V2281" s="33">
        <f t="shared" si="143"/>
        <v>2900</v>
      </c>
      <c r="W2281" s="33">
        <f t="shared" si="144"/>
        <v>100</v>
      </c>
    </row>
    <row r="2282" spans="1:23" x14ac:dyDescent="0.25">
      <c r="A2282" s="27">
        <v>45834</v>
      </c>
      <c r="B2282" s="30" t="str">
        <f>+IFERROR(_xlfn.XLOOKUP(C2282,Parametres!A:A,Parametres!J:J,"",0),"")</f>
        <v>KUWADZANA</v>
      </c>
      <c r="C2282" t="s">
        <v>559</v>
      </c>
      <c r="D2282" t="str">
        <f>+IFERROR(VLOOKUP(C2282,Parametres!$A$3:$K$545,11,0),"")</f>
        <v>PAUL GOWANYIKA</v>
      </c>
      <c r="E2282" t="s">
        <v>885</v>
      </c>
      <c r="F2282">
        <v>1500</v>
      </c>
      <c r="G2282">
        <v>200</v>
      </c>
      <c r="H2282">
        <v>100</v>
      </c>
      <c r="K2282" s="29">
        <f t="shared" si="145"/>
        <v>1800</v>
      </c>
      <c r="P2282">
        <v>100</v>
      </c>
      <c r="U2282" t="str">
        <f t="shared" si="142"/>
        <v>45834BUDIRIRO 1</v>
      </c>
      <c r="V2282" s="33">
        <f t="shared" si="143"/>
        <v>1800</v>
      </c>
      <c r="W2282" s="33">
        <f t="shared" si="144"/>
        <v>100</v>
      </c>
    </row>
    <row r="2283" spans="1:23" x14ac:dyDescent="0.25">
      <c r="A2283" s="27">
        <v>45834</v>
      </c>
      <c r="B2283" s="30" t="str">
        <f>+IFERROR(_xlfn.XLOOKUP(C2283,Parametres!A:A,Parametres!J:J,"",0),"")</f>
        <v>KUWADZANA</v>
      </c>
      <c r="C2283" t="s">
        <v>561</v>
      </c>
      <c r="D2283" t="str">
        <f>+IFERROR(VLOOKUP(C2283,Parametres!$A$3:$K$545,11,0),"")</f>
        <v>PAUL GOWANYIKA</v>
      </c>
      <c r="E2283" t="s">
        <v>879</v>
      </c>
      <c r="F2283">
        <v>2100</v>
      </c>
      <c r="G2283">
        <v>300</v>
      </c>
      <c r="H2283">
        <v>100</v>
      </c>
      <c r="K2283" s="29">
        <f t="shared" si="145"/>
        <v>2500</v>
      </c>
      <c r="P2283">
        <v>100</v>
      </c>
      <c r="U2283" t="str">
        <f t="shared" si="142"/>
        <v>45834BUDIRIRO 2</v>
      </c>
      <c r="V2283" s="33">
        <f t="shared" si="143"/>
        <v>2500</v>
      </c>
      <c r="W2283" s="33">
        <f t="shared" si="144"/>
        <v>100</v>
      </c>
    </row>
    <row r="2284" spans="1:23" x14ac:dyDescent="0.25">
      <c r="A2284" s="27">
        <v>45834</v>
      </c>
      <c r="B2284" s="30" t="str">
        <f>+IFERROR(_xlfn.XLOOKUP(C2284,Parametres!A:A,Parametres!J:J,"",0),"")</f>
        <v>KUWADZANA</v>
      </c>
      <c r="C2284" t="s">
        <v>563</v>
      </c>
      <c r="D2284" t="str">
        <f>+IFERROR(VLOOKUP(C2284,Parametres!$A$3:$K$545,11,0),"")</f>
        <v>PAUL GOWANYIKA</v>
      </c>
      <c r="E2284" t="s">
        <v>849</v>
      </c>
      <c r="F2284">
        <v>2100</v>
      </c>
      <c r="G2284">
        <v>300</v>
      </c>
      <c r="H2284">
        <v>100</v>
      </c>
      <c r="K2284" s="29">
        <f t="shared" si="145"/>
        <v>2500</v>
      </c>
      <c r="U2284" t="str">
        <f t="shared" si="142"/>
        <v>45834BUDIRIRO 3</v>
      </c>
      <c r="V2284" s="33">
        <f t="shared" si="143"/>
        <v>2500</v>
      </c>
      <c r="W2284" s="33">
        <f t="shared" si="144"/>
        <v>0</v>
      </c>
    </row>
    <row r="2285" spans="1:23" x14ac:dyDescent="0.25">
      <c r="A2285" s="27">
        <v>45834</v>
      </c>
      <c r="B2285" s="30" t="str">
        <f>+IFERROR(_xlfn.XLOOKUP(C2285,Parametres!A:A,Parametres!J:J,"",0),"")</f>
        <v>KUWADZANA</v>
      </c>
      <c r="C2285" t="s">
        <v>565</v>
      </c>
      <c r="D2285" t="str">
        <f>+IFERROR(VLOOKUP(C2285,Parametres!$A$3:$K$545,11,0),"")</f>
        <v>PAUL GOWANYIKA</v>
      </c>
      <c r="E2285" t="s">
        <v>817</v>
      </c>
      <c r="F2285">
        <v>1600</v>
      </c>
      <c r="G2285">
        <v>200</v>
      </c>
      <c r="H2285">
        <v>200</v>
      </c>
      <c r="K2285" s="29">
        <f t="shared" si="145"/>
        <v>2000</v>
      </c>
      <c r="P2285">
        <v>100</v>
      </c>
      <c r="U2285" t="str">
        <f t="shared" si="142"/>
        <v>45834BUDIRIRO 4</v>
      </c>
      <c r="V2285" s="33">
        <f t="shared" si="143"/>
        <v>2000</v>
      </c>
      <c r="W2285" s="33">
        <f t="shared" si="144"/>
        <v>100</v>
      </c>
    </row>
    <row r="2286" spans="1:23" x14ac:dyDescent="0.25">
      <c r="A2286" s="27">
        <v>45834</v>
      </c>
      <c r="B2286" s="30" t="str">
        <f>+IFERROR(_xlfn.XLOOKUP(C2286,Parametres!A:A,Parametres!J:J,"",0),"")</f>
        <v>KUWADZANA</v>
      </c>
      <c r="C2286" t="s">
        <v>596</v>
      </c>
      <c r="D2286" t="str">
        <f>+IFERROR(VLOOKUP(C2286,Parametres!$A$3:$K$545,11,0),"")</f>
        <v>PAUL GOWANYIKA</v>
      </c>
      <c r="E2286" t="s">
        <v>843</v>
      </c>
      <c r="F2286">
        <v>1300</v>
      </c>
      <c r="G2286">
        <v>200</v>
      </c>
      <c r="H2286">
        <v>100</v>
      </c>
      <c r="K2286" s="29">
        <f t="shared" si="145"/>
        <v>1600</v>
      </c>
      <c r="P2286">
        <v>40</v>
      </c>
      <c r="U2286" t="str">
        <f t="shared" si="142"/>
        <v>45834MUFAKOSE 1</v>
      </c>
      <c r="V2286" s="33">
        <f t="shared" si="143"/>
        <v>1600</v>
      </c>
      <c r="W2286" s="33">
        <f t="shared" si="144"/>
        <v>40</v>
      </c>
    </row>
    <row r="2287" spans="1:23" x14ac:dyDescent="0.25">
      <c r="A2287" s="27">
        <v>45834</v>
      </c>
      <c r="B2287" s="30" t="str">
        <f>+IFERROR(_xlfn.XLOOKUP(C2287,Parametres!A:A,Parametres!J:J,"",0),"")</f>
        <v>KUWADZANA</v>
      </c>
      <c r="C2287" t="s">
        <v>598</v>
      </c>
      <c r="D2287" t="str">
        <f>+IFERROR(VLOOKUP(C2287,Parametres!$A$3:$K$545,11,0),"")</f>
        <v>PAUL GOWANYIKA</v>
      </c>
      <c r="E2287" t="s">
        <v>875</v>
      </c>
      <c r="F2287">
        <v>1600</v>
      </c>
      <c r="G2287">
        <v>200</v>
      </c>
      <c r="H2287">
        <v>100</v>
      </c>
      <c r="K2287" s="29">
        <f t="shared" si="145"/>
        <v>1900</v>
      </c>
      <c r="P2287">
        <v>40</v>
      </c>
      <c r="U2287" t="str">
        <f t="shared" si="142"/>
        <v>45834MUFAKOSE 2</v>
      </c>
      <c r="V2287" s="33">
        <f t="shared" si="143"/>
        <v>1900</v>
      </c>
      <c r="W2287" s="33">
        <f t="shared" si="144"/>
        <v>40</v>
      </c>
    </row>
    <row r="2288" spans="1:23" x14ac:dyDescent="0.25">
      <c r="A2288" s="27">
        <v>45834</v>
      </c>
      <c r="B2288" s="30" t="str">
        <f>+IFERROR(_xlfn.XLOOKUP(C2288,Parametres!A:A,Parametres!J:J,"",0),"")</f>
        <v>SOUTH-WEST 3</v>
      </c>
      <c r="C2288" t="s">
        <v>586</v>
      </c>
      <c r="D2288" t="str">
        <f>+IFERROR(VLOOKUP(C2288,Parametres!$A$3:$K$545,11,0),"")</f>
        <v>ABROAD MACHIGERE</v>
      </c>
      <c r="E2288" t="s">
        <v>867</v>
      </c>
      <c r="F2288">
        <v>1400</v>
      </c>
      <c r="G2288">
        <v>200</v>
      </c>
      <c r="H2288">
        <v>100</v>
      </c>
      <c r="K2288" s="29">
        <f t="shared" si="145"/>
        <v>1700</v>
      </c>
      <c r="U2288" t="str">
        <f t="shared" si="142"/>
        <v>45834HIGHFIELDS 1</v>
      </c>
      <c r="V2288" s="33">
        <f t="shared" si="143"/>
        <v>1700</v>
      </c>
      <c r="W2288" s="33">
        <f t="shared" si="144"/>
        <v>0</v>
      </c>
    </row>
    <row r="2289" spans="1:23" x14ac:dyDescent="0.25">
      <c r="A2289" s="27">
        <v>45834</v>
      </c>
      <c r="B2289" s="30" t="str">
        <f>+IFERROR(_xlfn.XLOOKUP(C2289,Parametres!A:A,Parametres!J:J,"",0),"")</f>
        <v>SOUTH-WEST 3</v>
      </c>
      <c r="C2289" t="s">
        <v>588</v>
      </c>
      <c r="D2289" t="str">
        <f>+IFERROR(VLOOKUP(C2289,Parametres!$A$3:$K$545,11,0),"")</f>
        <v>ABROAD MACHIGERE</v>
      </c>
      <c r="E2289" t="s">
        <v>828</v>
      </c>
      <c r="F2289">
        <v>1450</v>
      </c>
      <c r="G2289">
        <v>200</v>
      </c>
      <c r="H2289">
        <v>100</v>
      </c>
      <c r="K2289" s="29">
        <f t="shared" si="145"/>
        <v>1750</v>
      </c>
      <c r="P2289">
        <v>100</v>
      </c>
      <c r="U2289" t="str">
        <f t="shared" si="142"/>
        <v>45834HIGHFIELDS 2</v>
      </c>
      <c r="V2289" s="33">
        <f t="shared" si="143"/>
        <v>1750</v>
      </c>
      <c r="W2289" s="33">
        <f t="shared" si="144"/>
        <v>100</v>
      </c>
    </row>
    <row r="2290" spans="1:23" x14ac:dyDescent="0.25">
      <c r="A2290" s="27">
        <v>45834</v>
      </c>
      <c r="B2290" s="30" t="str">
        <f>+IFERROR(_xlfn.XLOOKUP(C2290,Parametres!A:A,Parametres!J:J,"",0),"")</f>
        <v>SOUTH-WEST 3</v>
      </c>
      <c r="C2290" t="s">
        <v>590</v>
      </c>
      <c r="D2290" t="str">
        <f>+IFERROR(VLOOKUP(C2290,Parametres!$A$3:$K$545,11,0),"")</f>
        <v>ABROAD MACHIGERE</v>
      </c>
      <c r="E2290" t="s">
        <v>803</v>
      </c>
      <c r="F2290">
        <v>1500</v>
      </c>
      <c r="G2290">
        <v>300</v>
      </c>
      <c r="H2290">
        <v>200</v>
      </c>
      <c r="K2290" s="29">
        <f t="shared" si="145"/>
        <v>2000</v>
      </c>
      <c r="P2290">
        <v>200</v>
      </c>
      <c r="U2290" t="str">
        <f t="shared" si="142"/>
        <v>45834HIGHFIELDS 3</v>
      </c>
      <c r="V2290" s="33">
        <f t="shared" si="143"/>
        <v>2000</v>
      </c>
      <c r="W2290" s="33">
        <f t="shared" si="144"/>
        <v>200</v>
      </c>
    </row>
    <row r="2291" spans="1:23" x14ac:dyDescent="0.25">
      <c r="A2291" s="27">
        <v>45834</v>
      </c>
      <c r="B2291" s="30" t="str">
        <f>+IFERROR(_xlfn.XLOOKUP(C2291,Parametres!A:A,Parametres!J:J,"",0),"")</f>
        <v>SOUTH-WEST 3</v>
      </c>
      <c r="C2291" t="s">
        <v>592</v>
      </c>
      <c r="D2291" t="str">
        <f>+IFERROR(VLOOKUP(C2291,Parametres!$A$3:$K$545,11,0),"")</f>
        <v>ABROAD MACHIGERE</v>
      </c>
      <c r="E2291" t="s">
        <v>858</v>
      </c>
      <c r="F2291">
        <v>1350</v>
      </c>
      <c r="G2291">
        <v>200</v>
      </c>
      <c r="H2291">
        <v>100</v>
      </c>
      <c r="K2291" s="29">
        <f t="shared" si="145"/>
        <v>1650</v>
      </c>
      <c r="P2291">
        <v>100</v>
      </c>
      <c r="U2291" t="str">
        <f t="shared" si="142"/>
        <v>45834HIGHFIELDS 4</v>
      </c>
      <c r="V2291" s="33">
        <f t="shared" si="143"/>
        <v>1650</v>
      </c>
      <c r="W2291" s="33">
        <f t="shared" si="144"/>
        <v>100</v>
      </c>
    </row>
    <row r="2292" spans="1:23" x14ac:dyDescent="0.25">
      <c r="A2292" s="27">
        <v>45834</v>
      </c>
      <c r="B2292" s="30" t="str">
        <f>+IFERROR(_xlfn.XLOOKUP(C2292,Parametres!A:A,Parametres!J:J,"",0),"")</f>
        <v>SOUTH-WEST 3</v>
      </c>
      <c r="C2292" t="s">
        <v>600</v>
      </c>
      <c r="D2292" t="str">
        <f>+IFERROR(VLOOKUP(C2292,Parametres!$A$3:$K$545,11,0),"")</f>
        <v>ABROAD MACHIGERE</v>
      </c>
      <c r="E2292" t="s">
        <v>832</v>
      </c>
      <c r="F2292">
        <v>1450</v>
      </c>
      <c r="G2292">
        <v>150</v>
      </c>
      <c r="H2292">
        <v>100</v>
      </c>
      <c r="K2292" s="29">
        <f t="shared" si="145"/>
        <v>1700</v>
      </c>
      <c r="U2292" t="str">
        <f t="shared" si="142"/>
        <v>45834USHEWOKUNZE</v>
      </c>
      <c r="V2292" s="33">
        <f t="shared" si="143"/>
        <v>1700</v>
      </c>
      <c r="W2292" s="33">
        <f t="shared" si="144"/>
        <v>0</v>
      </c>
    </row>
    <row r="2293" spans="1:23" x14ac:dyDescent="0.25">
      <c r="A2293" s="27">
        <v>45834</v>
      </c>
      <c r="B2293" s="30" t="str">
        <f>+IFERROR(_xlfn.XLOOKUP(C2293,Parametres!A:A,Parametres!J:J,"",0),"")</f>
        <v>SOUTH-WEST 3</v>
      </c>
      <c r="C2293" t="s">
        <v>577</v>
      </c>
      <c r="D2293" t="str">
        <f>+IFERROR(VLOOKUP(C2293,Parametres!$A$3:$K$545,11,0),"")</f>
        <v>ABROAD MACHIGERE</v>
      </c>
      <c r="E2293" t="s">
        <v>905</v>
      </c>
      <c r="F2293">
        <v>6800</v>
      </c>
      <c r="G2293">
        <v>1000</v>
      </c>
      <c r="H2293">
        <v>200</v>
      </c>
      <c r="K2293" s="29">
        <f t="shared" si="145"/>
        <v>8000</v>
      </c>
      <c r="L2293">
        <v>600</v>
      </c>
      <c r="U2293" t="str">
        <f t="shared" si="142"/>
        <v>45834CHIVHU 2</v>
      </c>
      <c r="V2293" s="33">
        <f t="shared" si="143"/>
        <v>8600</v>
      </c>
      <c r="W2293" s="33">
        <f t="shared" si="144"/>
        <v>0</v>
      </c>
    </row>
    <row r="2294" spans="1:23" x14ac:dyDescent="0.25">
      <c r="A2294" s="27">
        <v>45834</v>
      </c>
      <c r="B2294" s="30" t="str">
        <f>+IFERROR(_xlfn.XLOOKUP(C2294,Parametres!A:A,Parametres!J:J,"",0),"")</f>
        <v>SOUTH-WEST 3</v>
      </c>
      <c r="C2294" t="s">
        <v>584</v>
      </c>
      <c r="D2294" t="str">
        <f>+IFERROR(VLOOKUP(C2294,Parametres!$A$3:$K$545,11,0),"")</f>
        <v>ABROAD MACHIGERE</v>
      </c>
      <c r="E2294" t="s">
        <v>860</v>
      </c>
      <c r="F2294">
        <v>1700</v>
      </c>
      <c r="G2294">
        <v>250</v>
      </c>
      <c r="H2294">
        <v>250</v>
      </c>
      <c r="K2294" s="29">
        <f t="shared" si="145"/>
        <v>2200</v>
      </c>
      <c r="P2294">
        <v>100</v>
      </c>
      <c r="U2294" t="str">
        <f t="shared" si="142"/>
        <v>45834GLENNORAH 2</v>
      </c>
      <c r="V2294" s="33">
        <f t="shared" si="143"/>
        <v>2200</v>
      </c>
      <c r="W2294" s="33">
        <f t="shared" si="144"/>
        <v>100</v>
      </c>
    </row>
    <row r="2295" spans="1:23" x14ac:dyDescent="0.25">
      <c r="A2295" s="27">
        <v>45834</v>
      </c>
      <c r="B2295" s="30" t="str">
        <f>+IFERROR(_xlfn.XLOOKUP(C2295,Parametres!A:A,Parametres!J:J,"",0),"")</f>
        <v>SOUTH-WEST 3</v>
      </c>
      <c r="C2295" t="s">
        <v>578</v>
      </c>
      <c r="D2295" t="str">
        <f>+IFERROR(VLOOKUP(C2295,Parametres!$A$3:$K$545,11,0),"")</f>
        <v>ABROAD MACHIGERE</v>
      </c>
      <c r="E2295" t="s">
        <v>813</v>
      </c>
      <c r="F2295">
        <v>1500</v>
      </c>
      <c r="G2295">
        <v>200</v>
      </c>
      <c r="H2295">
        <v>100</v>
      </c>
      <c r="K2295" s="29">
        <f t="shared" si="145"/>
        <v>1800</v>
      </c>
      <c r="U2295" t="str">
        <f t="shared" ref="U2295:U2358" si="146">A2295&amp;C2295</f>
        <v>45834GLEN VIEW 1</v>
      </c>
      <c r="V2295" s="33">
        <f t="shared" si="143"/>
        <v>1800</v>
      </c>
      <c r="W2295" s="33">
        <f t="shared" si="144"/>
        <v>0</v>
      </c>
    </row>
    <row r="2296" spans="1:23" x14ac:dyDescent="0.25">
      <c r="A2296" s="27">
        <v>45834</v>
      </c>
      <c r="B2296" s="30" t="str">
        <f>+IFERROR(_xlfn.XLOOKUP(C2296,Parametres!A:A,Parametres!J:J,"",0),"")</f>
        <v>SOUTH-WEST 3</v>
      </c>
      <c r="C2296" t="s">
        <v>580</v>
      </c>
      <c r="D2296" t="str">
        <f>+IFERROR(VLOOKUP(C2296,Parametres!$A$3:$K$545,11,0),"")</f>
        <v>ABROAD MACHIGERE</v>
      </c>
      <c r="E2296" t="s">
        <v>852</v>
      </c>
      <c r="F2296">
        <v>1500</v>
      </c>
      <c r="G2296">
        <v>250</v>
      </c>
      <c r="H2296">
        <v>100</v>
      </c>
      <c r="K2296" s="29">
        <f t="shared" si="145"/>
        <v>1850</v>
      </c>
      <c r="U2296" t="str">
        <f t="shared" si="146"/>
        <v>45834GLEN VIEW 2</v>
      </c>
      <c r="V2296" s="33">
        <f t="shared" ref="V2296:V2359" si="147">SUM(L2296:O2296,F2296:I2296)</f>
        <v>1850</v>
      </c>
      <c r="W2296" s="33">
        <f t="shared" ref="W2296:W2359" si="148">SUM(P2296:T2296)</f>
        <v>0</v>
      </c>
    </row>
    <row r="2297" spans="1:23" x14ac:dyDescent="0.25">
      <c r="A2297" s="27">
        <v>45834</v>
      </c>
      <c r="B2297" s="30" t="str">
        <f>+IFERROR(_xlfn.XLOOKUP(C2297,Parametres!A:A,Parametres!J:J,"",0),"")</f>
        <v>SOUTH-WEST 3</v>
      </c>
      <c r="C2297" t="s">
        <v>624</v>
      </c>
      <c r="D2297" t="str">
        <f>+IFERROR(VLOOKUP(C2297,Parametres!$A$3:$K$545,11,0),"")</f>
        <v>ABROAD MACHIGERE</v>
      </c>
      <c r="E2297" t="s">
        <v>883</v>
      </c>
      <c r="F2297">
        <v>1400</v>
      </c>
      <c r="G2297">
        <v>200</v>
      </c>
      <c r="H2297">
        <v>100</v>
      </c>
      <c r="K2297" s="29">
        <f t="shared" si="145"/>
        <v>1700</v>
      </c>
      <c r="P2297">
        <v>100</v>
      </c>
      <c r="U2297" t="str">
        <f t="shared" si="146"/>
        <v>45834GLEN VIEW 3</v>
      </c>
      <c r="V2297" s="33">
        <f t="shared" si="147"/>
        <v>1700</v>
      </c>
      <c r="W2297" s="33">
        <f t="shared" si="148"/>
        <v>100</v>
      </c>
    </row>
    <row r="2298" spans="1:23" x14ac:dyDescent="0.25">
      <c r="A2298" s="27">
        <v>45834</v>
      </c>
      <c r="B2298" s="30" t="str">
        <f>+IFERROR(_xlfn.XLOOKUP(C2298,Parametres!A:A,Parametres!J:J,"",0),"")</f>
        <v>SOUTH-WEST 3</v>
      </c>
      <c r="C2298" t="s">
        <v>575</v>
      </c>
      <c r="D2298" t="str">
        <f>+IFERROR(VLOOKUP(C2298,Parametres!$A$3:$K$545,11,0),"")</f>
        <v>ABROAD MACHIGERE</v>
      </c>
      <c r="E2298" t="s">
        <v>823</v>
      </c>
      <c r="F2298">
        <v>2400</v>
      </c>
      <c r="G2298">
        <v>300</v>
      </c>
      <c r="H2298">
        <v>200</v>
      </c>
      <c r="K2298" s="29">
        <f t="shared" si="145"/>
        <v>2900</v>
      </c>
      <c r="P2298">
        <v>100</v>
      </c>
      <c r="U2298" t="str">
        <f t="shared" si="146"/>
        <v>45834CHIOTA</v>
      </c>
      <c r="V2298" s="33">
        <f t="shared" si="147"/>
        <v>2900</v>
      </c>
      <c r="W2298" s="33">
        <f t="shared" si="148"/>
        <v>100</v>
      </c>
    </row>
    <row r="2299" spans="1:23" x14ac:dyDescent="0.25">
      <c r="A2299" s="27">
        <v>45834</v>
      </c>
      <c r="B2299" s="30" t="str">
        <f>+IFERROR(_xlfn.XLOOKUP(C2299,Parametres!A:A,Parametres!J:J,"",0),"")</f>
        <v>SOUTH-WEST 3</v>
      </c>
      <c r="C2299" t="s">
        <v>602</v>
      </c>
      <c r="D2299" t="str">
        <f>+IFERROR(VLOOKUP(C2299,Parametres!$A$3:$K$545,11,0),"")</f>
        <v>ABROAD MACHIGERE</v>
      </c>
      <c r="E2299" t="s">
        <v>834</v>
      </c>
      <c r="F2299">
        <v>1500</v>
      </c>
      <c r="G2299">
        <v>200</v>
      </c>
      <c r="H2299">
        <v>100</v>
      </c>
      <c r="K2299" s="29">
        <f t="shared" si="145"/>
        <v>1800</v>
      </c>
      <c r="P2299">
        <v>100</v>
      </c>
      <c r="U2299" t="str">
        <f t="shared" si="146"/>
        <v>45834USHEWOKUNZE 2</v>
      </c>
      <c r="V2299" s="33">
        <f t="shared" si="147"/>
        <v>1800</v>
      </c>
      <c r="W2299" s="33">
        <f t="shared" si="148"/>
        <v>100</v>
      </c>
    </row>
    <row r="2300" spans="1:23" x14ac:dyDescent="0.25">
      <c r="A2300" s="27">
        <v>45834</v>
      </c>
      <c r="B2300" s="30" t="str">
        <f>+IFERROR(_xlfn.XLOOKUP(C2300,Parametres!A:A,Parametres!J:J,"",0),"")</f>
        <v>CHITUNGWIZA</v>
      </c>
      <c r="C2300" t="s">
        <v>195</v>
      </c>
      <c r="D2300" t="str">
        <f>+IFERROR(VLOOKUP(C2300,Parametres!$A$3:$K$545,11,0),"")</f>
        <v>NORMAN</v>
      </c>
      <c r="E2300" t="s">
        <v>845</v>
      </c>
      <c r="F2300">
        <v>2300</v>
      </c>
      <c r="G2300">
        <v>300</v>
      </c>
      <c r="H2300">
        <v>200</v>
      </c>
      <c r="K2300" s="29">
        <f t="shared" si="145"/>
        <v>2800</v>
      </c>
      <c r="P2300">
        <v>60</v>
      </c>
      <c r="U2300" t="str">
        <f t="shared" si="146"/>
        <v>45834CHITUNGWIZA 1</v>
      </c>
      <c r="V2300" s="33">
        <f t="shared" si="147"/>
        <v>2800</v>
      </c>
      <c r="W2300" s="33">
        <f t="shared" si="148"/>
        <v>60</v>
      </c>
    </row>
    <row r="2301" spans="1:23" x14ac:dyDescent="0.25">
      <c r="A2301" s="27">
        <v>45834</v>
      </c>
      <c r="B2301" s="30" t="str">
        <f>+IFERROR(_xlfn.XLOOKUP(C2301,Parametres!A:A,Parametres!J:J,"",0),"")</f>
        <v>CHITUNGWIZA</v>
      </c>
      <c r="C2301" t="s">
        <v>199</v>
      </c>
      <c r="D2301" t="str">
        <f>+IFERROR(VLOOKUP(C2301,Parametres!$A$3:$K$545,11,0),"")</f>
        <v>NORMAN</v>
      </c>
      <c r="E2301" t="s">
        <v>863</v>
      </c>
      <c r="F2301">
        <v>1350</v>
      </c>
      <c r="G2301">
        <v>150</v>
      </c>
      <c r="H2301">
        <v>100</v>
      </c>
      <c r="K2301" s="29">
        <f t="shared" si="145"/>
        <v>1600</v>
      </c>
      <c r="P2301">
        <v>160</v>
      </c>
      <c r="U2301" t="str">
        <f t="shared" si="146"/>
        <v>45834CHITUNGWIZA 2</v>
      </c>
      <c r="V2301" s="33">
        <f t="shared" si="147"/>
        <v>1600</v>
      </c>
      <c r="W2301" s="33">
        <f t="shared" si="148"/>
        <v>160</v>
      </c>
    </row>
    <row r="2302" spans="1:23" x14ac:dyDescent="0.25">
      <c r="A2302" s="27">
        <v>45834</v>
      </c>
      <c r="B2302" s="30" t="str">
        <f>+IFERROR(_xlfn.XLOOKUP(C2302,Parametres!A:A,Parametres!J:J,"",0),"")</f>
        <v>CHITUNGWIZA</v>
      </c>
      <c r="C2302" t="s">
        <v>201</v>
      </c>
      <c r="D2302" t="str">
        <f>+IFERROR(VLOOKUP(C2302,Parametres!$A$3:$K$545,11,0),"")</f>
        <v>NORMAN</v>
      </c>
      <c r="E2302" t="s">
        <v>874</v>
      </c>
      <c r="F2302">
        <v>1350</v>
      </c>
      <c r="G2302">
        <v>150</v>
      </c>
      <c r="H2302">
        <v>150</v>
      </c>
      <c r="K2302" s="29">
        <f t="shared" si="145"/>
        <v>1650</v>
      </c>
      <c r="P2302">
        <v>60</v>
      </c>
      <c r="U2302" t="str">
        <f t="shared" si="146"/>
        <v>45834CHITUNGWIZA 3</v>
      </c>
      <c r="V2302" s="33">
        <f t="shared" si="147"/>
        <v>1650</v>
      </c>
      <c r="W2302" s="33">
        <f t="shared" si="148"/>
        <v>60</v>
      </c>
    </row>
    <row r="2303" spans="1:23" x14ac:dyDescent="0.25">
      <c r="A2303" s="27">
        <v>45834</v>
      </c>
      <c r="B2303" s="30" t="str">
        <f>+IFERROR(_xlfn.XLOOKUP(C2303,Parametres!A:A,Parametres!J:J,"",0),"")</f>
        <v>CHITUNGWIZA</v>
      </c>
      <c r="C2303" t="s">
        <v>203</v>
      </c>
      <c r="D2303" t="str">
        <f>+IFERROR(VLOOKUP(C2303,Parametres!$A$3:$K$545,11,0),"")</f>
        <v>NORMAN</v>
      </c>
      <c r="E2303" t="s">
        <v>806</v>
      </c>
      <c r="F2303">
        <v>1300</v>
      </c>
      <c r="G2303">
        <v>200</v>
      </c>
      <c r="H2303">
        <v>150</v>
      </c>
      <c r="K2303" s="29">
        <f t="shared" si="145"/>
        <v>1650</v>
      </c>
      <c r="P2303">
        <v>120</v>
      </c>
      <c r="U2303" t="str">
        <f t="shared" si="146"/>
        <v>45834CHITUNGWIZA 4</v>
      </c>
      <c r="V2303" s="33">
        <f t="shared" si="147"/>
        <v>1650</v>
      </c>
      <c r="W2303" s="33">
        <f t="shared" si="148"/>
        <v>120</v>
      </c>
    </row>
    <row r="2304" spans="1:23" x14ac:dyDescent="0.25">
      <c r="A2304" s="27">
        <v>45834</v>
      </c>
      <c r="B2304" s="30" t="str">
        <f>+IFERROR(_xlfn.XLOOKUP(C2304,Parametres!A:A,Parametres!J:J,"",0),"")</f>
        <v>CHITUNGWIZA</v>
      </c>
      <c r="C2304" t="s">
        <v>205</v>
      </c>
      <c r="D2304" t="str">
        <f>+IFERROR(VLOOKUP(C2304,Parametres!$A$3:$K$545,11,0),"")</f>
        <v>NORMAN</v>
      </c>
      <c r="E2304" t="s">
        <v>805</v>
      </c>
      <c r="F2304">
        <v>2350</v>
      </c>
      <c r="G2304">
        <v>250</v>
      </c>
      <c r="H2304">
        <v>100</v>
      </c>
      <c r="K2304" s="29">
        <f t="shared" si="145"/>
        <v>2700</v>
      </c>
      <c r="P2304">
        <v>60</v>
      </c>
      <c r="U2304" t="str">
        <f t="shared" si="146"/>
        <v>45834CHITUNGWIZA 5</v>
      </c>
      <c r="V2304" s="33">
        <f t="shared" si="147"/>
        <v>2700</v>
      </c>
      <c r="W2304" s="33">
        <f t="shared" si="148"/>
        <v>60</v>
      </c>
    </row>
    <row r="2305" spans="1:23" x14ac:dyDescent="0.25">
      <c r="A2305" s="27">
        <v>45834</v>
      </c>
      <c r="B2305" s="30" t="str">
        <f>+IFERROR(_xlfn.XLOOKUP(C2305,Parametres!A:A,Parametres!J:J,"",0),"")</f>
        <v>CHITUNGWIZA</v>
      </c>
      <c r="C2305" t="s">
        <v>207</v>
      </c>
      <c r="D2305" t="str">
        <f>+IFERROR(VLOOKUP(C2305,Parametres!$A$3:$K$545,11,0),"")</f>
        <v>NORMAN</v>
      </c>
      <c r="E2305" t="s">
        <v>820</v>
      </c>
      <c r="F2305">
        <v>2000</v>
      </c>
      <c r="G2305">
        <v>200</v>
      </c>
      <c r="H2305">
        <v>200</v>
      </c>
      <c r="K2305" s="29">
        <f t="shared" si="145"/>
        <v>2400</v>
      </c>
      <c r="P2305">
        <v>80</v>
      </c>
      <c r="U2305" t="str">
        <f t="shared" si="146"/>
        <v>45834CHITUNGWIZA 6</v>
      </c>
      <c r="V2305" s="33">
        <f t="shared" si="147"/>
        <v>2400</v>
      </c>
      <c r="W2305" s="33">
        <f t="shared" si="148"/>
        <v>80</v>
      </c>
    </row>
    <row r="2306" spans="1:23" x14ac:dyDescent="0.25">
      <c r="A2306" s="27">
        <v>45834</v>
      </c>
      <c r="B2306" s="30" t="str">
        <f>+IFERROR(_xlfn.XLOOKUP(C2306,Parametres!A:A,Parametres!J:J,"",0),"")</f>
        <v>CHITUNGWIZA</v>
      </c>
      <c r="C2306" t="s">
        <v>209</v>
      </c>
      <c r="D2306" t="str">
        <f>+IFERROR(VLOOKUP(C2306,Parametres!$A$3:$K$545,11,0),"")</f>
        <v>NORMAN</v>
      </c>
      <c r="E2306" t="s">
        <v>818</v>
      </c>
      <c r="F2306">
        <v>2500</v>
      </c>
      <c r="G2306">
        <v>200</v>
      </c>
      <c r="H2306">
        <v>100</v>
      </c>
      <c r="K2306" s="29">
        <f t="shared" si="145"/>
        <v>2800</v>
      </c>
      <c r="P2306">
        <v>40</v>
      </c>
      <c r="U2306" t="str">
        <f t="shared" si="146"/>
        <v>45834CHITUNGWIZA 8</v>
      </c>
      <c r="V2306" s="33">
        <f t="shared" si="147"/>
        <v>2800</v>
      </c>
      <c r="W2306" s="33">
        <f t="shared" si="148"/>
        <v>40</v>
      </c>
    </row>
    <row r="2307" spans="1:23" x14ac:dyDescent="0.25">
      <c r="A2307" s="27">
        <v>45834</v>
      </c>
      <c r="B2307" s="30" t="str">
        <f>+IFERROR(_xlfn.XLOOKUP(C2307,Parametres!A:A,Parametres!J:J,"",0),"")</f>
        <v>CHITUNGWIZA</v>
      </c>
      <c r="C2307" t="s">
        <v>211</v>
      </c>
      <c r="D2307" t="str">
        <f>+IFERROR(VLOOKUP(C2307,Parametres!$A$3:$K$545,11,0),"")</f>
        <v>NORMAN</v>
      </c>
      <c r="E2307" t="s">
        <v>819</v>
      </c>
      <c r="F2307">
        <v>2200</v>
      </c>
      <c r="G2307">
        <v>300</v>
      </c>
      <c r="H2307">
        <v>100</v>
      </c>
      <c r="K2307" s="29">
        <f t="shared" si="145"/>
        <v>2600</v>
      </c>
      <c r="P2307">
        <v>60</v>
      </c>
      <c r="U2307" t="str">
        <f t="shared" si="146"/>
        <v>45834CHITUNGWIZA 9</v>
      </c>
      <c r="V2307" s="33">
        <f t="shared" si="147"/>
        <v>2600</v>
      </c>
      <c r="W2307" s="33">
        <f t="shared" si="148"/>
        <v>60</v>
      </c>
    </row>
    <row r="2308" spans="1:23" x14ac:dyDescent="0.25">
      <c r="A2308" s="27">
        <v>45834</v>
      </c>
      <c r="B2308" s="30" t="str">
        <f>+IFERROR(_xlfn.XLOOKUP(C2308,Parametres!A:A,Parametres!J:J,"",0),"")</f>
        <v>CHITUNGWIZA</v>
      </c>
      <c r="C2308" t="s">
        <v>231</v>
      </c>
      <c r="D2308" t="str">
        <f>+IFERROR(VLOOKUP(C2308,Parametres!$A$3:$K$545,11,0),"")</f>
        <v>NORMAN</v>
      </c>
      <c r="E2308" t="s">
        <v>853</v>
      </c>
      <c r="F2308">
        <v>1650</v>
      </c>
      <c r="G2308">
        <v>200</v>
      </c>
      <c r="H2308">
        <v>150</v>
      </c>
      <c r="K2308" s="29">
        <f t="shared" si="145"/>
        <v>2000</v>
      </c>
      <c r="P2308">
        <v>40</v>
      </c>
      <c r="U2308" t="str">
        <f t="shared" si="146"/>
        <v>45834MANYAME</v>
      </c>
      <c r="V2308" s="33">
        <f t="shared" si="147"/>
        <v>2000</v>
      </c>
      <c r="W2308" s="33">
        <f t="shared" si="148"/>
        <v>40</v>
      </c>
    </row>
    <row r="2309" spans="1:23" x14ac:dyDescent="0.25">
      <c r="A2309" s="27">
        <v>45834</v>
      </c>
      <c r="B2309" s="30" t="str">
        <f>+IFERROR(_xlfn.XLOOKUP(C2309,Parametres!A:A,Parametres!J:J,"",0),"")</f>
        <v>CHITUNGWIZA</v>
      </c>
      <c r="C2309" t="s">
        <v>215</v>
      </c>
      <c r="D2309" t="str">
        <f>+IFERROR(VLOOKUP(C2309,Parametres!$A$3:$K$545,11,0),"")</f>
        <v>NORMAN</v>
      </c>
      <c r="E2309" t="s">
        <v>822</v>
      </c>
      <c r="F2309">
        <v>1800</v>
      </c>
      <c r="G2309">
        <v>200</v>
      </c>
      <c r="H2309">
        <v>100</v>
      </c>
      <c r="K2309" s="29">
        <f t="shared" si="145"/>
        <v>2100</v>
      </c>
      <c r="P2309">
        <v>60</v>
      </c>
      <c r="U2309" t="str">
        <f t="shared" si="146"/>
        <v>45834DEMA 1</v>
      </c>
      <c r="V2309" s="33">
        <f t="shared" si="147"/>
        <v>2100</v>
      </c>
      <c r="W2309" s="33">
        <f t="shared" si="148"/>
        <v>60</v>
      </c>
    </row>
    <row r="2310" spans="1:23" x14ac:dyDescent="0.25">
      <c r="A2310" s="27">
        <v>45834</v>
      </c>
      <c r="B2310" s="30" t="str">
        <f>+IFERROR(_xlfn.XLOOKUP(C2310,Parametres!A:A,Parametres!J:J,"",0),"")</f>
        <v>CHITUNGWIZA</v>
      </c>
      <c r="C2310" t="s">
        <v>217</v>
      </c>
      <c r="D2310" t="str">
        <f>+IFERROR(VLOOKUP(C2310,Parametres!$A$3:$K$545,11,0),"")</f>
        <v>NORMAN</v>
      </c>
      <c r="E2310" t="s">
        <v>840</v>
      </c>
      <c r="F2310">
        <v>1950</v>
      </c>
      <c r="G2310">
        <v>150</v>
      </c>
      <c r="H2310">
        <v>100</v>
      </c>
      <c r="K2310" s="29">
        <f t="shared" si="145"/>
        <v>2200</v>
      </c>
      <c r="P2310">
        <v>100</v>
      </c>
      <c r="U2310" t="str">
        <f t="shared" si="146"/>
        <v>45834DEMA 2</v>
      </c>
      <c r="V2310" s="33">
        <f t="shared" si="147"/>
        <v>2200</v>
      </c>
      <c r="W2310" s="33">
        <f t="shared" si="148"/>
        <v>100</v>
      </c>
    </row>
    <row r="2311" spans="1:23" x14ac:dyDescent="0.25">
      <c r="A2311" s="27">
        <v>45834</v>
      </c>
      <c r="B2311" s="30" t="str">
        <f>+IFERROR(_xlfn.XLOOKUP(C2311,Parametres!A:A,Parametres!J:J,"",0),"")</f>
        <v>CHITUNGWIZA</v>
      </c>
      <c r="C2311" t="s">
        <v>219</v>
      </c>
      <c r="D2311" t="str">
        <f>+IFERROR(VLOOKUP(C2311,Parametres!$A$3:$K$545,11,0),"")</f>
        <v>NORMAN</v>
      </c>
      <c r="E2311" t="s">
        <v>862</v>
      </c>
      <c r="F2311">
        <v>2200</v>
      </c>
      <c r="G2311">
        <v>200</v>
      </c>
      <c r="H2311">
        <v>100</v>
      </c>
      <c r="K2311" s="29">
        <f t="shared" si="145"/>
        <v>2500</v>
      </c>
      <c r="P2311">
        <v>100</v>
      </c>
      <c r="U2311" t="str">
        <f t="shared" si="146"/>
        <v>45834DEMA 3</v>
      </c>
      <c r="V2311" s="33">
        <f t="shared" si="147"/>
        <v>2500</v>
      </c>
      <c r="W2311" s="33">
        <f t="shared" si="148"/>
        <v>100</v>
      </c>
    </row>
    <row r="2312" spans="1:23" x14ac:dyDescent="0.25">
      <c r="A2312" s="27">
        <v>45834</v>
      </c>
      <c r="B2312" s="30" t="str">
        <f>+IFERROR(_xlfn.XLOOKUP(C2312,Parametres!A:A,Parametres!J:J,"",0),"")</f>
        <v>CHITUNGWIZA</v>
      </c>
      <c r="C2312" t="s">
        <v>238</v>
      </c>
      <c r="D2312" t="str">
        <f>+IFERROR(VLOOKUP(C2312,Parametres!$A$3:$K$545,11,0),"")</f>
        <v>NORMAN</v>
      </c>
      <c r="E2312" t="s">
        <v>830</v>
      </c>
      <c r="F2312">
        <v>2000</v>
      </c>
      <c r="G2312">
        <v>200</v>
      </c>
      <c r="H2312">
        <v>100</v>
      </c>
      <c r="K2312" s="29">
        <f t="shared" si="145"/>
        <v>2300</v>
      </c>
      <c r="P2312">
        <v>100</v>
      </c>
      <c r="U2312" t="str">
        <f t="shared" si="146"/>
        <v>45834ST MARYS</v>
      </c>
      <c r="V2312" s="33">
        <f t="shared" si="147"/>
        <v>2300</v>
      </c>
      <c r="W2312" s="33">
        <f t="shared" si="148"/>
        <v>100</v>
      </c>
    </row>
    <row r="2313" spans="1:23" x14ac:dyDescent="0.25">
      <c r="A2313" s="27">
        <v>45834</v>
      </c>
      <c r="B2313" s="30" t="str">
        <f>+IFERROR(_xlfn.XLOOKUP(C2313,Parametres!A:A,Parametres!J:J,"",0),"")</f>
        <v>CHITUNGWIZA</v>
      </c>
      <c r="C2313" t="s">
        <v>240</v>
      </c>
      <c r="D2313" t="str">
        <f>+IFERROR(VLOOKUP(C2313,Parametres!$A$3:$K$545,11,0),"")</f>
        <v>NORMAN</v>
      </c>
      <c r="E2313" t="s">
        <v>831</v>
      </c>
      <c r="F2313">
        <v>1750</v>
      </c>
      <c r="G2313">
        <v>150</v>
      </c>
      <c r="H2313">
        <v>100</v>
      </c>
      <c r="K2313" s="29">
        <f t="shared" si="145"/>
        <v>2000</v>
      </c>
      <c r="P2313">
        <v>100</v>
      </c>
      <c r="U2313" t="str">
        <f t="shared" si="146"/>
        <v>45834ST MARYS 2</v>
      </c>
      <c r="V2313" s="33">
        <f t="shared" si="147"/>
        <v>2000</v>
      </c>
      <c r="W2313" s="33">
        <f t="shared" si="148"/>
        <v>100</v>
      </c>
    </row>
    <row r="2314" spans="1:23" x14ac:dyDescent="0.25">
      <c r="A2314" s="27">
        <v>45834</v>
      </c>
      <c r="B2314" s="30" t="str">
        <f>+IFERROR(_xlfn.XLOOKUP(C2314,Parametres!A:A,Parametres!J:J,"",0),"")</f>
        <v>CHITUNGWIZA</v>
      </c>
      <c r="C2314" t="s">
        <v>197</v>
      </c>
      <c r="D2314" t="str">
        <f>+IFERROR(VLOOKUP(C2314,Parametres!$A$3:$K$545,11,0),"")</f>
        <v>NORMAN</v>
      </c>
      <c r="E2314" t="s">
        <v>838</v>
      </c>
      <c r="F2314">
        <v>1100</v>
      </c>
      <c r="G2314">
        <v>100</v>
      </c>
      <c r="H2314">
        <v>50</v>
      </c>
      <c r="K2314" s="29">
        <f t="shared" si="145"/>
        <v>1250</v>
      </c>
      <c r="P2314">
        <v>100</v>
      </c>
      <c r="U2314" t="str">
        <f t="shared" si="146"/>
        <v>45834CHITUNGWIZA 7</v>
      </c>
      <c r="V2314" s="33">
        <f t="shared" si="147"/>
        <v>1250</v>
      </c>
      <c r="W2314" s="33">
        <f t="shared" si="148"/>
        <v>100</v>
      </c>
    </row>
    <row r="2315" spans="1:23" x14ac:dyDescent="0.25">
      <c r="A2315" s="27">
        <v>45834</v>
      </c>
      <c r="B2315" s="30" t="str">
        <f>+IFERROR(_xlfn.XLOOKUP(C2315,Parametres!A:A,Parametres!J:J,"",0),"")</f>
        <v>CBD</v>
      </c>
      <c r="C2315" t="s">
        <v>797</v>
      </c>
      <c r="D2315" t="str">
        <f>+IFERROR(VLOOKUP(C2315,Parametres!$A$3:$K$545,11,0),"")</f>
        <v>MARTHA</v>
      </c>
      <c r="E2315" t="s">
        <v>809</v>
      </c>
      <c r="F2315">
        <v>1560</v>
      </c>
      <c r="G2315">
        <v>300</v>
      </c>
      <c r="H2315">
        <v>200</v>
      </c>
      <c r="K2315" s="29">
        <f t="shared" si="145"/>
        <v>2060</v>
      </c>
      <c r="L2315">
        <v>20</v>
      </c>
      <c r="M2315">
        <v>10</v>
      </c>
      <c r="N2315">
        <v>10</v>
      </c>
      <c r="P2315">
        <v>60</v>
      </c>
      <c r="U2315" t="str">
        <f t="shared" si="146"/>
        <v>45834Avenues</v>
      </c>
      <c r="V2315" s="33">
        <f t="shared" si="147"/>
        <v>2100</v>
      </c>
      <c r="W2315" s="33">
        <f t="shared" si="148"/>
        <v>60</v>
      </c>
    </row>
    <row r="2316" spans="1:23" x14ac:dyDescent="0.25">
      <c r="A2316" s="27">
        <v>45834</v>
      </c>
      <c r="B2316" s="30" t="str">
        <f>+IFERROR(_xlfn.XLOOKUP(C2316,Parametres!A:A,Parametres!J:J,"",0),"")</f>
        <v>CBD</v>
      </c>
      <c r="C2316" t="s">
        <v>798</v>
      </c>
      <c r="D2316" t="str">
        <f>+IFERROR(VLOOKUP(C2316,Parametres!$A$3:$K$545,11,0),"")</f>
        <v>MARTHA</v>
      </c>
      <c r="E2316" t="s">
        <v>801</v>
      </c>
      <c r="F2316">
        <v>1550</v>
      </c>
      <c r="G2316">
        <v>300</v>
      </c>
      <c r="H2316">
        <v>300</v>
      </c>
      <c r="K2316" s="29">
        <f t="shared" si="145"/>
        <v>2150</v>
      </c>
      <c r="L2316">
        <v>20</v>
      </c>
      <c r="U2316" t="str">
        <f t="shared" si="146"/>
        <v>45834Bakers Inn 1</v>
      </c>
      <c r="V2316" s="33">
        <f t="shared" si="147"/>
        <v>2170</v>
      </c>
      <c r="W2316" s="33">
        <f t="shared" si="148"/>
        <v>0</v>
      </c>
    </row>
    <row r="2317" spans="1:23" x14ac:dyDescent="0.25">
      <c r="A2317" s="27">
        <v>45834</v>
      </c>
      <c r="B2317" s="30" t="str">
        <f>+IFERROR(_xlfn.XLOOKUP(C2317,Parametres!A:A,Parametres!J:J,"",0),"")</f>
        <v>CBD</v>
      </c>
      <c r="C2317" t="s">
        <v>799</v>
      </c>
      <c r="D2317" t="str">
        <f>+IFERROR(VLOOKUP(C2317,Parametres!$A$3:$K$545,11,0),"")</f>
        <v>MARTHA</v>
      </c>
      <c r="E2317" t="s">
        <v>855</v>
      </c>
      <c r="F2317">
        <v>1750</v>
      </c>
      <c r="G2317">
        <v>300</v>
      </c>
      <c r="H2317">
        <v>300</v>
      </c>
      <c r="K2317" s="29">
        <f t="shared" si="145"/>
        <v>2350</v>
      </c>
      <c r="U2317" t="str">
        <f t="shared" si="146"/>
        <v>45834Bakers Inn 2</v>
      </c>
      <c r="V2317" s="33">
        <f t="shared" si="147"/>
        <v>2350</v>
      </c>
      <c r="W2317" s="33">
        <f t="shared" si="148"/>
        <v>0</v>
      </c>
    </row>
    <row r="2318" spans="1:23" x14ac:dyDescent="0.25">
      <c r="A2318" s="27">
        <v>45834</v>
      </c>
      <c r="B2318" s="30" t="str">
        <f>+IFERROR(_xlfn.XLOOKUP(C2318,Parametres!A:A,Parametres!J:J,"",0),"")</f>
        <v>CBD</v>
      </c>
      <c r="C2318" t="s">
        <v>800</v>
      </c>
      <c r="D2318" t="str">
        <f>+IFERROR(VLOOKUP(C2318,Parametres!$A$3:$K$545,11,0),"")</f>
        <v>MARTHA</v>
      </c>
      <c r="E2318" t="s">
        <v>812</v>
      </c>
      <c r="F2318">
        <v>1650</v>
      </c>
      <c r="G2318">
        <v>300</v>
      </c>
      <c r="H2318">
        <v>300</v>
      </c>
      <c r="K2318" s="29">
        <f t="shared" si="145"/>
        <v>2250</v>
      </c>
      <c r="P2318">
        <v>60</v>
      </c>
      <c r="U2318" t="str">
        <f t="shared" si="146"/>
        <v>45834Bakers Inn 3</v>
      </c>
      <c r="V2318" s="33">
        <f t="shared" si="147"/>
        <v>2250</v>
      </c>
      <c r="W2318" s="33">
        <f t="shared" si="148"/>
        <v>60</v>
      </c>
    </row>
    <row r="2319" spans="1:23" x14ac:dyDescent="0.25">
      <c r="A2319" s="27">
        <v>45834</v>
      </c>
      <c r="B2319" s="30" t="str">
        <f>+IFERROR(_xlfn.XLOOKUP(C2319,Parametres!A:A,Parametres!J:J,"",0),"")</f>
        <v>MBARE EPWORTH</v>
      </c>
      <c r="C2319" t="s">
        <v>420</v>
      </c>
      <c r="D2319" t="str">
        <f>+IFERROR(VLOOKUP(C2319,Parametres!$A$3:$K$545,11,0),"")</f>
        <v>MELODY</v>
      </c>
      <c r="E2319" t="s">
        <v>870</v>
      </c>
      <c r="F2319">
        <v>2500</v>
      </c>
      <c r="G2319">
        <v>200</v>
      </c>
      <c r="H2319">
        <v>100</v>
      </c>
      <c r="K2319" s="29">
        <f t="shared" si="145"/>
        <v>2800</v>
      </c>
      <c r="U2319" t="str">
        <f t="shared" si="146"/>
        <v>45834EPWORTH 1</v>
      </c>
      <c r="V2319" s="33">
        <f t="shared" si="147"/>
        <v>2800</v>
      </c>
      <c r="W2319" s="33">
        <f t="shared" si="148"/>
        <v>0</v>
      </c>
    </row>
    <row r="2320" spans="1:23" x14ac:dyDescent="0.25">
      <c r="A2320" s="27">
        <v>45834</v>
      </c>
      <c r="B2320" s="30" t="str">
        <f>+IFERROR(_xlfn.XLOOKUP(C2320,Parametres!A:A,Parametres!J:J,"",0),"")</f>
        <v>MBARE EPWORTH</v>
      </c>
      <c r="C2320" t="s">
        <v>422</v>
      </c>
      <c r="D2320" t="str">
        <f>+IFERROR(VLOOKUP(C2320,Parametres!$A$3:$K$545,11,0),"")</f>
        <v>MELODY</v>
      </c>
      <c r="E2320" t="s">
        <v>896</v>
      </c>
      <c r="F2320">
        <v>1800</v>
      </c>
      <c r="G2320">
        <v>200</v>
      </c>
      <c r="H2320">
        <v>100</v>
      </c>
      <c r="K2320" s="29">
        <f t="shared" si="145"/>
        <v>2100</v>
      </c>
      <c r="U2320" t="str">
        <f t="shared" si="146"/>
        <v>45834EPWORTH 2</v>
      </c>
      <c r="V2320" s="33">
        <f t="shared" si="147"/>
        <v>2100</v>
      </c>
      <c r="W2320" s="33">
        <f t="shared" si="148"/>
        <v>0</v>
      </c>
    </row>
    <row r="2321" spans="1:23" x14ac:dyDescent="0.25">
      <c r="A2321" s="27">
        <v>45834</v>
      </c>
      <c r="B2321" s="30" t="str">
        <f>+IFERROR(_xlfn.XLOOKUP(C2321,Parametres!A:A,Parametres!J:J,"",0),"")</f>
        <v>MBARE EPWORTH</v>
      </c>
      <c r="C2321" t="s">
        <v>424</v>
      </c>
      <c r="D2321" t="str">
        <f>+IFERROR(VLOOKUP(C2321,Parametres!$A$3:$K$545,11,0),"")</f>
        <v>MELODY</v>
      </c>
      <c r="E2321" t="s">
        <v>807</v>
      </c>
      <c r="F2321">
        <v>2400</v>
      </c>
      <c r="G2321">
        <v>200</v>
      </c>
      <c r="H2321">
        <v>100</v>
      </c>
      <c r="K2321" s="29">
        <f t="shared" si="145"/>
        <v>2700</v>
      </c>
      <c r="U2321" t="str">
        <f t="shared" si="146"/>
        <v>45834EPWORTH 3</v>
      </c>
      <c r="V2321" s="33">
        <f t="shared" si="147"/>
        <v>2700</v>
      </c>
      <c r="W2321" s="33">
        <f t="shared" si="148"/>
        <v>0</v>
      </c>
    </row>
    <row r="2322" spans="1:23" x14ac:dyDescent="0.25">
      <c r="A2322" s="27">
        <v>45834</v>
      </c>
      <c r="B2322" s="30" t="str">
        <f>+IFERROR(_xlfn.XLOOKUP(C2322,Parametres!A:A,Parametres!J:J,"",0),"")</f>
        <v>MBARE EPWORTH</v>
      </c>
      <c r="C2322" t="s">
        <v>426</v>
      </c>
      <c r="D2322" t="str">
        <f>+IFERROR(VLOOKUP(C2322,Parametres!$A$3:$K$545,11,0),"")</f>
        <v>MELODY</v>
      </c>
      <c r="E2322" t="s">
        <v>854</v>
      </c>
      <c r="F2322">
        <v>1850</v>
      </c>
      <c r="G2322">
        <v>200</v>
      </c>
      <c r="H2322">
        <v>100</v>
      </c>
      <c r="K2322" s="29">
        <f t="shared" si="145"/>
        <v>2150</v>
      </c>
      <c r="P2322">
        <v>100</v>
      </c>
      <c r="U2322" t="str">
        <f t="shared" si="146"/>
        <v>45834EPWORTH 4</v>
      </c>
      <c r="V2322" s="33">
        <f t="shared" si="147"/>
        <v>2150</v>
      </c>
      <c r="W2322" s="33">
        <f t="shared" si="148"/>
        <v>100</v>
      </c>
    </row>
    <row r="2323" spans="1:23" x14ac:dyDescent="0.25">
      <c r="A2323" s="27">
        <v>45834</v>
      </c>
      <c r="B2323" s="30" t="str">
        <f>+IFERROR(_xlfn.XLOOKUP(C2323,Parametres!A:A,Parametres!J:J,"",0),"")</f>
        <v>MBARE EPWORTH</v>
      </c>
      <c r="C2323" t="s">
        <v>221</v>
      </c>
      <c r="D2323" t="str">
        <f>+IFERROR(VLOOKUP(C2323,Parametres!$A$3:$K$545,11,0),"")</f>
        <v>MELODY</v>
      </c>
      <c r="E2323" t="s">
        <v>859</v>
      </c>
      <c r="F2323">
        <v>2600</v>
      </c>
      <c r="G2323">
        <v>350</v>
      </c>
      <c r="H2323">
        <v>350</v>
      </c>
      <c r="K2323" s="29">
        <f t="shared" si="145"/>
        <v>3300</v>
      </c>
      <c r="U2323" t="str">
        <f t="shared" si="146"/>
        <v>45834HOPELY 1</v>
      </c>
      <c r="V2323" s="33">
        <f t="shared" si="147"/>
        <v>3300</v>
      </c>
      <c r="W2323" s="33">
        <f t="shared" si="148"/>
        <v>0</v>
      </c>
    </row>
    <row r="2324" spans="1:23" x14ac:dyDescent="0.25">
      <c r="A2324" s="27">
        <v>45834</v>
      </c>
      <c r="B2324" s="30" t="str">
        <f>+IFERROR(_xlfn.XLOOKUP(C2324,Parametres!A:A,Parametres!J:J,"",0),"")</f>
        <v>MBARE EPWORTH</v>
      </c>
      <c r="C2324" t="s">
        <v>230</v>
      </c>
      <c r="D2324" t="str">
        <f>+IFERROR(VLOOKUP(C2324,Parametres!$A$3:$K$545,11,0),"")</f>
        <v>MELODY</v>
      </c>
      <c r="E2324" t="s">
        <v>847</v>
      </c>
      <c r="F2324">
        <v>1750</v>
      </c>
      <c r="G2324">
        <v>150</v>
      </c>
      <c r="H2324">
        <v>100</v>
      </c>
      <c r="K2324" s="29">
        <f t="shared" si="145"/>
        <v>2000</v>
      </c>
      <c r="U2324" t="str">
        <f t="shared" si="146"/>
        <v>45834HOPELY 2</v>
      </c>
      <c r="V2324" s="33">
        <f t="shared" si="147"/>
        <v>2000</v>
      </c>
      <c r="W2324" s="33">
        <f t="shared" si="148"/>
        <v>0</v>
      </c>
    </row>
    <row r="2325" spans="1:23" x14ac:dyDescent="0.25">
      <c r="A2325" s="27">
        <v>45834</v>
      </c>
      <c r="B2325" s="30" t="str">
        <f>+IFERROR(_xlfn.XLOOKUP(C2325,Parametres!A:A,Parametres!J:J,"",0),"")</f>
        <v>MBARE EPWORTH</v>
      </c>
      <c r="C2325" t="s">
        <v>433</v>
      </c>
      <c r="D2325" t="str">
        <f>+IFERROR(VLOOKUP(C2325,Parametres!$A$3:$K$545,11,0),"")</f>
        <v>MELODY</v>
      </c>
      <c r="E2325" t="s">
        <v>844</v>
      </c>
      <c r="F2325">
        <v>1100</v>
      </c>
      <c r="G2325">
        <v>100</v>
      </c>
      <c r="H2325">
        <v>100</v>
      </c>
      <c r="K2325" s="29">
        <f t="shared" si="145"/>
        <v>1300</v>
      </c>
      <c r="P2325">
        <v>100</v>
      </c>
      <c r="U2325" t="str">
        <f t="shared" si="146"/>
        <v>45834MBARE 1</v>
      </c>
      <c r="V2325" s="33">
        <f t="shared" si="147"/>
        <v>1300</v>
      </c>
      <c r="W2325" s="33">
        <f t="shared" si="148"/>
        <v>100</v>
      </c>
    </row>
    <row r="2326" spans="1:23" x14ac:dyDescent="0.25">
      <c r="A2326" s="27">
        <v>45834</v>
      </c>
      <c r="B2326" s="30" t="str">
        <f>+IFERROR(_xlfn.XLOOKUP(C2326,Parametres!A:A,Parametres!J:J,"",0),"")</f>
        <v>MBARE EPWORTH</v>
      </c>
      <c r="C2326" t="s">
        <v>435</v>
      </c>
      <c r="D2326" t="str">
        <f>+IFERROR(VLOOKUP(C2326,Parametres!$A$3:$K$545,11,0),"")</f>
        <v>MELODY</v>
      </c>
      <c r="E2326" t="s">
        <v>842</v>
      </c>
      <c r="F2326">
        <v>1100</v>
      </c>
      <c r="G2326">
        <v>100</v>
      </c>
      <c r="H2326">
        <v>100</v>
      </c>
      <c r="K2326" s="29">
        <f t="shared" si="145"/>
        <v>1300</v>
      </c>
      <c r="P2326">
        <v>100</v>
      </c>
      <c r="U2326" t="str">
        <f t="shared" si="146"/>
        <v>45834MBARE 2</v>
      </c>
      <c r="V2326" s="33">
        <f t="shared" si="147"/>
        <v>1300</v>
      </c>
      <c r="W2326" s="33">
        <f t="shared" si="148"/>
        <v>100</v>
      </c>
    </row>
    <row r="2327" spans="1:23" x14ac:dyDescent="0.25">
      <c r="A2327" s="27">
        <v>45834</v>
      </c>
      <c r="B2327" s="30" t="str">
        <f>+IFERROR(_xlfn.XLOOKUP(C2327,Parametres!A:A,Parametres!J:J,"",0),"")</f>
        <v>MBARE EPWORTH</v>
      </c>
      <c r="C2327" t="s">
        <v>437</v>
      </c>
      <c r="D2327" t="str">
        <f>+IFERROR(VLOOKUP(C2327,Parametres!$A$3:$K$545,11,0),"")</f>
        <v>MELODY</v>
      </c>
      <c r="E2327" t="s">
        <v>808</v>
      </c>
      <c r="F2327">
        <v>1750</v>
      </c>
      <c r="G2327">
        <v>150</v>
      </c>
      <c r="H2327">
        <v>100</v>
      </c>
      <c r="K2327" s="29">
        <f t="shared" si="145"/>
        <v>2000</v>
      </c>
      <c r="U2327" t="str">
        <f t="shared" si="146"/>
        <v>45834MBARE 3</v>
      </c>
      <c r="V2327" s="33">
        <f t="shared" si="147"/>
        <v>2000</v>
      </c>
      <c r="W2327" s="33">
        <f t="shared" si="148"/>
        <v>0</v>
      </c>
    </row>
    <row r="2328" spans="1:23" x14ac:dyDescent="0.25">
      <c r="A2328" s="27">
        <v>45834</v>
      </c>
      <c r="B2328" s="30" t="str">
        <f>+IFERROR(_xlfn.XLOOKUP(C2328,Parametres!A:A,Parametres!J:J,"",0),"")</f>
        <v>MBARE EPWORTH</v>
      </c>
      <c r="C2328" t="s">
        <v>439</v>
      </c>
      <c r="D2328" t="str">
        <f>+IFERROR(VLOOKUP(C2328,Parametres!$A$3:$K$545,11,0),"")</f>
        <v>MELODY</v>
      </c>
      <c r="E2328" t="s">
        <v>827</v>
      </c>
      <c r="F2328">
        <v>1100</v>
      </c>
      <c r="G2328">
        <v>100</v>
      </c>
      <c r="H2328">
        <v>100</v>
      </c>
      <c r="K2328" s="29">
        <f t="shared" si="145"/>
        <v>1300</v>
      </c>
      <c r="P2328">
        <v>200</v>
      </c>
      <c r="U2328" t="str">
        <f t="shared" si="146"/>
        <v>45834MBARE 4</v>
      </c>
      <c r="V2328" s="33">
        <f t="shared" si="147"/>
        <v>1300</v>
      </c>
      <c r="W2328" s="33">
        <f t="shared" si="148"/>
        <v>200</v>
      </c>
    </row>
    <row r="2329" spans="1:23" x14ac:dyDescent="0.25">
      <c r="A2329" s="27">
        <v>45834</v>
      </c>
      <c r="B2329" s="30" t="str">
        <f>+IFERROR(_xlfn.XLOOKUP(C2329,Parametres!A:A,Parametres!J:J,"",0),"")</f>
        <v>MBARE EPWORTH</v>
      </c>
      <c r="C2329" t="s">
        <v>450</v>
      </c>
      <c r="D2329" t="str">
        <f>+IFERROR(VLOOKUP(C2329,Parametres!$A$3:$K$545,11,0),"")</f>
        <v>MELODY</v>
      </c>
      <c r="E2329" t="s">
        <v>848</v>
      </c>
      <c r="F2329">
        <v>1500</v>
      </c>
      <c r="G2329">
        <v>200</v>
      </c>
      <c r="H2329">
        <v>100</v>
      </c>
      <c r="K2329" s="29">
        <f t="shared" si="145"/>
        <v>1800</v>
      </c>
      <c r="P2329">
        <v>60</v>
      </c>
      <c r="U2329" t="str">
        <f t="shared" si="146"/>
        <v>45834WATERFALLS 1</v>
      </c>
      <c r="V2329" s="33">
        <f t="shared" si="147"/>
        <v>1800</v>
      </c>
      <c r="W2329" s="33">
        <f t="shared" si="148"/>
        <v>60</v>
      </c>
    </row>
    <row r="2330" spans="1:23" x14ac:dyDescent="0.25">
      <c r="A2330" s="27">
        <v>45834</v>
      </c>
      <c r="B2330" s="30" t="str">
        <f>+IFERROR(_xlfn.XLOOKUP(C2330,Parametres!A:A,Parametres!J:J,"",0),"")</f>
        <v>MBARE EPWORTH</v>
      </c>
      <c r="C2330" t="s">
        <v>241</v>
      </c>
      <c r="D2330" t="str">
        <f>+IFERROR(VLOOKUP(C2330,Parametres!$A$3:$K$545,11,0),"")</f>
        <v>MELODY</v>
      </c>
      <c r="E2330" t="s">
        <v>839</v>
      </c>
      <c r="F2330">
        <v>2100</v>
      </c>
      <c r="G2330">
        <v>200</v>
      </c>
      <c r="H2330">
        <v>200</v>
      </c>
      <c r="K2330" s="29">
        <f t="shared" si="145"/>
        <v>2500</v>
      </c>
      <c r="U2330" t="str">
        <f t="shared" si="146"/>
        <v>45834WATERFALLS 2</v>
      </c>
      <c r="V2330" s="33">
        <f t="shared" si="147"/>
        <v>2500</v>
      </c>
      <c r="W2330" s="33">
        <f t="shared" si="148"/>
        <v>0</v>
      </c>
    </row>
    <row r="2331" spans="1:23" x14ac:dyDescent="0.25">
      <c r="A2331" s="27">
        <v>45834</v>
      </c>
      <c r="B2331" s="30" t="str">
        <f>+IFERROR(_xlfn.XLOOKUP(C2331,Parametres!A:A,Parametres!J:J,"",0),"")</f>
        <v>MBARE EPWORTH</v>
      </c>
      <c r="C2331" t="s">
        <v>243</v>
      </c>
      <c r="D2331" t="str">
        <f>+IFERROR(VLOOKUP(C2331,Parametres!$A$3:$K$545,11,0),"")</f>
        <v>MELODY</v>
      </c>
      <c r="E2331" t="s">
        <v>826</v>
      </c>
      <c r="F2331">
        <v>1900</v>
      </c>
      <c r="G2331">
        <v>250</v>
      </c>
      <c r="H2331">
        <v>150</v>
      </c>
      <c r="K2331" s="29">
        <f t="shared" ref="K2331:K2394" si="149">+SUM(F2331:J2331)</f>
        <v>2300</v>
      </c>
      <c r="U2331" t="str">
        <f t="shared" si="146"/>
        <v>45834WATERFALLS 3</v>
      </c>
      <c r="V2331" s="33">
        <f t="shared" si="147"/>
        <v>2300</v>
      </c>
      <c r="W2331" s="33">
        <f t="shared" si="148"/>
        <v>0</v>
      </c>
    </row>
    <row r="2332" spans="1:23" x14ac:dyDescent="0.25">
      <c r="A2332" s="27">
        <v>45834</v>
      </c>
      <c r="B2332" s="30" t="str">
        <f>+IFERROR(_xlfn.XLOOKUP(C2332,Parametres!A:A,Parametres!J:J,"",0),"")</f>
        <v>MBARE EPWORTH</v>
      </c>
      <c r="C2332" t="s">
        <v>245</v>
      </c>
      <c r="D2332" t="str">
        <f>+IFERROR(VLOOKUP(C2332,Parametres!$A$3:$K$545,11,0),"")</f>
        <v>MELODY</v>
      </c>
      <c r="E2332" t="s">
        <v>878</v>
      </c>
      <c r="F2332">
        <v>2100</v>
      </c>
      <c r="G2332">
        <v>200</v>
      </c>
      <c r="H2332">
        <v>100</v>
      </c>
      <c r="K2332" s="29">
        <f t="shared" si="149"/>
        <v>2400</v>
      </c>
      <c r="U2332" t="str">
        <f t="shared" si="146"/>
        <v>45834WATERFALLS 4</v>
      </c>
      <c r="V2332" s="33">
        <f t="shared" si="147"/>
        <v>2400</v>
      </c>
      <c r="W2332" s="33">
        <f t="shared" si="148"/>
        <v>0</v>
      </c>
    </row>
    <row r="2333" spans="1:23" x14ac:dyDescent="0.25">
      <c r="A2333" s="27">
        <v>45834</v>
      </c>
      <c r="B2333" s="30" t="str">
        <f>+IFERROR(_xlfn.XLOOKUP(C2333,Parametres!A:A,Parametres!J:J,"",0),"")</f>
        <v>MBARE EPWORTH</v>
      </c>
      <c r="C2333" t="s">
        <v>247</v>
      </c>
      <c r="D2333" t="str">
        <f>+IFERROR(VLOOKUP(C2333,Parametres!$A$3:$K$545,11,0),"")</f>
        <v>MELODY</v>
      </c>
      <c r="E2333" t="s">
        <v>816</v>
      </c>
      <c r="F2333">
        <v>2100</v>
      </c>
      <c r="G2333">
        <v>150</v>
      </c>
      <c r="H2333">
        <v>150</v>
      </c>
      <c r="K2333" s="29">
        <f t="shared" si="149"/>
        <v>2400</v>
      </c>
      <c r="U2333" t="str">
        <f t="shared" si="146"/>
        <v>45834WATERFALLS 5</v>
      </c>
      <c r="V2333" s="33">
        <f t="shared" si="147"/>
        <v>2400</v>
      </c>
      <c r="W2333" s="33">
        <f t="shared" si="148"/>
        <v>0</v>
      </c>
    </row>
    <row r="2334" spans="1:23" x14ac:dyDescent="0.25">
      <c r="A2334" s="27">
        <v>45834</v>
      </c>
      <c r="B2334" s="30" t="str">
        <f>+IFERROR(_xlfn.XLOOKUP(C2334,Parametres!A:A,Parametres!J:J,"",0),"")</f>
        <v>MR C (AREA 1)</v>
      </c>
      <c r="C2334" t="s">
        <v>569</v>
      </c>
      <c r="D2334" t="str">
        <f>+IFERROR(VLOOKUP(C2334,Parametres!$A$3:$K$545,11,0),"")</f>
        <v>TONGAI MASIYE</v>
      </c>
      <c r="E2334" t="s">
        <v>910</v>
      </c>
      <c r="K2334" s="29">
        <f t="shared" si="149"/>
        <v>0</v>
      </c>
      <c r="L2334">
        <v>1750</v>
      </c>
      <c r="M2334">
        <v>200</v>
      </c>
      <c r="N2334">
        <v>100</v>
      </c>
      <c r="P2334">
        <v>100</v>
      </c>
      <c r="U2334" t="str">
        <f t="shared" si="146"/>
        <v>45834CHI- GLENVIEW 1</v>
      </c>
      <c r="V2334" s="33">
        <f t="shared" si="147"/>
        <v>2050</v>
      </c>
      <c r="W2334" s="33">
        <f t="shared" si="148"/>
        <v>100</v>
      </c>
    </row>
    <row r="2335" spans="1:23" x14ac:dyDescent="0.25">
      <c r="A2335" s="27">
        <v>45834</v>
      </c>
      <c r="B2335" s="30" t="str">
        <f>+IFERROR(_xlfn.XLOOKUP(C2335,Parametres!A:A,Parametres!J:J,"",0),"")</f>
        <v>MR C (AREA 1)</v>
      </c>
      <c r="C2335" t="s">
        <v>574</v>
      </c>
      <c r="D2335" t="str">
        <f>+IFERROR(VLOOKUP(C2335,Parametres!$A$3:$K$545,11,0),"")</f>
        <v>TONGAI MASIYE</v>
      </c>
      <c r="E2335" t="s">
        <v>824</v>
      </c>
      <c r="K2335" s="29">
        <f t="shared" si="149"/>
        <v>0</v>
      </c>
      <c r="L2335">
        <v>1450</v>
      </c>
      <c r="M2335">
        <v>200</v>
      </c>
      <c r="N2335">
        <v>200</v>
      </c>
      <c r="P2335">
        <v>100</v>
      </c>
      <c r="U2335" t="str">
        <f t="shared" si="146"/>
        <v>45834CHI- WARREN PARK 1</v>
      </c>
      <c r="V2335" s="33">
        <f t="shared" si="147"/>
        <v>1850</v>
      </c>
      <c r="W2335" s="33">
        <f t="shared" si="148"/>
        <v>100</v>
      </c>
    </row>
    <row r="2336" spans="1:23" x14ac:dyDescent="0.25">
      <c r="A2336" s="27">
        <v>45834</v>
      </c>
      <c r="B2336" s="30" t="str">
        <f>+IFERROR(_xlfn.XLOOKUP(C2336,Parametres!A:A,Parametres!J:J,"",0),"")</f>
        <v>MR C (AREA 1)</v>
      </c>
      <c r="C2336" t="s">
        <v>568</v>
      </c>
      <c r="D2336" t="str">
        <f>+IFERROR(VLOOKUP(C2336,Parametres!$A$3:$K$545,11,0),"")</f>
        <v>TONGAI MASIYE</v>
      </c>
      <c r="E2336" t="s">
        <v>861</v>
      </c>
      <c r="K2336" s="29">
        <f t="shared" si="149"/>
        <v>0</v>
      </c>
      <c r="L2336">
        <v>1900</v>
      </c>
      <c r="M2336">
        <v>150</v>
      </c>
      <c r="N2336">
        <v>100</v>
      </c>
      <c r="P2336">
        <v>200</v>
      </c>
      <c r="U2336" t="str">
        <f t="shared" si="146"/>
        <v>45834CHI- BUDIRIRO 1</v>
      </c>
      <c r="V2336" s="33">
        <f t="shared" si="147"/>
        <v>2150</v>
      </c>
      <c r="W2336" s="33">
        <f t="shared" si="148"/>
        <v>200</v>
      </c>
    </row>
    <row r="2337" spans="1:23" x14ac:dyDescent="0.25">
      <c r="A2337" s="27">
        <v>45834</v>
      </c>
      <c r="B2337" s="30" t="str">
        <f>+IFERROR(_xlfn.XLOOKUP(C2337,Parametres!A:A,Parametres!J:J,"",0),"")</f>
        <v>MR C (AREA 1)</v>
      </c>
      <c r="C2337" t="s">
        <v>573</v>
      </c>
      <c r="D2337" t="str">
        <f>+IFERROR(VLOOKUP(C2337,Parametres!$A$3:$K$545,11,0),"")</f>
        <v>TONGAI MASIYE</v>
      </c>
      <c r="E2337" t="s">
        <v>880</v>
      </c>
      <c r="K2337" s="29">
        <f t="shared" si="149"/>
        <v>0</v>
      </c>
      <c r="L2337">
        <v>1650</v>
      </c>
      <c r="M2337">
        <v>100</v>
      </c>
      <c r="N2337">
        <v>100</v>
      </c>
      <c r="P2337">
        <v>160</v>
      </c>
      <c r="U2337" t="str">
        <f t="shared" si="146"/>
        <v>45834CHI- MUFAKOSE 1</v>
      </c>
      <c r="V2337" s="33">
        <f t="shared" si="147"/>
        <v>1850</v>
      </c>
      <c r="W2337" s="33">
        <f t="shared" si="148"/>
        <v>160</v>
      </c>
    </row>
    <row r="2338" spans="1:23" x14ac:dyDescent="0.25">
      <c r="A2338" s="27">
        <v>45834</v>
      </c>
      <c r="B2338" s="30" t="str">
        <f>+IFERROR(_xlfn.XLOOKUP(C2338,Parametres!A:A,Parametres!J:J,"",0),"")</f>
        <v>MR C (AREA 1)</v>
      </c>
      <c r="C2338" t="s">
        <v>570</v>
      </c>
      <c r="D2338" t="str">
        <f>+IFERROR(VLOOKUP(C2338,Parametres!$A$3:$K$545,11,0),"")</f>
        <v>TONGAI MASIYE</v>
      </c>
      <c r="E2338" t="s">
        <v>857</v>
      </c>
      <c r="K2338" s="29">
        <f t="shared" si="149"/>
        <v>0</v>
      </c>
      <c r="L2338">
        <v>1750</v>
      </c>
      <c r="M2338">
        <v>200</v>
      </c>
      <c r="N2338">
        <v>100</v>
      </c>
      <c r="P2338">
        <v>100</v>
      </c>
      <c r="U2338" t="str">
        <f t="shared" si="146"/>
        <v>45834CHI- HIGHFIELD</v>
      </c>
      <c r="V2338" s="33">
        <f t="shared" si="147"/>
        <v>2050</v>
      </c>
      <c r="W2338" s="33">
        <f t="shared" si="148"/>
        <v>100</v>
      </c>
    </row>
    <row r="2339" spans="1:23" x14ac:dyDescent="0.25">
      <c r="A2339" s="27">
        <v>45834</v>
      </c>
      <c r="B2339" s="30" t="str">
        <f>+IFERROR(_xlfn.XLOOKUP(C2339,Parametres!A:A,Parametres!J:J,"",0),"")</f>
        <v>MR C (AREA 1)</v>
      </c>
      <c r="C2339" t="s">
        <v>530</v>
      </c>
      <c r="D2339" t="str">
        <f>+IFERROR(VLOOKUP(C2339,Parametres!$A$3:$K$545,11,0),"")</f>
        <v>TONGAI MASIYE</v>
      </c>
      <c r="E2339" t="s">
        <v>884</v>
      </c>
      <c r="K2339" s="29">
        <f t="shared" si="149"/>
        <v>0</v>
      </c>
      <c r="L2339">
        <v>1700</v>
      </c>
      <c r="M2339">
        <v>250</v>
      </c>
      <c r="N2339">
        <v>50</v>
      </c>
      <c r="P2339">
        <v>200</v>
      </c>
      <c r="U2339" t="str">
        <f t="shared" si="146"/>
        <v>45834CHI- DZIVARASEKWA 1</v>
      </c>
      <c r="V2339" s="33">
        <f t="shared" si="147"/>
        <v>2000</v>
      </c>
      <c r="W2339" s="33">
        <f t="shared" si="148"/>
        <v>200</v>
      </c>
    </row>
    <row r="2340" spans="1:23" x14ac:dyDescent="0.25">
      <c r="A2340" s="27">
        <v>45834</v>
      </c>
      <c r="B2340" s="30" t="str">
        <f>+IFERROR(_xlfn.XLOOKUP(C2340,Parametres!A:A,Parametres!J:J,"",0),"")</f>
        <v>MR C (AREA 1)</v>
      </c>
      <c r="C2340" t="s">
        <v>567</v>
      </c>
      <c r="D2340" t="str">
        <f>+IFERROR(VLOOKUP(C2340,Parametres!$A$3:$K$545,11,0),"")</f>
        <v>TONGAI MASIYE</v>
      </c>
      <c r="E2340" t="s">
        <v>902</v>
      </c>
      <c r="K2340" s="29">
        <f t="shared" si="149"/>
        <v>0</v>
      </c>
      <c r="L2340">
        <v>1600</v>
      </c>
      <c r="M2340">
        <v>100</v>
      </c>
      <c r="N2340">
        <v>100</v>
      </c>
      <c r="P2340">
        <v>100</v>
      </c>
      <c r="U2340" t="str">
        <f t="shared" si="146"/>
        <v>45834CHI- USHEWEKUNZE </v>
      </c>
      <c r="V2340" s="33">
        <f t="shared" si="147"/>
        <v>1800</v>
      </c>
      <c r="W2340" s="33">
        <f t="shared" si="148"/>
        <v>100</v>
      </c>
    </row>
    <row r="2341" spans="1:23" x14ac:dyDescent="0.25">
      <c r="A2341" s="27">
        <v>45834</v>
      </c>
      <c r="B2341" s="30" t="str">
        <f>+IFERROR(_xlfn.XLOOKUP(C2341,Parametres!A:A,Parametres!J:J,"",0),"")</f>
        <v>MR C (AREA 1)</v>
      </c>
      <c r="C2341" t="s">
        <v>620</v>
      </c>
      <c r="D2341" t="str">
        <f>+IFERROR(VLOOKUP(C2341,Parametres!$A$3:$K$545,11,0),"")</f>
        <v>TONGAI MASIYE</v>
      </c>
      <c r="E2341" t="s">
        <v>890</v>
      </c>
      <c r="K2341" s="29">
        <f t="shared" si="149"/>
        <v>0</v>
      </c>
      <c r="L2341">
        <v>1300</v>
      </c>
      <c r="M2341">
        <v>150</v>
      </c>
      <c r="N2341">
        <v>100</v>
      </c>
      <c r="P2341">
        <v>100</v>
      </c>
      <c r="U2341" t="str">
        <f t="shared" si="146"/>
        <v>45834CHI- KUWADZANA</v>
      </c>
      <c r="V2341" s="33">
        <f t="shared" si="147"/>
        <v>1550</v>
      </c>
      <c r="W2341" s="33">
        <f t="shared" si="148"/>
        <v>100</v>
      </c>
    </row>
    <row r="2342" spans="1:23" x14ac:dyDescent="0.25">
      <c r="A2342" s="27">
        <v>45834</v>
      </c>
      <c r="B2342" s="30" t="str">
        <f>+IFERROR(_xlfn.XLOOKUP(C2342,Parametres!A:A,Parametres!J:J,"",0),"")</f>
        <v>MR C (AREA 1)</v>
      </c>
      <c r="C2342" t="s">
        <v>619</v>
      </c>
      <c r="D2342" t="str">
        <f>+IFERROR(VLOOKUP(C2342,Parametres!$A$3:$K$545,11,0),"")</f>
        <v>TONGAI MASIYE</v>
      </c>
      <c r="E2342" t="s">
        <v>886</v>
      </c>
      <c r="K2342" s="29">
        <f t="shared" si="149"/>
        <v>0</v>
      </c>
      <c r="L2342">
        <v>1300</v>
      </c>
      <c r="M2342">
        <v>150</v>
      </c>
      <c r="N2342">
        <v>150</v>
      </c>
      <c r="P2342">
        <v>100</v>
      </c>
      <c r="U2342" t="str">
        <f t="shared" si="146"/>
        <v>45834CHI- GLENNORAH</v>
      </c>
      <c r="V2342" s="33">
        <f t="shared" si="147"/>
        <v>1600</v>
      </c>
      <c r="W2342" s="33">
        <f t="shared" si="148"/>
        <v>100</v>
      </c>
    </row>
    <row r="2343" spans="1:23" x14ac:dyDescent="0.25">
      <c r="A2343" s="27">
        <v>45834</v>
      </c>
      <c r="B2343" s="30" t="str">
        <f>+IFERROR(_xlfn.XLOOKUP(C2343,Parametres!A:A,Parametres!J:J,"",0),"")</f>
        <v>MR C (AREA 2)</v>
      </c>
      <c r="C2343" t="s">
        <v>417</v>
      </c>
      <c r="D2343" t="str">
        <f>+IFERROR(VLOOKUP(C2343,Parametres!$A$3:$K$545,11,0),"")</f>
        <v>TONGAI MASIYE</v>
      </c>
      <c r="E2343" t="s">
        <v>856</v>
      </c>
      <c r="K2343" s="29">
        <f t="shared" si="149"/>
        <v>0</v>
      </c>
      <c r="L2343">
        <v>1450</v>
      </c>
      <c r="M2343">
        <v>100</v>
      </c>
      <c r="N2343">
        <v>100</v>
      </c>
      <c r="P2343">
        <v>100</v>
      </c>
      <c r="U2343" t="str">
        <f t="shared" si="146"/>
        <v>45834CHI- MBARE 3</v>
      </c>
      <c r="V2343" s="33">
        <f t="shared" si="147"/>
        <v>1650</v>
      </c>
      <c r="W2343" s="33">
        <f t="shared" si="148"/>
        <v>100</v>
      </c>
    </row>
    <row r="2344" spans="1:23" x14ac:dyDescent="0.25">
      <c r="A2344" s="27">
        <v>45834</v>
      </c>
      <c r="B2344" s="30" t="str">
        <f>+IFERROR(_xlfn.XLOOKUP(C2344,Parametres!A:A,Parametres!J:J,"",0),"")</f>
        <v>MR C (AREA 2)</v>
      </c>
      <c r="C2344" t="s">
        <v>185</v>
      </c>
      <c r="D2344" t="str">
        <f>+IFERROR(VLOOKUP(C2344,Parametres!$A$3:$K$545,11,0),"")</f>
        <v>CECILIA SIPAPATE</v>
      </c>
      <c r="E2344" t="s">
        <v>869</v>
      </c>
      <c r="K2344" s="29">
        <f t="shared" si="149"/>
        <v>0</v>
      </c>
      <c r="L2344">
        <v>1300</v>
      </c>
      <c r="M2344">
        <v>150</v>
      </c>
      <c r="N2344">
        <v>50</v>
      </c>
      <c r="U2344" t="str">
        <f t="shared" si="146"/>
        <v>45834CHI- CHITUNGWIZA 2</v>
      </c>
      <c r="V2344" s="33">
        <f t="shared" si="147"/>
        <v>1500</v>
      </c>
      <c r="W2344" s="33">
        <f t="shared" si="148"/>
        <v>0</v>
      </c>
    </row>
    <row r="2345" spans="1:23" x14ac:dyDescent="0.25">
      <c r="A2345" s="27">
        <v>45834</v>
      </c>
      <c r="B2345" s="30" t="str">
        <f>+IFERROR(_xlfn.XLOOKUP(C2345,Parametres!A:A,Parametres!J:J,"",0),"")</f>
        <v>MR C (AREA 2)</v>
      </c>
      <c r="C2345" t="s">
        <v>187</v>
      </c>
      <c r="D2345" t="str">
        <f>+IFERROR(VLOOKUP(C2345,Parametres!$A$3:$K$545,11,0),"")</f>
        <v>CECILIA SIPAPATE</v>
      </c>
      <c r="E2345" t="s">
        <v>850</v>
      </c>
      <c r="K2345" s="29">
        <f t="shared" si="149"/>
        <v>0</v>
      </c>
      <c r="L2345">
        <v>1200</v>
      </c>
      <c r="U2345" t="str">
        <f t="shared" si="146"/>
        <v>45834CHI- CHITUNGWIZA 3</v>
      </c>
      <c r="V2345" s="33">
        <f t="shared" si="147"/>
        <v>1200</v>
      </c>
      <c r="W2345" s="33">
        <f t="shared" si="148"/>
        <v>0</v>
      </c>
    </row>
    <row r="2346" spans="1:23" x14ac:dyDescent="0.25">
      <c r="A2346" s="27">
        <v>45834</v>
      </c>
      <c r="B2346" s="30" t="str">
        <f>+IFERROR(_xlfn.XLOOKUP(C2346,Parametres!A:A,Parametres!J:J,"",0),"")</f>
        <v>MR C (AREA 2)</v>
      </c>
      <c r="C2346" t="s">
        <v>192</v>
      </c>
      <c r="D2346" t="str">
        <f>+IFERROR(VLOOKUP(C2346,Parametres!$A$3:$K$545,11,0),"")</f>
        <v>CECILIA SIPAPATE</v>
      </c>
      <c r="E2346" t="s">
        <v>873</v>
      </c>
      <c r="K2346" s="29">
        <f t="shared" si="149"/>
        <v>0</v>
      </c>
      <c r="L2346">
        <v>1300</v>
      </c>
      <c r="M2346">
        <v>100</v>
      </c>
      <c r="N2346">
        <v>100</v>
      </c>
      <c r="U2346" t="str">
        <f t="shared" si="146"/>
        <v>45834CHI- CHITUNGWIZA 9</v>
      </c>
      <c r="V2346" s="33">
        <f t="shared" si="147"/>
        <v>1500</v>
      </c>
      <c r="W2346" s="33">
        <f t="shared" si="148"/>
        <v>0</v>
      </c>
    </row>
    <row r="2347" spans="1:23" x14ac:dyDescent="0.25">
      <c r="A2347" s="27">
        <v>45834</v>
      </c>
      <c r="B2347" s="30" t="str">
        <f>+IFERROR(_xlfn.XLOOKUP(C2347,Parametres!A:A,Parametres!J:J,"",0),"")</f>
        <v>MR C (AREA 2)</v>
      </c>
      <c r="C2347" t="s">
        <v>413</v>
      </c>
      <c r="D2347" t="str">
        <f>+IFERROR(VLOOKUP(C2347,Parametres!$A$3:$K$545,11,0),"")</f>
        <v>CECILIA SIPAPATE</v>
      </c>
      <c r="E2347" t="s">
        <v>887</v>
      </c>
      <c r="K2347" s="29">
        <f t="shared" si="149"/>
        <v>0</v>
      </c>
      <c r="L2347">
        <v>1100</v>
      </c>
      <c r="M2347">
        <v>100</v>
      </c>
      <c r="N2347">
        <v>100</v>
      </c>
      <c r="U2347" t="str">
        <f t="shared" si="146"/>
        <v>45834CHI- EPWORTH 2</v>
      </c>
      <c r="V2347" s="33">
        <f t="shared" si="147"/>
        <v>1300</v>
      </c>
      <c r="W2347" s="33">
        <f t="shared" si="148"/>
        <v>0</v>
      </c>
    </row>
    <row r="2348" spans="1:23" x14ac:dyDescent="0.25">
      <c r="A2348" s="27">
        <v>45834</v>
      </c>
      <c r="B2348" s="30" t="str">
        <f>+IFERROR(_xlfn.XLOOKUP(C2348,Parametres!A:A,Parametres!J:J,"",0),"")</f>
        <v>MR C (AREA 2)</v>
      </c>
      <c r="C2348" t="s">
        <v>415</v>
      </c>
      <c r="D2348" t="str">
        <f>+IFERROR(VLOOKUP(C2348,Parametres!$A$3:$K$545,11,0),"")</f>
        <v>CECILIA SIPAPATE</v>
      </c>
      <c r="E2348" t="s">
        <v>889</v>
      </c>
      <c r="K2348" s="29">
        <f t="shared" si="149"/>
        <v>0</v>
      </c>
      <c r="L2348">
        <v>1300</v>
      </c>
      <c r="M2348">
        <v>200</v>
      </c>
      <c r="N2348">
        <v>50</v>
      </c>
      <c r="U2348" t="str">
        <f t="shared" si="146"/>
        <v>45834CHI- MBARE 1</v>
      </c>
      <c r="V2348" s="33">
        <f t="shared" si="147"/>
        <v>1550</v>
      </c>
      <c r="W2348" s="33">
        <f t="shared" si="148"/>
        <v>0</v>
      </c>
    </row>
    <row r="2349" spans="1:23" x14ac:dyDescent="0.25">
      <c r="A2349" s="27">
        <v>45834</v>
      </c>
      <c r="B2349" s="30" t="str">
        <f>+IFERROR(_xlfn.XLOOKUP(C2349,Parametres!A:A,Parametres!J:J,"",0),"")</f>
        <v>MR C (AREA 2)</v>
      </c>
      <c r="C2349" t="s">
        <v>419</v>
      </c>
      <c r="D2349" t="str">
        <f>+IFERROR(VLOOKUP(C2349,Parametres!$A$3:$K$545,11,0),"")</f>
        <v>CECILIA SIPAPATE</v>
      </c>
      <c r="E2349" t="s">
        <v>836</v>
      </c>
      <c r="K2349" s="29">
        <f t="shared" si="149"/>
        <v>0</v>
      </c>
      <c r="L2349">
        <v>1500</v>
      </c>
      <c r="U2349" t="str">
        <f t="shared" si="146"/>
        <v>45834CHI- WATERFALLS 1</v>
      </c>
      <c r="V2349" s="33">
        <f t="shared" si="147"/>
        <v>1500</v>
      </c>
      <c r="W2349" s="33">
        <f t="shared" si="148"/>
        <v>0</v>
      </c>
    </row>
    <row r="2350" spans="1:23" x14ac:dyDescent="0.25">
      <c r="A2350" s="27">
        <v>45834</v>
      </c>
      <c r="B2350" s="30" t="str">
        <f>+IFERROR(_xlfn.XLOOKUP(C2350,Parametres!A:A,Parametres!J:J,"",0),"")</f>
        <v>MR C (AREA 2)</v>
      </c>
      <c r="C2350" t="s">
        <v>418</v>
      </c>
      <c r="D2350" t="str">
        <f>+IFERROR(VLOOKUP(C2350,Parametres!$A$3:$K$545,11,0),"")</f>
        <v>CECILIA SIPAPATE</v>
      </c>
      <c r="E2350" t="s">
        <v>864</v>
      </c>
      <c r="K2350" s="29">
        <f t="shared" si="149"/>
        <v>0</v>
      </c>
      <c r="L2350">
        <v>1500</v>
      </c>
      <c r="U2350" t="str">
        <f t="shared" si="146"/>
        <v>45834CHI- SUNNINGDALE 1</v>
      </c>
      <c r="V2350" s="33">
        <f t="shared" si="147"/>
        <v>1500</v>
      </c>
      <c r="W2350" s="33">
        <f t="shared" si="148"/>
        <v>0</v>
      </c>
    </row>
    <row r="2351" spans="1:23" x14ac:dyDescent="0.25">
      <c r="A2351" s="27">
        <v>45834</v>
      </c>
      <c r="B2351" s="30" t="str">
        <f>+IFERROR(_xlfn.XLOOKUP(C2351,Parametres!A:A,Parametres!J:J,"",0),"")</f>
        <v>MR C (AREA 2)</v>
      </c>
      <c r="C2351" t="s">
        <v>623</v>
      </c>
      <c r="D2351" t="str">
        <f>+IFERROR(VLOOKUP(C2351,Parametres!$A$3:$K$545,11,0),"")</f>
        <v>CECILIA SIPAPATE</v>
      </c>
      <c r="E2351" t="s">
        <v>876</v>
      </c>
      <c r="K2351" s="29">
        <f t="shared" si="149"/>
        <v>0</v>
      </c>
      <c r="L2351">
        <v>1200</v>
      </c>
      <c r="M2351">
        <v>100</v>
      </c>
      <c r="N2351">
        <v>100</v>
      </c>
      <c r="U2351" t="str">
        <f t="shared" si="146"/>
        <v>45834CHI- MABVUKU</v>
      </c>
      <c r="V2351" s="33">
        <f t="shared" si="147"/>
        <v>1400</v>
      </c>
      <c r="W2351" s="33">
        <f t="shared" si="148"/>
        <v>0</v>
      </c>
    </row>
    <row r="2352" spans="1:23" x14ac:dyDescent="0.25">
      <c r="A2352" s="27">
        <v>45834</v>
      </c>
      <c r="B2352" s="30" t="str">
        <f>+IFERROR(_xlfn.XLOOKUP(C2352,Parametres!A:A,Parametres!J:J,"",0),"")</f>
        <v>MR C (AREA 2)</v>
      </c>
      <c r="C2352" t="s">
        <v>621</v>
      </c>
      <c r="D2352" t="str">
        <f>+IFERROR(VLOOKUP(C2352,Parametres!$A$3:$K$545,11,0),"")</f>
        <v>CECILIA SIPAPATE</v>
      </c>
      <c r="E2352" t="s">
        <v>835</v>
      </c>
      <c r="K2352" s="29">
        <f t="shared" si="149"/>
        <v>0</v>
      </c>
      <c r="L2352">
        <v>1000</v>
      </c>
      <c r="M2352">
        <v>150</v>
      </c>
      <c r="N2352">
        <v>150</v>
      </c>
      <c r="U2352" t="str">
        <f t="shared" si="146"/>
        <v>45834CHI- SUNNINGDALE 2</v>
      </c>
      <c r="V2352" s="33">
        <f t="shared" si="147"/>
        <v>1300</v>
      </c>
      <c r="W2352" s="33">
        <f t="shared" si="148"/>
        <v>0</v>
      </c>
    </row>
    <row r="2353" spans="1:23" x14ac:dyDescent="0.25">
      <c r="A2353" s="27">
        <v>45834</v>
      </c>
      <c r="B2353" s="30" t="str">
        <f>+IFERROR(_xlfn.XLOOKUP(C2353,Parametres!A:A,Parametres!J:J,"",0),"")</f>
        <v>MR C (AREA 2)</v>
      </c>
      <c r="C2353" t="s">
        <v>412</v>
      </c>
      <c r="D2353" t="str">
        <f>+IFERROR(VLOOKUP(C2353,Parametres!$A$3:$K$545,11,0),"")</f>
        <v>CECILIA SIPAPATE</v>
      </c>
      <c r="E2353" t="s">
        <v>909</v>
      </c>
      <c r="K2353" s="29">
        <f t="shared" si="149"/>
        <v>0</v>
      </c>
      <c r="L2353">
        <v>1300</v>
      </c>
      <c r="U2353" t="str">
        <f t="shared" si="146"/>
        <v>45834CHI- EPWORTH 1</v>
      </c>
      <c r="V2353" s="33">
        <f t="shared" si="147"/>
        <v>1300</v>
      </c>
      <c r="W2353" s="33">
        <f t="shared" si="148"/>
        <v>0</v>
      </c>
    </row>
    <row r="2354" spans="1:23" x14ac:dyDescent="0.25">
      <c r="B2354" s="30">
        <f>+IFERROR(_xlfn.XLOOKUP(C2354,Parametres!A:A,Parametres!J:J,"",0),"")</f>
        <v>0</v>
      </c>
      <c r="D2354" t="str">
        <f>+IFERROR(VLOOKUP(C2354,Parametres!$A$3:$K$545,11,0),"")</f>
        <v/>
      </c>
      <c r="K2354" s="29">
        <f t="shared" si="149"/>
        <v>0</v>
      </c>
      <c r="U2354" t="str">
        <f t="shared" si="146"/>
        <v/>
      </c>
      <c r="V2354" s="33">
        <f t="shared" si="147"/>
        <v>0</v>
      </c>
      <c r="W2354" s="33">
        <f t="shared" si="148"/>
        <v>0</v>
      </c>
    </row>
    <row r="2355" spans="1:23" x14ac:dyDescent="0.25">
      <c r="B2355" s="30">
        <f>+IFERROR(_xlfn.XLOOKUP(C2355,Parametres!A:A,Parametres!J:J,"",0),"")</f>
        <v>0</v>
      </c>
      <c r="D2355" t="str">
        <f>+IFERROR(VLOOKUP(C2355,Parametres!$A$3:$K$545,11,0),"")</f>
        <v/>
      </c>
      <c r="K2355" s="29">
        <f t="shared" si="149"/>
        <v>0</v>
      </c>
      <c r="U2355" t="str">
        <f t="shared" si="146"/>
        <v/>
      </c>
      <c r="V2355" s="33">
        <f t="shared" si="147"/>
        <v>0</v>
      </c>
      <c r="W2355" s="33">
        <f t="shared" si="148"/>
        <v>0</v>
      </c>
    </row>
    <row r="2356" spans="1:23" x14ac:dyDescent="0.25">
      <c r="B2356" s="30">
        <f>+IFERROR(_xlfn.XLOOKUP(C2356,Parametres!A:A,Parametres!J:J,"",0),"")</f>
        <v>0</v>
      </c>
      <c r="D2356" t="str">
        <f>+IFERROR(VLOOKUP(C2356,Parametres!$A$3:$K$545,11,0),"")</f>
        <v/>
      </c>
      <c r="K2356" s="29">
        <f t="shared" si="149"/>
        <v>0</v>
      </c>
      <c r="U2356" t="str">
        <f t="shared" si="146"/>
        <v/>
      </c>
      <c r="V2356" s="33">
        <f t="shared" si="147"/>
        <v>0</v>
      </c>
      <c r="W2356" s="33">
        <f t="shared" si="148"/>
        <v>0</v>
      </c>
    </row>
    <row r="2357" spans="1:23" x14ac:dyDescent="0.25">
      <c r="B2357" s="30">
        <f>+IFERROR(_xlfn.XLOOKUP(C2357,Parametres!A:A,Parametres!J:J,"",0),"")</f>
        <v>0</v>
      </c>
      <c r="D2357" t="str">
        <f>+IFERROR(VLOOKUP(C2357,Parametres!$A$3:$K$545,11,0),"")</f>
        <v/>
      </c>
      <c r="K2357" s="29">
        <f t="shared" si="149"/>
        <v>0</v>
      </c>
      <c r="U2357" t="str">
        <f t="shared" si="146"/>
        <v/>
      </c>
      <c r="V2357" s="33">
        <f t="shared" si="147"/>
        <v>0</v>
      </c>
      <c r="W2357" s="33">
        <f t="shared" si="148"/>
        <v>0</v>
      </c>
    </row>
    <row r="2358" spans="1:23" x14ac:dyDescent="0.25">
      <c r="B2358" s="30">
        <f>+IFERROR(_xlfn.XLOOKUP(C2358,Parametres!A:A,Parametres!J:J,"",0),"")</f>
        <v>0</v>
      </c>
      <c r="D2358" t="str">
        <f>+IFERROR(VLOOKUP(C2358,Parametres!$A$3:$K$545,11,0),"")</f>
        <v/>
      </c>
      <c r="K2358" s="29">
        <f t="shared" si="149"/>
        <v>0</v>
      </c>
      <c r="U2358" t="str">
        <f t="shared" si="146"/>
        <v/>
      </c>
      <c r="V2358" s="33">
        <f t="shared" si="147"/>
        <v>0</v>
      </c>
      <c r="W2358" s="33">
        <f t="shared" si="148"/>
        <v>0</v>
      </c>
    </row>
    <row r="2359" spans="1:23" x14ac:dyDescent="0.25">
      <c r="B2359" s="30">
        <f>+IFERROR(_xlfn.XLOOKUP(C2359,Parametres!A:A,Parametres!J:J,"",0),"")</f>
        <v>0</v>
      </c>
      <c r="D2359" t="str">
        <f>+IFERROR(VLOOKUP(C2359,Parametres!$A$3:$K$545,11,0),"")</f>
        <v/>
      </c>
      <c r="K2359" s="29">
        <f t="shared" si="149"/>
        <v>0</v>
      </c>
      <c r="U2359" t="str">
        <f t="shared" ref="U2359:U2422" si="150">A2359&amp;C2359</f>
        <v/>
      </c>
      <c r="V2359" s="33">
        <f t="shared" si="147"/>
        <v>0</v>
      </c>
      <c r="W2359" s="33">
        <f t="shared" si="148"/>
        <v>0</v>
      </c>
    </row>
    <row r="2360" spans="1:23" x14ac:dyDescent="0.25">
      <c r="B2360" s="30">
        <f>+IFERROR(_xlfn.XLOOKUP(C2360,Parametres!A:A,Parametres!J:J,"",0),"")</f>
        <v>0</v>
      </c>
      <c r="D2360" t="str">
        <f>+IFERROR(VLOOKUP(C2360,Parametres!$A$3:$K$545,11,0),"")</f>
        <v/>
      </c>
      <c r="K2360" s="29">
        <f t="shared" si="149"/>
        <v>0</v>
      </c>
      <c r="U2360" t="str">
        <f t="shared" si="150"/>
        <v/>
      </c>
      <c r="V2360" s="33">
        <f t="shared" ref="V2360:V2423" si="151">SUM(L2360:O2360,F2360:I2360)</f>
        <v>0</v>
      </c>
      <c r="W2360" s="33">
        <f t="shared" ref="W2360:W2423" si="152">SUM(P2360:T2360)</f>
        <v>0</v>
      </c>
    </row>
    <row r="2361" spans="1:23" x14ac:dyDescent="0.25">
      <c r="B2361" s="30">
        <f>+IFERROR(_xlfn.XLOOKUP(C2361,Parametres!A:A,Parametres!J:J,"",0),"")</f>
        <v>0</v>
      </c>
      <c r="D2361" t="str">
        <f>+IFERROR(VLOOKUP(C2361,Parametres!$A$3:$K$545,11,0),"")</f>
        <v/>
      </c>
      <c r="K2361" s="29">
        <f t="shared" si="149"/>
        <v>0</v>
      </c>
      <c r="U2361" t="str">
        <f t="shared" si="150"/>
        <v/>
      </c>
      <c r="V2361" s="33">
        <f t="shared" si="151"/>
        <v>0</v>
      </c>
      <c r="W2361" s="33">
        <f t="shared" si="152"/>
        <v>0</v>
      </c>
    </row>
    <row r="2362" spans="1:23" x14ac:dyDescent="0.25">
      <c r="B2362" s="30">
        <f>+IFERROR(_xlfn.XLOOKUP(C2362,Parametres!A:A,Parametres!J:J,"",0),"")</f>
        <v>0</v>
      </c>
      <c r="D2362" t="str">
        <f>+IFERROR(VLOOKUP(C2362,Parametres!$A$3:$K$545,11,0),"")</f>
        <v/>
      </c>
      <c r="K2362" s="29">
        <f t="shared" si="149"/>
        <v>0</v>
      </c>
      <c r="U2362" t="str">
        <f t="shared" si="150"/>
        <v/>
      </c>
      <c r="V2362" s="33">
        <f t="shared" si="151"/>
        <v>0</v>
      </c>
      <c r="W2362" s="33">
        <f t="shared" si="152"/>
        <v>0</v>
      </c>
    </row>
    <row r="2363" spans="1:23" x14ac:dyDescent="0.25">
      <c r="B2363" s="30">
        <f>+IFERROR(_xlfn.XLOOKUP(C2363,Parametres!A:A,Parametres!J:J,"",0),"")</f>
        <v>0</v>
      </c>
      <c r="D2363" t="str">
        <f>+IFERROR(VLOOKUP(C2363,Parametres!$A$3:$K$545,11,0),"")</f>
        <v/>
      </c>
      <c r="K2363" s="29">
        <f t="shared" si="149"/>
        <v>0</v>
      </c>
      <c r="U2363" t="str">
        <f t="shared" si="150"/>
        <v/>
      </c>
      <c r="V2363" s="33">
        <f t="shared" si="151"/>
        <v>0</v>
      </c>
      <c r="W2363" s="33">
        <f t="shared" si="152"/>
        <v>0</v>
      </c>
    </row>
    <row r="2364" spans="1:23" x14ac:dyDescent="0.25">
      <c r="B2364" s="30">
        <f>+IFERROR(_xlfn.XLOOKUP(C2364,Parametres!A:A,Parametres!J:J,"",0),"")</f>
        <v>0</v>
      </c>
      <c r="D2364" t="str">
        <f>+IFERROR(VLOOKUP(C2364,Parametres!$A$3:$K$545,11,0),"")</f>
        <v/>
      </c>
      <c r="K2364" s="29">
        <f t="shared" si="149"/>
        <v>0</v>
      </c>
      <c r="U2364" t="str">
        <f t="shared" si="150"/>
        <v/>
      </c>
      <c r="V2364" s="33">
        <f t="shared" si="151"/>
        <v>0</v>
      </c>
      <c r="W2364" s="33">
        <f t="shared" si="152"/>
        <v>0</v>
      </c>
    </row>
    <row r="2365" spans="1:23" x14ac:dyDescent="0.25">
      <c r="B2365" s="30">
        <f>+IFERROR(_xlfn.XLOOKUP(C2365,Parametres!A:A,Parametres!J:J,"",0),"")</f>
        <v>0</v>
      </c>
      <c r="D2365" t="str">
        <f>+IFERROR(VLOOKUP(C2365,Parametres!$A$3:$K$545,11,0),"")</f>
        <v/>
      </c>
      <c r="K2365" s="29">
        <f t="shared" si="149"/>
        <v>0</v>
      </c>
      <c r="U2365" t="str">
        <f t="shared" si="150"/>
        <v/>
      </c>
      <c r="V2365" s="33">
        <f t="shared" si="151"/>
        <v>0</v>
      </c>
      <c r="W2365" s="33">
        <f t="shared" si="152"/>
        <v>0</v>
      </c>
    </row>
    <row r="2366" spans="1:23" x14ac:dyDescent="0.25">
      <c r="B2366" s="30">
        <f>+IFERROR(_xlfn.XLOOKUP(C2366,Parametres!A:A,Parametres!J:J,"",0),"")</f>
        <v>0</v>
      </c>
      <c r="D2366" t="str">
        <f>+IFERROR(VLOOKUP(C2366,Parametres!$A$3:$K$545,11,0),"")</f>
        <v/>
      </c>
      <c r="K2366" s="29">
        <f t="shared" si="149"/>
        <v>0</v>
      </c>
      <c r="U2366" t="str">
        <f t="shared" si="150"/>
        <v/>
      </c>
      <c r="V2366" s="33">
        <f t="shared" si="151"/>
        <v>0</v>
      </c>
      <c r="W2366" s="33">
        <f t="shared" si="152"/>
        <v>0</v>
      </c>
    </row>
    <row r="2367" spans="1:23" x14ac:dyDescent="0.25">
      <c r="B2367" s="30">
        <f>+IFERROR(_xlfn.XLOOKUP(C2367,Parametres!A:A,Parametres!J:J,"",0),"")</f>
        <v>0</v>
      </c>
      <c r="D2367" t="str">
        <f>+IFERROR(VLOOKUP(C2367,Parametres!$A$3:$K$545,11,0),"")</f>
        <v/>
      </c>
      <c r="K2367" s="29">
        <f t="shared" si="149"/>
        <v>0</v>
      </c>
      <c r="U2367" t="str">
        <f t="shared" si="150"/>
        <v/>
      </c>
      <c r="V2367" s="33">
        <f t="shared" si="151"/>
        <v>0</v>
      </c>
      <c r="W2367" s="33">
        <f t="shared" si="152"/>
        <v>0</v>
      </c>
    </row>
    <row r="2368" spans="1:23" x14ac:dyDescent="0.25">
      <c r="B2368" s="30">
        <f>+IFERROR(_xlfn.XLOOKUP(C2368,Parametres!A:A,Parametres!J:J,"",0),"")</f>
        <v>0</v>
      </c>
      <c r="D2368" t="str">
        <f>+IFERROR(VLOOKUP(C2368,Parametres!$A$3:$K$545,11,0),"")</f>
        <v/>
      </c>
      <c r="K2368" s="29">
        <f t="shared" si="149"/>
        <v>0</v>
      </c>
      <c r="U2368" t="str">
        <f t="shared" si="150"/>
        <v/>
      </c>
      <c r="V2368" s="33">
        <f t="shared" si="151"/>
        <v>0</v>
      </c>
      <c r="W2368" s="33">
        <f t="shared" si="152"/>
        <v>0</v>
      </c>
    </row>
    <row r="2369" spans="2:23" x14ac:dyDescent="0.25">
      <c r="B2369" s="30">
        <f>+IFERROR(_xlfn.XLOOKUP(C2369,Parametres!A:A,Parametres!J:J,"",0),"")</f>
        <v>0</v>
      </c>
      <c r="D2369" t="str">
        <f>+IFERROR(VLOOKUP(C2369,Parametres!$A$3:$K$545,11,0),"")</f>
        <v/>
      </c>
      <c r="K2369" s="29">
        <f t="shared" si="149"/>
        <v>0</v>
      </c>
      <c r="U2369" t="str">
        <f t="shared" si="150"/>
        <v/>
      </c>
      <c r="V2369" s="33">
        <f t="shared" si="151"/>
        <v>0</v>
      </c>
      <c r="W2369" s="33">
        <f t="shared" si="152"/>
        <v>0</v>
      </c>
    </row>
    <row r="2370" spans="2:23" x14ac:dyDescent="0.25">
      <c r="B2370" s="30">
        <f>+IFERROR(_xlfn.XLOOKUP(C2370,Parametres!A:A,Parametres!J:J,"",0),"")</f>
        <v>0</v>
      </c>
      <c r="D2370" t="str">
        <f>+IFERROR(VLOOKUP(C2370,Parametres!$A$3:$K$545,11,0),"")</f>
        <v/>
      </c>
      <c r="K2370" s="29">
        <f t="shared" si="149"/>
        <v>0</v>
      </c>
      <c r="U2370" t="str">
        <f t="shared" si="150"/>
        <v/>
      </c>
      <c r="V2370" s="33">
        <f t="shared" si="151"/>
        <v>0</v>
      </c>
      <c r="W2370" s="33">
        <f t="shared" si="152"/>
        <v>0</v>
      </c>
    </row>
    <row r="2371" spans="2:23" x14ac:dyDescent="0.25">
      <c r="B2371" s="30">
        <f>+IFERROR(_xlfn.XLOOKUP(C2371,Parametres!A:A,Parametres!J:J,"",0),"")</f>
        <v>0</v>
      </c>
      <c r="D2371" t="str">
        <f>+IFERROR(VLOOKUP(C2371,Parametres!$A$3:$K$545,11,0),"")</f>
        <v/>
      </c>
      <c r="K2371" s="29">
        <f t="shared" si="149"/>
        <v>0</v>
      </c>
      <c r="U2371" t="str">
        <f t="shared" si="150"/>
        <v/>
      </c>
      <c r="V2371" s="33">
        <f t="shared" si="151"/>
        <v>0</v>
      </c>
      <c r="W2371" s="33">
        <f t="shared" si="152"/>
        <v>0</v>
      </c>
    </row>
    <row r="2372" spans="2:23" x14ac:dyDescent="0.25">
      <c r="B2372" s="30">
        <f>+IFERROR(_xlfn.XLOOKUP(C2372,Parametres!A:A,Parametres!J:J,"",0),"")</f>
        <v>0</v>
      </c>
      <c r="D2372" t="str">
        <f>+IFERROR(VLOOKUP(C2372,Parametres!$A$3:$K$545,11,0),"")</f>
        <v/>
      </c>
      <c r="K2372" s="29">
        <f t="shared" si="149"/>
        <v>0</v>
      </c>
      <c r="U2372" t="str">
        <f t="shared" si="150"/>
        <v/>
      </c>
      <c r="V2372" s="33">
        <f t="shared" si="151"/>
        <v>0</v>
      </c>
      <c r="W2372" s="33">
        <f t="shared" si="152"/>
        <v>0</v>
      </c>
    </row>
    <row r="2373" spans="2:23" x14ac:dyDescent="0.25">
      <c r="B2373" s="30">
        <f>+IFERROR(_xlfn.XLOOKUP(C2373,Parametres!A:A,Parametres!J:J,"",0),"")</f>
        <v>0</v>
      </c>
      <c r="D2373" t="str">
        <f>+IFERROR(VLOOKUP(C2373,Parametres!$A$3:$K$545,11,0),"")</f>
        <v/>
      </c>
      <c r="K2373" s="29">
        <f t="shared" si="149"/>
        <v>0</v>
      </c>
      <c r="U2373" t="str">
        <f t="shared" si="150"/>
        <v/>
      </c>
      <c r="V2373" s="33">
        <f t="shared" si="151"/>
        <v>0</v>
      </c>
      <c r="W2373" s="33">
        <f t="shared" si="152"/>
        <v>0</v>
      </c>
    </row>
    <row r="2374" spans="2:23" x14ac:dyDescent="0.25">
      <c r="B2374" s="30">
        <f>+IFERROR(_xlfn.XLOOKUP(C2374,Parametres!A:A,Parametres!J:J,"",0),"")</f>
        <v>0</v>
      </c>
      <c r="D2374" t="str">
        <f>+IFERROR(VLOOKUP(C2374,Parametres!$A$3:$K$545,11,0),"")</f>
        <v/>
      </c>
      <c r="K2374" s="29">
        <f t="shared" si="149"/>
        <v>0</v>
      </c>
      <c r="U2374" t="str">
        <f t="shared" si="150"/>
        <v/>
      </c>
      <c r="V2374" s="33">
        <f t="shared" si="151"/>
        <v>0</v>
      </c>
      <c r="W2374" s="33">
        <f t="shared" si="152"/>
        <v>0</v>
      </c>
    </row>
    <row r="2375" spans="2:23" x14ac:dyDescent="0.25">
      <c r="B2375" s="30">
        <f>+IFERROR(_xlfn.XLOOKUP(C2375,Parametres!A:A,Parametres!J:J,"",0),"")</f>
        <v>0</v>
      </c>
      <c r="D2375" t="str">
        <f>+IFERROR(VLOOKUP(C2375,Parametres!$A$3:$K$545,11,0),"")</f>
        <v/>
      </c>
      <c r="K2375" s="29">
        <f t="shared" si="149"/>
        <v>0</v>
      </c>
      <c r="U2375" t="str">
        <f t="shared" si="150"/>
        <v/>
      </c>
      <c r="V2375" s="33">
        <f t="shared" si="151"/>
        <v>0</v>
      </c>
      <c r="W2375" s="33">
        <f t="shared" si="152"/>
        <v>0</v>
      </c>
    </row>
    <row r="2376" spans="2:23" x14ac:dyDescent="0.25">
      <c r="B2376" s="30">
        <f>+IFERROR(_xlfn.XLOOKUP(C2376,Parametres!A:A,Parametres!J:J,"",0),"")</f>
        <v>0</v>
      </c>
      <c r="D2376" t="str">
        <f>+IFERROR(VLOOKUP(C2376,Parametres!$A$3:$K$545,11,0),"")</f>
        <v/>
      </c>
      <c r="K2376" s="29">
        <f t="shared" si="149"/>
        <v>0</v>
      </c>
      <c r="U2376" t="str">
        <f t="shared" si="150"/>
        <v/>
      </c>
      <c r="V2376" s="33">
        <f t="shared" si="151"/>
        <v>0</v>
      </c>
      <c r="W2376" s="33">
        <f t="shared" si="152"/>
        <v>0</v>
      </c>
    </row>
    <row r="2377" spans="2:23" x14ac:dyDescent="0.25">
      <c r="B2377" s="30">
        <f>+IFERROR(_xlfn.XLOOKUP(C2377,Parametres!A:A,Parametres!J:J,"",0),"")</f>
        <v>0</v>
      </c>
      <c r="D2377" t="str">
        <f>+IFERROR(VLOOKUP(C2377,Parametres!$A$3:$K$545,11,0),"")</f>
        <v/>
      </c>
      <c r="K2377" s="29">
        <f t="shared" si="149"/>
        <v>0</v>
      </c>
      <c r="U2377" t="str">
        <f t="shared" si="150"/>
        <v/>
      </c>
      <c r="V2377" s="33">
        <f t="shared" si="151"/>
        <v>0</v>
      </c>
      <c r="W2377" s="33">
        <f t="shared" si="152"/>
        <v>0</v>
      </c>
    </row>
    <row r="2378" spans="2:23" x14ac:dyDescent="0.25">
      <c r="B2378" s="30">
        <f>+IFERROR(_xlfn.XLOOKUP(C2378,Parametres!A:A,Parametres!J:J,"",0),"")</f>
        <v>0</v>
      </c>
      <c r="D2378" t="str">
        <f>+IFERROR(VLOOKUP(C2378,Parametres!$A$3:$K$545,11,0),"")</f>
        <v/>
      </c>
      <c r="K2378" s="29">
        <f t="shared" si="149"/>
        <v>0</v>
      </c>
      <c r="U2378" t="str">
        <f t="shared" si="150"/>
        <v/>
      </c>
      <c r="V2378" s="33">
        <f t="shared" si="151"/>
        <v>0</v>
      </c>
      <c r="W2378" s="33">
        <f t="shared" si="152"/>
        <v>0</v>
      </c>
    </row>
    <row r="2379" spans="2:23" x14ac:dyDescent="0.25">
      <c r="B2379" s="30">
        <f>+IFERROR(_xlfn.XLOOKUP(C2379,Parametres!A:A,Parametres!J:J,"",0),"")</f>
        <v>0</v>
      </c>
      <c r="D2379" t="str">
        <f>+IFERROR(VLOOKUP(C2379,Parametres!$A$3:$K$545,11,0),"")</f>
        <v/>
      </c>
      <c r="K2379" s="29">
        <f t="shared" si="149"/>
        <v>0</v>
      </c>
      <c r="U2379" t="str">
        <f t="shared" si="150"/>
        <v/>
      </c>
      <c r="V2379" s="33">
        <f t="shared" si="151"/>
        <v>0</v>
      </c>
      <c r="W2379" s="33">
        <f t="shared" si="152"/>
        <v>0</v>
      </c>
    </row>
    <row r="2380" spans="2:23" x14ac:dyDescent="0.25">
      <c r="B2380" s="30">
        <f>+IFERROR(_xlfn.XLOOKUP(C2380,Parametres!A:A,Parametres!J:J,"",0),"")</f>
        <v>0</v>
      </c>
      <c r="D2380" t="str">
        <f>+IFERROR(VLOOKUP(C2380,Parametres!$A$3:$K$545,11,0),"")</f>
        <v/>
      </c>
      <c r="K2380" s="29">
        <f t="shared" si="149"/>
        <v>0</v>
      </c>
      <c r="U2380" t="str">
        <f t="shared" si="150"/>
        <v/>
      </c>
      <c r="V2380" s="33">
        <f t="shared" si="151"/>
        <v>0</v>
      </c>
      <c r="W2380" s="33">
        <f t="shared" si="152"/>
        <v>0</v>
      </c>
    </row>
    <row r="2381" spans="2:23" x14ac:dyDescent="0.25">
      <c r="B2381" s="30">
        <f>+IFERROR(_xlfn.XLOOKUP(C2381,Parametres!A:A,Parametres!J:J,"",0),"")</f>
        <v>0</v>
      </c>
      <c r="D2381" t="str">
        <f>+IFERROR(VLOOKUP(C2381,Parametres!$A$3:$K$545,11,0),"")</f>
        <v/>
      </c>
      <c r="K2381" s="29">
        <f t="shared" si="149"/>
        <v>0</v>
      </c>
      <c r="U2381" t="str">
        <f t="shared" si="150"/>
        <v/>
      </c>
      <c r="V2381" s="33">
        <f t="shared" si="151"/>
        <v>0</v>
      </c>
      <c r="W2381" s="33">
        <f t="shared" si="152"/>
        <v>0</v>
      </c>
    </row>
    <row r="2382" spans="2:23" x14ac:dyDescent="0.25">
      <c r="B2382" s="30">
        <f>+IFERROR(_xlfn.XLOOKUP(C2382,Parametres!A:A,Parametres!J:J,"",0),"")</f>
        <v>0</v>
      </c>
      <c r="D2382" t="str">
        <f>+IFERROR(VLOOKUP(C2382,Parametres!$A$3:$K$545,11,0),"")</f>
        <v/>
      </c>
      <c r="K2382" s="29">
        <f t="shared" si="149"/>
        <v>0</v>
      </c>
      <c r="U2382" t="str">
        <f t="shared" si="150"/>
        <v/>
      </c>
      <c r="V2382" s="33">
        <f t="shared" si="151"/>
        <v>0</v>
      </c>
      <c r="W2382" s="33">
        <f t="shared" si="152"/>
        <v>0</v>
      </c>
    </row>
    <row r="2383" spans="2:23" x14ac:dyDescent="0.25">
      <c r="B2383" s="30">
        <f>+IFERROR(_xlfn.XLOOKUP(C2383,Parametres!A:A,Parametres!J:J,"",0),"")</f>
        <v>0</v>
      </c>
      <c r="D2383" t="str">
        <f>+IFERROR(VLOOKUP(C2383,Parametres!$A$3:$K$545,11,0),"")</f>
        <v/>
      </c>
      <c r="K2383" s="29">
        <f t="shared" si="149"/>
        <v>0</v>
      </c>
      <c r="U2383" t="str">
        <f t="shared" si="150"/>
        <v/>
      </c>
      <c r="V2383" s="33">
        <f t="shared" si="151"/>
        <v>0</v>
      </c>
      <c r="W2383" s="33">
        <f t="shared" si="152"/>
        <v>0</v>
      </c>
    </row>
    <row r="2384" spans="2:23" x14ac:dyDescent="0.25">
      <c r="B2384" s="30">
        <f>+IFERROR(_xlfn.XLOOKUP(C2384,Parametres!A:A,Parametres!J:J,"",0),"")</f>
        <v>0</v>
      </c>
      <c r="D2384" t="str">
        <f>+IFERROR(VLOOKUP(C2384,Parametres!$A$3:$K$545,11,0),"")</f>
        <v/>
      </c>
      <c r="K2384" s="29">
        <f t="shared" si="149"/>
        <v>0</v>
      </c>
      <c r="U2384" t="str">
        <f t="shared" si="150"/>
        <v/>
      </c>
      <c r="V2384" s="33">
        <f t="shared" si="151"/>
        <v>0</v>
      </c>
      <c r="W2384" s="33">
        <f t="shared" si="152"/>
        <v>0</v>
      </c>
    </row>
    <row r="2385" spans="2:23" x14ac:dyDescent="0.25">
      <c r="B2385" s="30">
        <f>+IFERROR(_xlfn.XLOOKUP(C2385,Parametres!A:A,Parametres!J:J,"",0),"")</f>
        <v>0</v>
      </c>
      <c r="D2385" t="str">
        <f>+IFERROR(VLOOKUP(C2385,Parametres!$A$3:$K$545,11,0),"")</f>
        <v/>
      </c>
      <c r="K2385" s="29">
        <f t="shared" si="149"/>
        <v>0</v>
      </c>
      <c r="U2385" t="str">
        <f t="shared" si="150"/>
        <v/>
      </c>
      <c r="V2385" s="33">
        <f t="shared" si="151"/>
        <v>0</v>
      </c>
      <c r="W2385" s="33">
        <f t="shared" si="152"/>
        <v>0</v>
      </c>
    </row>
    <row r="2386" spans="2:23" x14ac:dyDescent="0.25">
      <c r="B2386" s="30">
        <f>+IFERROR(_xlfn.XLOOKUP(C2386,Parametres!A:A,Parametres!J:J,"",0),"")</f>
        <v>0</v>
      </c>
      <c r="D2386" t="str">
        <f>+IFERROR(VLOOKUP(C2386,Parametres!$A$3:$K$545,11,0),"")</f>
        <v/>
      </c>
      <c r="K2386" s="29">
        <f t="shared" si="149"/>
        <v>0</v>
      </c>
      <c r="U2386" t="str">
        <f t="shared" si="150"/>
        <v/>
      </c>
      <c r="V2386" s="33">
        <f t="shared" si="151"/>
        <v>0</v>
      </c>
      <c r="W2386" s="33">
        <f t="shared" si="152"/>
        <v>0</v>
      </c>
    </row>
    <row r="2387" spans="2:23" x14ac:dyDescent="0.25">
      <c r="B2387" s="30">
        <f>+IFERROR(_xlfn.XLOOKUP(C2387,Parametres!A:A,Parametres!J:J,"",0),"")</f>
        <v>0</v>
      </c>
      <c r="D2387" t="str">
        <f>+IFERROR(VLOOKUP(C2387,Parametres!$A$3:$K$545,11,0),"")</f>
        <v/>
      </c>
      <c r="K2387" s="29">
        <f t="shared" si="149"/>
        <v>0</v>
      </c>
      <c r="U2387" t="str">
        <f t="shared" si="150"/>
        <v/>
      </c>
      <c r="V2387" s="33">
        <f t="shared" si="151"/>
        <v>0</v>
      </c>
      <c r="W2387" s="33">
        <f t="shared" si="152"/>
        <v>0</v>
      </c>
    </row>
    <row r="2388" spans="2:23" x14ac:dyDescent="0.25">
      <c r="B2388" s="30">
        <f>+IFERROR(_xlfn.XLOOKUP(C2388,Parametres!A:A,Parametres!J:J,"",0),"")</f>
        <v>0</v>
      </c>
      <c r="D2388" t="str">
        <f>+IFERROR(VLOOKUP(C2388,Parametres!$A$3:$K$545,11,0),"")</f>
        <v/>
      </c>
      <c r="K2388" s="29">
        <f t="shared" si="149"/>
        <v>0</v>
      </c>
      <c r="U2388" t="str">
        <f t="shared" si="150"/>
        <v/>
      </c>
      <c r="V2388" s="33">
        <f t="shared" si="151"/>
        <v>0</v>
      </c>
      <c r="W2388" s="33">
        <f t="shared" si="152"/>
        <v>0</v>
      </c>
    </row>
    <row r="2389" spans="2:23" x14ac:dyDescent="0.25">
      <c r="B2389" s="30">
        <f>+IFERROR(_xlfn.XLOOKUP(C2389,Parametres!A:A,Parametres!J:J,"",0),"")</f>
        <v>0</v>
      </c>
      <c r="D2389" t="str">
        <f>+IFERROR(VLOOKUP(C2389,Parametres!$A$3:$K$545,11,0),"")</f>
        <v/>
      </c>
      <c r="K2389" s="29">
        <f t="shared" si="149"/>
        <v>0</v>
      </c>
      <c r="U2389" t="str">
        <f t="shared" si="150"/>
        <v/>
      </c>
      <c r="V2389" s="33">
        <f t="shared" si="151"/>
        <v>0</v>
      </c>
      <c r="W2389" s="33">
        <f t="shared" si="152"/>
        <v>0</v>
      </c>
    </row>
    <row r="2390" spans="2:23" x14ac:dyDescent="0.25">
      <c r="B2390" s="30">
        <f>+IFERROR(_xlfn.XLOOKUP(C2390,Parametres!A:A,Parametres!J:J,"",0),"")</f>
        <v>0</v>
      </c>
      <c r="D2390" t="str">
        <f>+IFERROR(VLOOKUP(C2390,Parametres!$A$3:$K$545,11,0),"")</f>
        <v/>
      </c>
      <c r="K2390" s="29">
        <f t="shared" si="149"/>
        <v>0</v>
      </c>
      <c r="U2390" t="str">
        <f t="shared" si="150"/>
        <v/>
      </c>
      <c r="V2390" s="33">
        <f t="shared" si="151"/>
        <v>0</v>
      </c>
      <c r="W2390" s="33">
        <f t="shared" si="152"/>
        <v>0</v>
      </c>
    </row>
    <row r="2391" spans="2:23" x14ac:dyDescent="0.25">
      <c r="B2391" s="30">
        <f>+IFERROR(_xlfn.XLOOKUP(C2391,Parametres!A:A,Parametres!J:J,"",0),"")</f>
        <v>0</v>
      </c>
      <c r="D2391" t="str">
        <f>+IFERROR(VLOOKUP(C2391,Parametres!$A$3:$K$545,11,0),"")</f>
        <v/>
      </c>
      <c r="K2391" s="29">
        <f t="shared" si="149"/>
        <v>0</v>
      </c>
      <c r="U2391" t="str">
        <f t="shared" si="150"/>
        <v/>
      </c>
      <c r="V2391" s="33">
        <f t="shared" si="151"/>
        <v>0</v>
      </c>
      <c r="W2391" s="33">
        <f t="shared" si="152"/>
        <v>0</v>
      </c>
    </row>
    <row r="2392" spans="2:23" x14ac:dyDescent="0.25">
      <c r="B2392" s="30">
        <f>+IFERROR(_xlfn.XLOOKUP(C2392,Parametres!A:A,Parametres!J:J,"",0),"")</f>
        <v>0</v>
      </c>
      <c r="D2392" t="str">
        <f>+IFERROR(VLOOKUP(C2392,Parametres!$A$3:$K$545,11,0),"")</f>
        <v/>
      </c>
      <c r="K2392" s="29">
        <f t="shared" si="149"/>
        <v>0</v>
      </c>
      <c r="U2392" t="str">
        <f t="shared" si="150"/>
        <v/>
      </c>
      <c r="V2392" s="33">
        <f t="shared" si="151"/>
        <v>0</v>
      </c>
      <c r="W2392" s="33">
        <f t="shared" si="152"/>
        <v>0</v>
      </c>
    </row>
    <row r="2393" spans="2:23" x14ac:dyDescent="0.25">
      <c r="B2393" s="30">
        <f>+IFERROR(_xlfn.XLOOKUP(C2393,Parametres!A:A,Parametres!J:J,"",0),"")</f>
        <v>0</v>
      </c>
      <c r="D2393" t="str">
        <f>+IFERROR(VLOOKUP(C2393,Parametres!$A$3:$K$545,11,0),"")</f>
        <v/>
      </c>
      <c r="K2393" s="29">
        <f t="shared" si="149"/>
        <v>0</v>
      </c>
      <c r="U2393" t="str">
        <f t="shared" si="150"/>
        <v/>
      </c>
      <c r="V2393" s="33">
        <f t="shared" si="151"/>
        <v>0</v>
      </c>
      <c r="W2393" s="33">
        <f t="shared" si="152"/>
        <v>0</v>
      </c>
    </row>
    <row r="2394" spans="2:23" x14ac:dyDescent="0.25">
      <c r="B2394" s="30">
        <f>+IFERROR(_xlfn.XLOOKUP(C2394,Parametres!A:A,Parametres!J:J,"",0),"")</f>
        <v>0</v>
      </c>
      <c r="D2394" t="str">
        <f>+IFERROR(VLOOKUP(C2394,Parametres!$A$3:$K$545,11,0),"")</f>
        <v/>
      </c>
      <c r="K2394" s="29">
        <f t="shared" si="149"/>
        <v>0</v>
      </c>
      <c r="U2394" t="str">
        <f t="shared" si="150"/>
        <v/>
      </c>
      <c r="V2394" s="33">
        <f t="shared" si="151"/>
        <v>0</v>
      </c>
      <c r="W2394" s="33">
        <f t="shared" si="152"/>
        <v>0</v>
      </c>
    </row>
    <row r="2395" spans="2:23" x14ac:dyDescent="0.25">
      <c r="B2395" s="30">
        <f>+IFERROR(_xlfn.XLOOKUP(C2395,Parametres!A:A,Parametres!J:J,"",0),"")</f>
        <v>0</v>
      </c>
      <c r="D2395" t="str">
        <f>+IFERROR(VLOOKUP(C2395,Parametres!$A$3:$K$545,11,0),"")</f>
        <v/>
      </c>
      <c r="K2395" s="29">
        <f t="shared" ref="K2395:K2458" si="153">+SUM(F2395:J2395)</f>
        <v>0</v>
      </c>
      <c r="U2395" t="str">
        <f t="shared" si="150"/>
        <v/>
      </c>
      <c r="V2395" s="33">
        <f t="shared" si="151"/>
        <v>0</v>
      </c>
      <c r="W2395" s="33">
        <f t="shared" si="152"/>
        <v>0</v>
      </c>
    </row>
    <row r="2396" spans="2:23" x14ac:dyDescent="0.25">
      <c r="B2396" s="30">
        <f>+IFERROR(_xlfn.XLOOKUP(C2396,Parametres!A:A,Parametres!J:J,"",0),"")</f>
        <v>0</v>
      </c>
      <c r="D2396" t="str">
        <f>+IFERROR(VLOOKUP(C2396,Parametres!$A$3:$K$545,11,0),"")</f>
        <v/>
      </c>
      <c r="K2396" s="29">
        <f t="shared" si="153"/>
        <v>0</v>
      </c>
      <c r="U2396" t="str">
        <f t="shared" si="150"/>
        <v/>
      </c>
      <c r="V2396" s="33">
        <f t="shared" si="151"/>
        <v>0</v>
      </c>
      <c r="W2396" s="33">
        <f t="shared" si="152"/>
        <v>0</v>
      </c>
    </row>
    <row r="2397" spans="2:23" x14ac:dyDescent="0.25">
      <c r="B2397" s="30">
        <f>+IFERROR(_xlfn.XLOOKUP(C2397,Parametres!A:A,Parametres!J:J,"",0),"")</f>
        <v>0</v>
      </c>
      <c r="D2397" t="str">
        <f>+IFERROR(VLOOKUP(C2397,Parametres!$A$3:$K$545,11,0),"")</f>
        <v/>
      </c>
      <c r="K2397" s="29">
        <f t="shared" si="153"/>
        <v>0</v>
      </c>
      <c r="U2397" t="str">
        <f t="shared" si="150"/>
        <v/>
      </c>
      <c r="V2397" s="33">
        <f t="shared" si="151"/>
        <v>0</v>
      </c>
      <c r="W2397" s="33">
        <f t="shared" si="152"/>
        <v>0</v>
      </c>
    </row>
    <row r="2398" spans="2:23" x14ac:dyDescent="0.25">
      <c r="B2398" s="30">
        <f>+IFERROR(_xlfn.XLOOKUP(C2398,Parametres!A:A,Parametres!J:J,"",0),"")</f>
        <v>0</v>
      </c>
      <c r="D2398" t="str">
        <f>+IFERROR(VLOOKUP(C2398,Parametres!$A$3:$K$545,11,0),"")</f>
        <v/>
      </c>
      <c r="K2398" s="29">
        <f t="shared" si="153"/>
        <v>0</v>
      </c>
      <c r="U2398" t="str">
        <f t="shared" si="150"/>
        <v/>
      </c>
      <c r="V2398" s="33">
        <f t="shared" si="151"/>
        <v>0</v>
      </c>
      <c r="W2398" s="33">
        <f t="shared" si="152"/>
        <v>0</v>
      </c>
    </row>
    <row r="2399" spans="2:23" x14ac:dyDescent="0.25">
      <c r="B2399" s="30">
        <f>+IFERROR(_xlfn.XLOOKUP(C2399,Parametres!A:A,Parametres!J:J,"",0),"")</f>
        <v>0</v>
      </c>
      <c r="D2399" t="str">
        <f>+IFERROR(VLOOKUP(C2399,Parametres!$A$3:$K$545,11,0),"")</f>
        <v/>
      </c>
      <c r="K2399" s="29">
        <f t="shared" si="153"/>
        <v>0</v>
      </c>
      <c r="U2399" t="str">
        <f t="shared" si="150"/>
        <v/>
      </c>
      <c r="V2399" s="33">
        <f t="shared" si="151"/>
        <v>0</v>
      </c>
      <c r="W2399" s="33">
        <f t="shared" si="152"/>
        <v>0</v>
      </c>
    </row>
    <row r="2400" spans="2:23" x14ac:dyDescent="0.25">
      <c r="B2400" s="30">
        <f>+IFERROR(_xlfn.XLOOKUP(C2400,Parametres!A:A,Parametres!J:J,"",0),"")</f>
        <v>0</v>
      </c>
      <c r="D2400" t="str">
        <f>+IFERROR(VLOOKUP(C2400,Parametres!$A$3:$K$545,11,0),"")</f>
        <v/>
      </c>
      <c r="K2400" s="29">
        <f t="shared" si="153"/>
        <v>0</v>
      </c>
      <c r="U2400" t="str">
        <f t="shared" si="150"/>
        <v/>
      </c>
      <c r="V2400" s="33">
        <f t="shared" si="151"/>
        <v>0</v>
      </c>
      <c r="W2400" s="33">
        <f t="shared" si="152"/>
        <v>0</v>
      </c>
    </row>
    <row r="2401" spans="2:23" x14ac:dyDescent="0.25">
      <c r="B2401" s="30">
        <f>+IFERROR(_xlfn.XLOOKUP(C2401,Parametres!A:A,Parametres!J:J,"",0),"")</f>
        <v>0</v>
      </c>
      <c r="D2401" t="str">
        <f>+IFERROR(VLOOKUP(C2401,Parametres!$A$3:$K$545,11,0),"")</f>
        <v/>
      </c>
      <c r="K2401" s="29">
        <f t="shared" si="153"/>
        <v>0</v>
      </c>
      <c r="U2401" t="str">
        <f t="shared" si="150"/>
        <v/>
      </c>
      <c r="V2401" s="33">
        <f t="shared" si="151"/>
        <v>0</v>
      </c>
      <c r="W2401" s="33">
        <f t="shared" si="152"/>
        <v>0</v>
      </c>
    </row>
    <row r="2402" spans="2:23" x14ac:dyDescent="0.25">
      <c r="B2402" s="30">
        <f>+IFERROR(_xlfn.XLOOKUP(C2402,Parametres!A:A,Parametres!J:J,"",0),"")</f>
        <v>0</v>
      </c>
      <c r="D2402" t="str">
        <f>+IFERROR(VLOOKUP(C2402,Parametres!$A$3:$K$545,11,0),"")</f>
        <v/>
      </c>
      <c r="K2402" s="29">
        <f t="shared" si="153"/>
        <v>0</v>
      </c>
      <c r="U2402" t="str">
        <f t="shared" si="150"/>
        <v/>
      </c>
      <c r="V2402" s="33">
        <f t="shared" si="151"/>
        <v>0</v>
      </c>
      <c r="W2402" s="33">
        <f t="shared" si="152"/>
        <v>0</v>
      </c>
    </row>
    <row r="2403" spans="2:23" x14ac:dyDescent="0.25">
      <c r="B2403" s="30">
        <f>+IFERROR(_xlfn.XLOOKUP(C2403,Parametres!A:A,Parametres!J:J,"",0),"")</f>
        <v>0</v>
      </c>
      <c r="D2403" t="str">
        <f>+IFERROR(VLOOKUP(C2403,Parametres!$A$3:$K$545,11,0),"")</f>
        <v/>
      </c>
      <c r="K2403" s="29">
        <f t="shared" si="153"/>
        <v>0</v>
      </c>
      <c r="U2403" t="str">
        <f t="shared" si="150"/>
        <v/>
      </c>
      <c r="V2403" s="33">
        <f t="shared" si="151"/>
        <v>0</v>
      </c>
      <c r="W2403" s="33">
        <f t="shared" si="152"/>
        <v>0</v>
      </c>
    </row>
    <row r="2404" spans="2:23" x14ac:dyDescent="0.25">
      <c r="B2404" s="30">
        <f>+IFERROR(_xlfn.XLOOKUP(C2404,Parametres!A:A,Parametres!J:J,"",0),"")</f>
        <v>0</v>
      </c>
      <c r="D2404" t="str">
        <f>+IFERROR(VLOOKUP(C2404,Parametres!$A$3:$K$545,11,0),"")</f>
        <v/>
      </c>
      <c r="K2404" s="29">
        <f t="shared" si="153"/>
        <v>0</v>
      </c>
      <c r="U2404" t="str">
        <f t="shared" si="150"/>
        <v/>
      </c>
      <c r="V2404" s="33">
        <f t="shared" si="151"/>
        <v>0</v>
      </c>
      <c r="W2404" s="33">
        <f t="shared" si="152"/>
        <v>0</v>
      </c>
    </row>
    <row r="2405" spans="2:23" x14ac:dyDescent="0.25">
      <c r="B2405" s="30">
        <f>+IFERROR(_xlfn.XLOOKUP(C2405,Parametres!A:A,Parametres!J:J,"",0),"")</f>
        <v>0</v>
      </c>
      <c r="D2405" t="str">
        <f>+IFERROR(VLOOKUP(C2405,Parametres!$A$3:$K$545,11,0),"")</f>
        <v/>
      </c>
      <c r="K2405" s="29">
        <f t="shared" si="153"/>
        <v>0</v>
      </c>
      <c r="U2405" t="str">
        <f t="shared" si="150"/>
        <v/>
      </c>
      <c r="V2405" s="33">
        <f t="shared" si="151"/>
        <v>0</v>
      </c>
      <c r="W2405" s="33">
        <f t="shared" si="152"/>
        <v>0</v>
      </c>
    </row>
    <row r="2406" spans="2:23" x14ac:dyDescent="0.25">
      <c r="B2406" s="30">
        <f>+IFERROR(_xlfn.XLOOKUP(C2406,Parametres!A:A,Parametres!J:J,"",0),"")</f>
        <v>0</v>
      </c>
      <c r="D2406" t="str">
        <f>+IFERROR(VLOOKUP(C2406,Parametres!$A$3:$K$545,11,0),"")</f>
        <v/>
      </c>
      <c r="K2406" s="29">
        <f t="shared" si="153"/>
        <v>0</v>
      </c>
      <c r="U2406" t="str">
        <f t="shared" si="150"/>
        <v/>
      </c>
      <c r="V2406" s="33">
        <f t="shared" si="151"/>
        <v>0</v>
      </c>
      <c r="W2406" s="33">
        <f t="shared" si="152"/>
        <v>0</v>
      </c>
    </row>
    <row r="2407" spans="2:23" x14ac:dyDescent="0.25">
      <c r="B2407" s="30">
        <f>+IFERROR(_xlfn.XLOOKUP(C2407,Parametres!A:A,Parametres!J:J,"",0),"")</f>
        <v>0</v>
      </c>
      <c r="D2407" t="str">
        <f>+IFERROR(VLOOKUP(C2407,Parametres!$A$3:$K$545,11,0),"")</f>
        <v/>
      </c>
      <c r="K2407" s="29">
        <f t="shared" si="153"/>
        <v>0</v>
      </c>
      <c r="U2407" t="str">
        <f t="shared" si="150"/>
        <v/>
      </c>
      <c r="V2407" s="33">
        <f t="shared" si="151"/>
        <v>0</v>
      </c>
      <c r="W2407" s="33">
        <f t="shared" si="152"/>
        <v>0</v>
      </c>
    </row>
    <row r="2408" spans="2:23" x14ac:dyDescent="0.25">
      <c r="B2408" s="30">
        <f>+IFERROR(_xlfn.XLOOKUP(C2408,Parametres!A:A,Parametres!J:J,"",0),"")</f>
        <v>0</v>
      </c>
      <c r="D2408" t="str">
        <f>+IFERROR(VLOOKUP(C2408,Parametres!$A$3:$K$545,11,0),"")</f>
        <v/>
      </c>
      <c r="K2408" s="29">
        <f t="shared" si="153"/>
        <v>0</v>
      </c>
      <c r="U2408" t="str">
        <f t="shared" si="150"/>
        <v/>
      </c>
      <c r="V2408" s="33">
        <f t="shared" si="151"/>
        <v>0</v>
      </c>
      <c r="W2408" s="33">
        <f t="shared" si="152"/>
        <v>0</v>
      </c>
    </row>
    <row r="2409" spans="2:23" x14ac:dyDescent="0.25">
      <c r="B2409" s="30">
        <f>+IFERROR(_xlfn.XLOOKUP(C2409,Parametres!A:A,Parametres!J:J,"",0),"")</f>
        <v>0</v>
      </c>
      <c r="D2409" t="str">
        <f>+IFERROR(VLOOKUP(C2409,Parametres!$A$3:$K$545,11,0),"")</f>
        <v/>
      </c>
      <c r="K2409" s="29">
        <f t="shared" si="153"/>
        <v>0</v>
      </c>
      <c r="U2409" t="str">
        <f t="shared" si="150"/>
        <v/>
      </c>
      <c r="V2409" s="33">
        <f t="shared" si="151"/>
        <v>0</v>
      </c>
      <c r="W2409" s="33">
        <f t="shared" si="152"/>
        <v>0</v>
      </c>
    </row>
    <row r="2410" spans="2:23" x14ac:dyDescent="0.25">
      <c r="B2410" s="30">
        <f>+IFERROR(_xlfn.XLOOKUP(C2410,Parametres!A:A,Parametres!J:J,"",0),"")</f>
        <v>0</v>
      </c>
      <c r="D2410" t="str">
        <f>+IFERROR(VLOOKUP(C2410,Parametres!$A$3:$K$545,11,0),"")</f>
        <v/>
      </c>
      <c r="K2410" s="29">
        <f t="shared" si="153"/>
        <v>0</v>
      </c>
      <c r="U2410" t="str">
        <f t="shared" si="150"/>
        <v/>
      </c>
      <c r="V2410" s="33">
        <f t="shared" si="151"/>
        <v>0</v>
      </c>
      <c r="W2410" s="33">
        <f t="shared" si="152"/>
        <v>0</v>
      </c>
    </row>
    <row r="2411" spans="2:23" x14ac:dyDescent="0.25">
      <c r="B2411" s="30">
        <f>+IFERROR(_xlfn.XLOOKUP(C2411,Parametres!A:A,Parametres!J:J,"",0),"")</f>
        <v>0</v>
      </c>
      <c r="D2411" t="str">
        <f>+IFERROR(VLOOKUP(C2411,Parametres!$A$3:$K$545,11,0),"")</f>
        <v/>
      </c>
      <c r="K2411" s="29">
        <f t="shared" si="153"/>
        <v>0</v>
      </c>
      <c r="U2411" t="str">
        <f t="shared" si="150"/>
        <v/>
      </c>
      <c r="V2411" s="33">
        <f t="shared" si="151"/>
        <v>0</v>
      </c>
      <c r="W2411" s="33">
        <f t="shared" si="152"/>
        <v>0</v>
      </c>
    </row>
    <row r="2412" spans="2:23" x14ac:dyDescent="0.25">
      <c r="B2412" s="30">
        <f>+IFERROR(_xlfn.XLOOKUP(C2412,Parametres!A:A,Parametres!J:J,"",0),"")</f>
        <v>0</v>
      </c>
      <c r="D2412" t="str">
        <f>+IFERROR(VLOOKUP(C2412,Parametres!$A$3:$K$545,11,0),"")</f>
        <v/>
      </c>
      <c r="K2412" s="29">
        <f t="shared" si="153"/>
        <v>0</v>
      </c>
      <c r="U2412" t="str">
        <f t="shared" si="150"/>
        <v/>
      </c>
      <c r="V2412" s="33">
        <f t="shared" si="151"/>
        <v>0</v>
      </c>
      <c r="W2412" s="33">
        <f t="shared" si="152"/>
        <v>0</v>
      </c>
    </row>
    <row r="2413" spans="2:23" x14ac:dyDescent="0.25">
      <c r="B2413" s="30">
        <f>+IFERROR(_xlfn.XLOOKUP(C2413,Parametres!A:A,Parametres!J:J,"",0),"")</f>
        <v>0</v>
      </c>
      <c r="D2413" t="str">
        <f>+IFERROR(VLOOKUP(C2413,Parametres!$A$3:$K$545,11,0),"")</f>
        <v/>
      </c>
      <c r="K2413" s="29">
        <f t="shared" si="153"/>
        <v>0</v>
      </c>
      <c r="U2413" t="str">
        <f t="shared" si="150"/>
        <v/>
      </c>
      <c r="V2413" s="33">
        <f t="shared" si="151"/>
        <v>0</v>
      </c>
      <c r="W2413" s="33">
        <f t="shared" si="152"/>
        <v>0</v>
      </c>
    </row>
    <row r="2414" spans="2:23" x14ac:dyDescent="0.25">
      <c r="B2414" s="30">
        <f>+IFERROR(_xlfn.XLOOKUP(C2414,Parametres!A:A,Parametres!J:J,"",0),"")</f>
        <v>0</v>
      </c>
      <c r="D2414" t="str">
        <f>+IFERROR(VLOOKUP(C2414,Parametres!$A$3:$K$545,11,0),"")</f>
        <v/>
      </c>
      <c r="K2414" s="29">
        <f t="shared" si="153"/>
        <v>0</v>
      </c>
      <c r="U2414" t="str">
        <f t="shared" si="150"/>
        <v/>
      </c>
      <c r="V2414" s="33">
        <f t="shared" si="151"/>
        <v>0</v>
      </c>
      <c r="W2414" s="33">
        <f t="shared" si="152"/>
        <v>0</v>
      </c>
    </row>
    <row r="2415" spans="2:23" x14ac:dyDescent="0.25">
      <c r="B2415" s="30">
        <f>+IFERROR(_xlfn.XLOOKUP(C2415,Parametres!A:A,Parametres!J:J,"",0),"")</f>
        <v>0</v>
      </c>
      <c r="D2415" t="str">
        <f>+IFERROR(VLOOKUP(C2415,Parametres!$A$3:$K$545,11,0),"")</f>
        <v/>
      </c>
      <c r="K2415" s="29">
        <f t="shared" si="153"/>
        <v>0</v>
      </c>
      <c r="U2415" t="str">
        <f t="shared" si="150"/>
        <v/>
      </c>
      <c r="V2415" s="33">
        <f t="shared" si="151"/>
        <v>0</v>
      </c>
      <c r="W2415" s="33">
        <f t="shared" si="152"/>
        <v>0</v>
      </c>
    </row>
    <row r="2416" spans="2:23" x14ac:dyDescent="0.25">
      <c r="B2416" s="30">
        <f>+IFERROR(_xlfn.XLOOKUP(C2416,Parametres!A:A,Parametres!J:J,"",0),"")</f>
        <v>0</v>
      </c>
      <c r="D2416" t="str">
        <f>+IFERROR(VLOOKUP(C2416,Parametres!$A$3:$K$545,11,0),"")</f>
        <v/>
      </c>
      <c r="K2416" s="29">
        <f t="shared" si="153"/>
        <v>0</v>
      </c>
      <c r="U2416" t="str">
        <f t="shared" si="150"/>
        <v/>
      </c>
      <c r="V2416" s="33">
        <f t="shared" si="151"/>
        <v>0</v>
      </c>
      <c r="W2416" s="33">
        <f t="shared" si="152"/>
        <v>0</v>
      </c>
    </row>
    <row r="2417" spans="2:23" x14ac:dyDescent="0.25">
      <c r="B2417" s="30">
        <f>+IFERROR(_xlfn.XLOOKUP(C2417,Parametres!A:A,Parametres!J:J,"",0),"")</f>
        <v>0</v>
      </c>
      <c r="D2417" t="str">
        <f>+IFERROR(VLOOKUP(C2417,Parametres!$A$3:$K$545,11,0),"")</f>
        <v/>
      </c>
      <c r="K2417" s="29">
        <f t="shared" si="153"/>
        <v>0</v>
      </c>
      <c r="U2417" t="str">
        <f t="shared" si="150"/>
        <v/>
      </c>
      <c r="V2417" s="33">
        <f t="shared" si="151"/>
        <v>0</v>
      </c>
      <c r="W2417" s="33">
        <f t="shared" si="152"/>
        <v>0</v>
      </c>
    </row>
    <row r="2418" spans="2:23" x14ac:dyDescent="0.25">
      <c r="B2418" s="30">
        <f>+IFERROR(_xlfn.XLOOKUP(C2418,Parametres!A:A,Parametres!J:J,"",0),"")</f>
        <v>0</v>
      </c>
      <c r="D2418" t="str">
        <f>+IFERROR(VLOOKUP(C2418,Parametres!$A$3:$K$545,11,0),"")</f>
        <v/>
      </c>
      <c r="K2418" s="29">
        <f t="shared" si="153"/>
        <v>0</v>
      </c>
      <c r="U2418" t="str">
        <f t="shared" si="150"/>
        <v/>
      </c>
      <c r="V2418" s="33">
        <f t="shared" si="151"/>
        <v>0</v>
      </c>
      <c r="W2418" s="33">
        <f t="shared" si="152"/>
        <v>0</v>
      </c>
    </row>
    <row r="2419" spans="2:23" x14ac:dyDescent="0.25">
      <c r="B2419" s="30">
        <f>+IFERROR(_xlfn.XLOOKUP(C2419,Parametres!A:A,Parametres!J:J,"",0),"")</f>
        <v>0</v>
      </c>
      <c r="D2419" t="str">
        <f>+IFERROR(VLOOKUP(C2419,Parametres!$A$3:$K$545,11,0),"")</f>
        <v/>
      </c>
      <c r="K2419" s="29">
        <f t="shared" si="153"/>
        <v>0</v>
      </c>
      <c r="U2419" t="str">
        <f t="shared" si="150"/>
        <v/>
      </c>
      <c r="V2419" s="33">
        <f t="shared" si="151"/>
        <v>0</v>
      </c>
      <c r="W2419" s="33">
        <f t="shared" si="152"/>
        <v>0</v>
      </c>
    </row>
    <row r="2420" spans="2:23" x14ac:dyDescent="0.25">
      <c r="B2420" s="30">
        <f>+IFERROR(_xlfn.XLOOKUP(C2420,Parametres!A:A,Parametres!J:J,"",0),"")</f>
        <v>0</v>
      </c>
      <c r="D2420" t="str">
        <f>+IFERROR(VLOOKUP(C2420,Parametres!$A$3:$K$545,11,0),"")</f>
        <v/>
      </c>
      <c r="K2420" s="29">
        <f t="shared" si="153"/>
        <v>0</v>
      </c>
      <c r="U2420" t="str">
        <f t="shared" si="150"/>
        <v/>
      </c>
      <c r="V2420" s="33">
        <f t="shared" si="151"/>
        <v>0</v>
      </c>
      <c r="W2420" s="33">
        <f t="shared" si="152"/>
        <v>0</v>
      </c>
    </row>
    <row r="2421" spans="2:23" x14ac:dyDescent="0.25">
      <c r="B2421" s="30">
        <f>+IFERROR(_xlfn.XLOOKUP(C2421,Parametres!A:A,Parametres!J:J,"",0),"")</f>
        <v>0</v>
      </c>
      <c r="D2421" t="str">
        <f>+IFERROR(VLOOKUP(C2421,Parametres!$A$3:$K$545,11,0),"")</f>
        <v/>
      </c>
      <c r="K2421" s="29">
        <f t="shared" si="153"/>
        <v>0</v>
      </c>
      <c r="U2421" t="str">
        <f t="shared" si="150"/>
        <v/>
      </c>
      <c r="V2421" s="33">
        <f t="shared" si="151"/>
        <v>0</v>
      </c>
      <c r="W2421" s="33">
        <f t="shared" si="152"/>
        <v>0</v>
      </c>
    </row>
    <row r="2422" spans="2:23" x14ac:dyDescent="0.25">
      <c r="B2422" s="30">
        <f>+IFERROR(_xlfn.XLOOKUP(C2422,Parametres!A:A,Parametres!J:J,"",0),"")</f>
        <v>0</v>
      </c>
      <c r="D2422" t="str">
        <f>+IFERROR(VLOOKUP(C2422,Parametres!$A$3:$K$545,11,0),"")</f>
        <v/>
      </c>
      <c r="K2422" s="29">
        <f t="shared" si="153"/>
        <v>0</v>
      </c>
      <c r="U2422" t="str">
        <f t="shared" si="150"/>
        <v/>
      </c>
      <c r="V2422" s="33">
        <f t="shared" si="151"/>
        <v>0</v>
      </c>
      <c r="W2422" s="33">
        <f t="shared" si="152"/>
        <v>0</v>
      </c>
    </row>
    <row r="2423" spans="2:23" x14ac:dyDescent="0.25">
      <c r="B2423" s="30">
        <f>+IFERROR(_xlfn.XLOOKUP(C2423,Parametres!A:A,Parametres!J:J,"",0),"")</f>
        <v>0</v>
      </c>
      <c r="D2423" t="str">
        <f>+IFERROR(VLOOKUP(C2423,Parametres!$A$3:$K$545,11,0),"")</f>
        <v/>
      </c>
      <c r="K2423" s="29">
        <f t="shared" si="153"/>
        <v>0</v>
      </c>
      <c r="U2423" t="str">
        <f t="shared" ref="U2423:U2486" si="154">A2423&amp;C2423</f>
        <v/>
      </c>
      <c r="V2423" s="33">
        <f t="shared" si="151"/>
        <v>0</v>
      </c>
      <c r="W2423" s="33">
        <f t="shared" si="152"/>
        <v>0</v>
      </c>
    </row>
    <row r="2424" spans="2:23" x14ac:dyDescent="0.25">
      <c r="B2424" s="30">
        <f>+IFERROR(_xlfn.XLOOKUP(C2424,Parametres!A:A,Parametres!J:J,"",0),"")</f>
        <v>0</v>
      </c>
      <c r="D2424" t="str">
        <f>+IFERROR(VLOOKUP(C2424,Parametres!$A$3:$K$545,11,0),"")</f>
        <v/>
      </c>
      <c r="K2424" s="29">
        <f t="shared" si="153"/>
        <v>0</v>
      </c>
      <c r="U2424" t="str">
        <f t="shared" si="154"/>
        <v/>
      </c>
      <c r="V2424" s="33">
        <f t="shared" ref="V2424:V2487" si="155">SUM(L2424:O2424,F2424:I2424)</f>
        <v>0</v>
      </c>
      <c r="W2424" s="33">
        <f t="shared" ref="W2424:W2487" si="156">SUM(P2424:T2424)</f>
        <v>0</v>
      </c>
    </row>
    <row r="2425" spans="2:23" x14ac:dyDescent="0.25">
      <c r="B2425" s="30">
        <f>+IFERROR(_xlfn.XLOOKUP(C2425,Parametres!A:A,Parametres!J:J,"",0),"")</f>
        <v>0</v>
      </c>
      <c r="D2425" t="str">
        <f>+IFERROR(VLOOKUP(C2425,Parametres!$A$3:$K$545,11,0),"")</f>
        <v/>
      </c>
      <c r="K2425" s="29">
        <f t="shared" si="153"/>
        <v>0</v>
      </c>
      <c r="U2425" t="str">
        <f t="shared" si="154"/>
        <v/>
      </c>
      <c r="V2425" s="33">
        <f t="shared" si="155"/>
        <v>0</v>
      </c>
      <c r="W2425" s="33">
        <f t="shared" si="156"/>
        <v>0</v>
      </c>
    </row>
    <row r="2426" spans="2:23" x14ac:dyDescent="0.25">
      <c r="B2426" s="30">
        <f>+IFERROR(_xlfn.XLOOKUP(C2426,Parametres!A:A,Parametres!J:J,"",0),"")</f>
        <v>0</v>
      </c>
      <c r="D2426" t="str">
        <f>+IFERROR(VLOOKUP(C2426,Parametres!$A$3:$K$545,11,0),"")</f>
        <v/>
      </c>
      <c r="K2426" s="29">
        <f t="shared" si="153"/>
        <v>0</v>
      </c>
      <c r="U2426" t="str">
        <f t="shared" si="154"/>
        <v/>
      </c>
      <c r="V2426" s="33">
        <f t="shared" si="155"/>
        <v>0</v>
      </c>
      <c r="W2426" s="33">
        <f t="shared" si="156"/>
        <v>0</v>
      </c>
    </row>
    <row r="2427" spans="2:23" x14ac:dyDescent="0.25">
      <c r="B2427" s="30">
        <f>+IFERROR(_xlfn.XLOOKUP(C2427,Parametres!A:A,Parametres!J:J,"",0),"")</f>
        <v>0</v>
      </c>
      <c r="D2427" t="str">
        <f>+IFERROR(VLOOKUP(C2427,Parametres!$A$3:$K$545,11,0),"")</f>
        <v/>
      </c>
      <c r="K2427" s="29">
        <f t="shared" si="153"/>
        <v>0</v>
      </c>
      <c r="U2427" t="str">
        <f t="shared" si="154"/>
        <v/>
      </c>
      <c r="V2427" s="33">
        <f t="shared" si="155"/>
        <v>0</v>
      </c>
      <c r="W2427" s="33">
        <f t="shared" si="156"/>
        <v>0</v>
      </c>
    </row>
    <row r="2428" spans="2:23" x14ac:dyDescent="0.25">
      <c r="B2428" s="30">
        <f>+IFERROR(_xlfn.XLOOKUP(C2428,Parametres!A:A,Parametres!J:J,"",0),"")</f>
        <v>0</v>
      </c>
      <c r="D2428" t="str">
        <f>+IFERROR(VLOOKUP(C2428,Parametres!$A$3:$K$545,11,0),"")</f>
        <v/>
      </c>
      <c r="K2428" s="29">
        <f t="shared" si="153"/>
        <v>0</v>
      </c>
      <c r="U2428" t="str">
        <f t="shared" si="154"/>
        <v/>
      </c>
      <c r="V2428" s="33">
        <f t="shared" si="155"/>
        <v>0</v>
      </c>
      <c r="W2428" s="33">
        <f t="shared" si="156"/>
        <v>0</v>
      </c>
    </row>
    <row r="2429" spans="2:23" x14ac:dyDescent="0.25">
      <c r="B2429" s="30">
        <f>+IFERROR(_xlfn.XLOOKUP(C2429,Parametres!A:A,Parametres!J:J,"",0),"")</f>
        <v>0</v>
      </c>
      <c r="D2429" t="str">
        <f>+IFERROR(VLOOKUP(C2429,Parametres!$A$3:$K$545,11,0),"")</f>
        <v/>
      </c>
      <c r="K2429" s="29">
        <f t="shared" si="153"/>
        <v>0</v>
      </c>
      <c r="U2429" t="str">
        <f t="shared" si="154"/>
        <v/>
      </c>
      <c r="V2429" s="33">
        <f t="shared" si="155"/>
        <v>0</v>
      </c>
      <c r="W2429" s="33">
        <f t="shared" si="156"/>
        <v>0</v>
      </c>
    </row>
    <row r="2430" spans="2:23" x14ac:dyDescent="0.25">
      <c r="B2430" s="30">
        <f>+IFERROR(_xlfn.XLOOKUP(C2430,Parametres!A:A,Parametres!J:J,"",0),"")</f>
        <v>0</v>
      </c>
      <c r="D2430" t="str">
        <f>+IFERROR(VLOOKUP(C2430,Parametres!$A$3:$K$545,11,0),"")</f>
        <v/>
      </c>
      <c r="K2430" s="29">
        <f t="shared" si="153"/>
        <v>0</v>
      </c>
      <c r="U2430" t="str">
        <f t="shared" si="154"/>
        <v/>
      </c>
      <c r="V2430" s="33">
        <f t="shared" si="155"/>
        <v>0</v>
      </c>
      <c r="W2430" s="33">
        <f t="shared" si="156"/>
        <v>0</v>
      </c>
    </row>
    <row r="2431" spans="2:23" x14ac:dyDescent="0.25">
      <c r="B2431" s="30">
        <f>+IFERROR(_xlfn.XLOOKUP(C2431,Parametres!A:A,Parametres!J:J,"",0),"")</f>
        <v>0</v>
      </c>
      <c r="D2431" t="str">
        <f>+IFERROR(VLOOKUP(C2431,Parametres!$A$3:$K$545,11,0),"")</f>
        <v/>
      </c>
      <c r="K2431" s="29">
        <f t="shared" si="153"/>
        <v>0</v>
      </c>
      <c r="U2431" t="str">
        <f t="shared" si="154"/>
        <v/>
      </c>
      <c r="V2431" s="33">
        <f t="shared" si="155"/>
        <v>0</v>
      </c>
      <c r="W2431" s="33">
        <f t="shared" si="156"/>
        <v>0</v>
      </c>
    </row>
    <row r="2432" spans="2:23" x14ac:dyDescent="0.25">
      <c r="B2432" s="30">
        <f>+IFERROR(_xlfn.XLOOKUP(C2432,Parametres!A:A,Parametres!J:J,"",0),"")</f>
        <v>0</v>
      </c>
      <c r="D2432" t="str">
        <f>+IFERROR(VLOOKUP(C2432,Parametres!$A$3:$K$545,11,0),"")</f>
        <v/>
      </c>
      <c r="K2432" s="29">
        <f t="shared" si="153"/>
        <v>0</v>
      </c>
      <c r="U2432" t="str">
        <f t="shared" si="154"/>
        <v/>
      </c>
      <c r="V2432" s="33">
        <f t="shared" si="155"/>
        <v>0</v>
      </c>
      <c r="W2432" s="33">
        <f t="shared" si="156"/>
        <v>0</v>
      </c>
    </row>
    <row r="2433" spans="2:23" x14ac:dyDescent="0.25">
      <c r="B2433" s="30">
        <f>+IFERROR(_xlfn.XLOOKUP(C2433,Parametres!A:A,Parametres!J:J,"",0),"")</f>
        <v>0</v>
      </c>
      <c r="D2433" t="str">
        <f>+IFERROR(VLOOKUP(C2433,Parametres!$A$3:$K$545,11,0),"")</f>
        <v/>
      </c>
      <c r="K2433" s="29">
        <f t="shared" si="153"/>
        <v>0</v>
      </c>
      <c r="U2433" t="str">
        <f t="shared" si="154"/>
        <v/>
      </c>
      <c r="V2433" s="33">
        <f t="shared" si="155"/>
        <v>0</v>
      </c>
      <c r="W2433" s="33">
        <f t="shared" si="156"/>
        <v>0</v>
      </c>
    </row>
    <row r="2434" spans="2:23" x14ac:dyDescent="0.25">
      <c r="B2434" s="30">
        <f>+IFERROR(_xlfn.XLOOKUP(C2434,Parametres!A:A,Parametres!J:J,"",0),"")</f>
        <v>0</v>
      </c>
      <c r="D2434" t="str">
        <f>+IFERROR(VLOOKUP(C2434,Parametres!$A$3:$K$545,11,0),"")</f>
        <v/>
      </c>
      <c r="K2434" s="29">
        <f t="shared" si="153"/>
        <v>0</v>
      </c>
      <c r="U2434" t="str">
        <f t="shared" si="154"/>
        <v/>
      </c>
      <c r="V2434" s="33">
        <f t="shared" si="155"/>
        <v>0</v>
      </c>
      <c r="W2434" s="33">
        <f t="shared" si="156"/>
        <v>0</v>
      </c>
    </row>
    <row r="2435" spans="2:23" x14ac:dyDescent="0.25">
      <c r="B2435" s="30">
        <f>+IFERROR(_xlfn.XLOOKUP(C2435,Parametres!A:A,Parametres!J:J,"",0),"")</f>
        <v>0</v>
      </c>
      <c r="D2435" t="str">
        <f>+IFERROR(VLOOKUP(C2435,Parametres!$A$3:$K$545,11,0),"")</f>
        <v/>
      </c>
      <c r="K2435" s="29">
        <f t="shared" si="153"/>
        <v>0</v>
      </c>
      <c r="U2435" t="str">
        <f t="shared" si="154"/>
        <v/>
      </c>
      <c r="V2435" s="33">
        <f t="shared" si="155"/>
        <v>0</v>
      </c>
      <c r="W2435" s="33">
        <f t="shared" si="156"/>
        <v>0</v>
      </c>
    </row>
    <row r="2436" spans="2:23" x14ac:dyDescent="0.25">
      <c r="B2436" s="30">
        <f>+IFERROR(_xlfn.XLOOKUP(C2436,Parametres!A:A,Parametres!J:J,"",0),"")</f>
        <v>0</v>
      </c>
      <c r="D2436" t="str">
        <f>+IFERROR(VLOOKUP(C2436,Parametres!$A$3:$K$545,11,0),"")</f>
        <v/>
      </c>
      <c r="K2436" s="29">
        <f t="shared" si="153"/>
        <v>0</v>
      </c>
      <c r="U2436" t="str">
        <f t="shared" si="154"/>
        <v/>
      </c>
      <c r="V2436" s="33">
        <f t="shared" si="155"/>
        <v>0</v>
      </c>
      <c r="W2436" s="33">
        <f t="shared" si="156"/>
        <v>0</v>
      </c>
    </row>
    <row r="2437" spans="2:23" x14ac:dyDescent="0.25">
      <c r="B2437" s="30">
        <f>+IFERROR(_xlfn.XLOOKUP(C2437,Parametres!A:A,Parametres!J:J,"",0),"")</f>
        <v>0</v>
      </c>
      <c r="D2437" t="str">
        <f>+IFERROR(VLOOKUP(C2437,Parametres!$A$3:$K$545,11,0),"")</f>
        <v/>
      </c>
      <c r="K2437" s="29">
        <f t="shared" si="153"/>
        <v>0</v>
      </c>
      <c r="U2437" t="str">
        <f t="shared" si="154"/>
        <v/>
      </c>
      <c r="V2437" s="33">
        <f t="shared" si="155"/>
        <v>0</v>
      </c>
      <c r="W2437" s="33">
        <f t="shared" si="156"/>
        <v>0</v>
      </c>
    </row>
    <row r="2438" spans="2:23" x14ac:dyDescent="0.25">
      <c r="B2438" s="30">
        <f>+IFERROR(_xlfn.XLOOKUP(C2438,Parametres!A:A,Parametres!J:J,"",0),"")</f>
        <v>0</v>
      </c>
      <c r="D2438" t="str">
        <f>+IFERROR(VLOOKUP(C2438,Parametres!$A$3:$K$545,11,0),"")</f>
        <v/>
      </c>
      <c r="K2438" s="29">
        <f t="shared" si="153"/>
        <v>0</v>
      </c>
      <c r="U2438" t="str">
        <f t="shared" si="154"/>
        <v/>
      </c>
      <c r="V2438" s="33">
        <f t="shared" si="155"/>
        <v>0</v>
      </c>
      <c r="W2438" s="33">
        <f t="shared" si="156"/>
        <v>0</v>
      </c>
    </row>
    <row r="2439" spans="2:23" x14ac:dyDescent="0.25">
      <c r="B2439" s="30">
        <f>+IFERROR(_xlfn.XLOOKUP(C2439,Parametres!A:A,Parametres!J:J,"",0),"")</f>
        <v>0</v>
      </c>
      <c r="D2439" t="str">
        <f>+IFERROR(VLOOKUP(C2439,Parametres!$A$3:$K$545,11,0),"")</f>
        <v/>
      </c>
      <c r="K2439" s="29">
        <f t="shared" si="153"/>
        <v>0</v>
      </c>
      <c r="U2439" t="str">
        <f t="shared" si="154"/>
        <v/>
      </c>
      <c r="V2439" s="33">
        <f t="shared" si="155"/>
        <v>0</v>
      </c>
      <c r="W2439" s="33">
        <f t="shared" si="156"/>
        <v>0</v>
      </c>
    </row>
    <row r="2440" spans="2:23" x14ac:dyDescent="0.25">
      <c r="B2440" s="30">
        <f>+IFERROR(_xlfn.XLOOKUP(C2440,Parametres!A:A,Parametres!J:J,"",0),"")</f>
        <v>0</v>
      </c>
      <c r="D2440" t="str">
        <f>+IFERROR(VLOOKUP(C2440,Parametres!$A$3:$K$545,11,0),"")</f>
        <v/>
      </c>
      <c r="K2440" s="29">
        <f t="shared" si="153"/>
        <v>0</v>
      </c>
      <c r="U2440" t="str">
        <f t="shared" si="154"/>
        <v/>
      </c>
      <c r="V2440" s="33">
        <f t="shared" si="155"/>
        <v>0</v>
      </c>
      <c r="W2440" s="33">
        <f t="shared" si="156"/>
        <v>0</v>
      </c>
    </row>
    <row r="2441" spans="2:23" x14ac:dyDescent="0.25">
      <c r="B2441" s="30">
        <f>+IFERROR(_xlfn.XLOOKUP(C2441,Parametres!A:A,Parametres!J:J,"",0),"")</f>
        <v>0</v>
      </c>
      <c r="D2441" t="str">
        <f>+IFERROR(VLOOKUP(C2441,Parametres!$A$3:$K$545,11,0),"")</f>
        <v/>
      </c>
      <c r="K2441" s="29">
        <f t="shared" si="153"/>
        <v>0</v>
      </c>
      <c r="U2441" t="str">
        <f t="shared" si="154"/>
        <v/>
      </c>
      <c r="V2441" s="33">
        <f t="shared" si="155"/>
        <v>0</v>
      </c>
      <c r="W2441" s="33">
        <f t="shared" si="156"/>
        <v>0</v>
      </c>
    </row>
    <row r="2442" spans="2:23" x14ac:dyDescent="0.25">
      <c r="B2442" s="30">
        <f>+IFERROR(_xlfn.XLOOKUP(C2442,Parametres!A:A,Parametres!J:J,"",0),"")</f>
        <v>0</v>
      </c>
      <c r="D2442" t="str">
        <f>+IFERROR(VLOOKUP(C2442,Parametres!$A$3:$K$545,11,0),"")</f>
        <v/>
      </c>
      <c r="K2442" s="29">
        <f t="shared" si="153"/>
        <v>0</v>
      </c>
      <c r="U2442" t="str">
        <f t="shared" si="154"/>
        <v/>
      </c>
      <c r="V2442" s="33">
        <f t="shared" si="155"/>
        <v>0</v>
      </c>
      <c r="W2442" s="33">
        <f t="shared" si="156"/>
        <v>0</v>
      </c>
    </row>
    <row r="2443" spans="2:23" x14ac:dyDescent="0.25">
      <c r="B2443" s="30">
        <f>+IFERROR(_xlfn.XLOOKUP(C2443,Parametres!A:A,Parametres!J:J,"",0),"")</f>
        <v>0</v>
      </c>
      <c r="D2443" t="str">
        <f>+IFERROR(VLOOKUP(C2443,Parametres!$A$3:$K$545,11,0),"")</f>
        <v/>
      </c>
      <c r="K2443" s="29">
        <f t="shared" si="153"/>
        <v>0</v>
      </c>
      <c r="U2443" t="str">
        <f t="shared" si="154"/>
        <v/>
      </c>
      <c r="V2443" s="33">
        <f t="shared" si="155"/>
        <v>0</v>
      </c>
      <c r="W2443" s="33">
        <f t="shared" si="156"/>
        <v>0</v>
      </c>
    </row>
    <row r="2444" spans="2:23" x14ac:dyDescent="0.25">
      <c r="B2444" s="30">
        <f>+IFERROR(_xlfn.XLOOKUP(C2444,Parametres!A:A,Parametres!J:J,"",0),"")</f>
        <v>0</v>
      </c>
      <c r="D2444" t="str">
        <f>+IFERROR(VLOOKUP(C2444,Parametres!$A$3:$K$545,11,0),"")</f>
        <v/>
      </c>
      <c r="K2444" s="29">
        <f t="shared" si="153"/>
        <v>0</v>
      </c>
      <c r="U2444" t="str">
        <f t="shared" si="154"/>
        <v/>
      </c>
      <c r="V2444" s="33">
        <f t="shared" si="155"/>
        <v>0</v>
      </c>
      <c r="W2444" s="33">
        <f t="shared" si="156"/>
        <v>0</v>
      </c>
    </row>
    <row r="2445" spans="2:23" x14ac:dyDescent="0.25">
      <c r="B2445" s="30">
        <f>+IFERROR(_xlfn.XLOOKUP(C2445,Parametres!A:A,Parametres!J:J,"",0),"")</f>
        <v>0</v>
      </c>
      <c r="D2445" t="str">
        <f>+IFERROR(VLOOKUP(C2445,Parametres!$A$3:$K$545,11,0),"")</f>
        <v/>
      </c>
      <c r="K2445" s="29">
        <f t="shared" si="153"/>
        <v>0</v>
      </c>
      <c r="U2445" t="str">
        <f t="shared" si="154"/>
        <v/>
      </c>
      <c r="V2445" s="33">
        <f t="shared" si="155"/>
        <v>0</v>
      </c>
      <c r="W2445" s="33">
        <f t="shared" si="156"/>
        <v>0</v>
      </c>
    </row>
    <row r="2446" spans="2:23" x14ac:dyDescent="0.25">
      <c r="B2446" s="30">
        <f>+IFERROR(_xlfn.XLOOKUP(C2446,Parametres!A:A,Parametres!J:J,"",0),"")</f>
        <v>0</v>
      </c>
      <c r="D2446" t="str">
        <f>+IFERROR(VLOOKUP(C2446,Parametres!$A$3:$K$545,11,0),"")</f>
        <v/>
      </c>
      <c r="K2446" s="29">
        <f t="shared" si="153"/>
        <v>0</v>
      </c>
      <c r="U2446" t="str">
        <f t="shared" si="154"/>
        <v/>
      </c>
      <c r="V2446" s="33">
        <f t="shared" si="155"/>
        <v>0</v>
      </c>
      <c r="W2446" s="33">
        <f t="shared" si="156"/>
        <v>0</v>
      </c>
    </row>
    <row r="2447" spans="2:23" x14ac:dyDescent="0.25">
      <c r="B2447" s="30">
        <f>+IFERROR(_xlfn.XLOOKUP(C2447,Parametres!A:A,Parametres!J:J,"",0),"")</f>
        <v>0</v>
      </c>
      <c r="D2447" t="str">
        <f>+IFERROR(VLOOKUP(C2447,Parametres!$A$3:$K$545,11,0),"")</f>
        <v/>
      </c>
      <c r="K2447" s="29">
        <f t="shared" si="153"/>
        <v>0</v>
      </c>
      <c r="U2447" t="str">
        <f t="shared" si="154"/>
        <v/>
      </c>
      <c r="V2447" s="33">
        <f t="shared" si="155"/>
        <v>0</v>
      </c>
      <c r="W2447" s="33">
        <f t="shared" si="156"/>
        <v>0</v>
      </c>
    </row>
    <row r="2448" spans="2:23" x14ac:dyDescent="0.25">
      <c r="B2448" s="30">
        <f>+IFERROR(_xlfn.XLOOKUP(C2448,Parametres!A:A,Parametres!J:J,"",0),"")</f>
        <v>0</v>
      </c>
      <c r="D2448" t="str">
        <f>+IFERROR(VLOOKUP(C2448,Parametres!$A$3:$K$545,11,0),"")</f>
        <v/>
      </c>
      <c r="K2448" s="29">
        <f t="shared" si="153"/>
        <v>0</v>
      </c>
      <c r="U2448" t="str">
        <f t="shared" si="154"/>
        <v/>
      </c>
      <c r="V2448" s="33">
        <f t="shared" si="155"/>
        <v>0</v>
      </c>
      <c r="W2448" s="33">
        <f t="shared" si="156"/>
        <v>0</v>
      </c>
    </row>
    <row r="2449" spans="2:23" x14ac:dyDescent="0.25">
      <c r="B2449" s="30">
        <f>+IFERROR(_xlfn.XLOOKUP(C2449,Parametres!A:A,Parametres!J:J,"",0),"")</f>
        <v>0</v>
      </c>
      <c r="D2449" t="str">
        <f>+IFERROR(VLOOKUP(C2449,Parametres!$A$3:$K$545,11,0),"")</f>
        <v/>
      </c>
      <c r="K2449" s="29">
        <f t="shared" si="153"/>
        <v>0</v>
      </c>
      <c r="U2449" t="str">
        <f t="shared" si="154"/>
        <v/>
      </c>
      <c r="V2449" s="33">
        <f t="shared" si="155"/>
        <v>0</v>
      </c>
      <c r="W2449" s="33">
        <f t="shared" si="156"/>
        <v>0</v>
      </c>
    </row>
    <row r="2450" spans="2:23" x14ac:dyDescent="0.25">
      <c r="B2450" s="30">
        <f>+IFERROR(_xlfn.XLOOKUP(C2450,Parametres!A:A,Parametres!J:J,"",0),"")</f>
        <v>0</v>
      </c>
      <c r="D2450" t="str">
        <f>+IFERROR(VLOOKUP(C2450,Parametres!$A$3:$K$545,11,0),"")</f>
        <v/>
      </c>
      <c r="K2450" s="29">
        <f t="shared" si="153"/>
        <v>0</v>
      </c>
      <c r="U2450" t="str">
        <f t="shared" si="154"/>
        <v/>
      </c>
      <c r="V2450" s="33">
        <f t="shared" si="155"/>
        <v>0</v>
      </c>
      <c r="W2450" s="33">
        <f t="shared" si="156"/>
        <v>0</v>
      </c>
    </row>
    <row r="2451" spans="2:23" x14ac:dyDescent="0.25">
      <c r="B2451" s="30">
        <f>+IFERROR(_xlfn.XLOOKUP(C2451,Parametres!A:A,Parametres!J:J,"",0),"")</f>
        <v>0</v>
      </c>
      <c r="D2451" t="str">
        <f>+IFERROR(VLOOKUP(C2451,Parametres!$A$3:$K$545,11,0),"")</f>
        <v/>
      </c>
      <c r="K2451" s="29">
        <f t="shared" si="153"/>
        <v>0</v>
      </c>
      <c r="U2451" t="str">
        <f t="shared" si="154"/>
        <v/>
      </c>
      <c r="V2451" s="33">
        <f t="shared" si="155"/>
        <v>0</v>
      </c>
      <c r="W2451" s="33">
        <f t="shared" si="156"/>
        <v>0</v>
      </c>
    </row>
    <row r="2452" spans="2:23" x14ac:dyDescent="0.25">
      <c r="B2452" s="30">
        <f>+IFERROR(_xlfn.XLOOKUP(C2452,Parametres!A:A,Parametres!J:J,"",0),"")</f>
        <v>0</v>
      </c>
      <c r="D2452" t="str">
        <f>+IFERROR(VLOOKUP(C2452,Parametres!$A$3:$K$545,11,0),"")</f>
        <v/>
      </c>
      <c r="K2452" s="29">
        <f t="shared" si="153"/>
        <v>0</v>
      </c>
      <c r="U2452" t="str">
        <f t="shared" si="154"/>
        <v/>
      </c>
      <c r="V2452" s="33">
        <f t="shared" si="155"/>
        <v>0</v>
      </c>
      <c r="W2452" s="33">
        <f t="shared" si="156"/>
        <v>0</v>
      </c>
    </row>
    <row r="2453" spans="2:23" x14ac:dyDescent="0.25">
      <c r="B2453" s="30">
        <f>+IFERROR(_xlfn.XLOOKUP(C2453,Parametres!A:A,Parametres!J:J,"",0),"")</f>
        <v>0</v>
      </c>
      <c r="D2453" t="str">
        <f>+IFERROR(VLOOKUP(C2453,Parametres!$A$3:$K$545,11,0),"")</f>
        <v/>
      </c>
      <c r="K2453" s="29">
        <f t="shared" si="153"/>
        <v>0</v>
      </c>
      <c r="U2453" t="str">
        <f t="shared" si="154"/>
        <v/>
      </c>
      <c r="V2453" s="33">
        <f t="shared" si="155"/>
        <v>0</v>
      </c>
      <c r="W2453" s="33">
        <f t="shared" si="156"/>
        <v>0</v>
      </c>
    </row>
    <row r="2454" spans="2:23" x14ac:dyDescent="0.25">
      <c r="B2454" s="30">
        <f>+IFERROR(_xlfn.XLOOKUP(C2454,Parametres!A:A,Parametres!J:J,"",0),"")</f>
        <v>0</v>
      </c>
      <c r="D2454" t="str">
        <f>+IFERROR(VLOOKUP(C2454,Parametres!$A$3:$K$545,11,0),"")</f>
        <v/>
      </c>
      <c r="K2454" s="29">
        <f t="shared" si="153"/>
        <v>0</v>
      </c>
      <c r="U2454" t="str">
        <f t="shared" si="154"/>
        <v/>
      </c>
      <c r="V2454" s="33">
        <f t="shared" si="155"/>
        <v>0</v>
      </c>
      <c r="W2454" s="33">
        <f t="shared" si="156"/>
        <v>0</v>
      </c>
    </row>
    <row r="2455" spans="2:23" x14ac:dyDescent="0.25">
      <c r="B2455" s="30">
        <f>+IFERROR(_xlfn.XLOOKUP(C2455,Parametres!A:A,Parametres!J:J,"",0),"")</f>
        <v>0</v>
      </c>
      <c r="D2455" t="str">
        <f>+IFERROR(VLOOKUP(C2455,Parametres!$A$3:$K$545,11,0),"")</f>
        <v/>
      </c>
      <c r="K2455" s="29">
        <f t="shared" si="153"/>
        <v>0</v>
      </c>
      <c r="U2455" t="str">
        <f t="shared" si="154"/>
        <v/>
      </c>
      <c r="V2455" s="33">
        <f t="shared" si="155"/>
        <v>0</v>
      </c>
      <c r="W2455" s="33">
        <f t="shared" si="156"/>
        <v>0</v>
      </c>
    </row>
    <row r="2456" spans="2:23" x14ac:dyDescent="0.25">
      <c r="B2456" s="30">
        <f>+IFERROR(_xlfn.XLOOKUP(C2456,Parametres!A:A,Parametres!J:J,"",0),"")</f>
        <v>0</v>
      </c>
      <c r="D2456" t="str">
        <f>+IFERROR(VLOOKUP(C2456,Parametres!$A$3:$K$545,11,0),"")</f>
        <v/>
      </c>
      <c r="K2456" s="29">
        <f t="shared" si="153"/>
        <v>0</v>
      </c>
      <c r="U2456" t="str">
        <f t="shared" si="154"/>
        <v/>
      </c>
      <c r="V2456" s="33">
        <f t="shared" si="155"/>
        <v>0</v>
      </c>
      <c r="W2456" s="33">
        <f t="shared" si="156"/>
        <v>0</v>
      </c>
    </row>
    <row r="2457" spans="2:23" x14ac:dyDescent="0.25">
      <c r="B2457" s="30">
        <f>+IFERROR(_xlfn.XLOOKUP(C2457,Parametres!A:A,Parametres!J:J,"",0),"")</f>
        <v>0</v>
      </c>
      <c r="D2457" t="str">
        <f>+IFERROR(VLOOKUP(C2457,Parametres!$A$3:$K$545,11,0),"")</f>
        <v/>
      </c>
      <c r="K2457" s="29">
        <f t="shared" si="153"/>
        <v>0</v>
      </c>
      <c r="U2457" t="str">
        <f t="shared" si="154"/>
        <v/>
      </c>
      <c r="V2457" s="33">
        <f t="shared" si="155"/>
        <v>0</v>
      </c>
      <c r="W2457" s="33">
        <f t="shared" si="156"/>
        <v>0</v>
      </c>
    </row>
    <row r="2458" spans="2:23" x14ac:dyDescent="0.25">
      <c r="B2458" s="30">
        <f>+IFERROR(_xlfn.XLOOKUP(C2458,Parametres!A:A,Parametres!J:J,"",0),"")</f>
        <v>0</v>
      </c>
      <c r="D2458" t="str">
        <f>+IFERROR(VLOOKUP(C2458,Parametres!$A$3:$K$545,11,0),"")</f>
        <v/>
      </c>
      <c r="K2458" s="29">
        <f t="shared" si="153"/>
        <v>0</v>
      </c>
      <c r="U2458" t="str">
        <f t="shared" si="154"/>
        <v/>
      </c>
      <c r="V2458" s="33">
        <f t="shared" si="155"/>
        <v>0</v>
      </c>
      <c r="W2458" s="33">
        <f t="shared" si="156"/>
        <v>0</v>
      </c>
    </row>
    <row r="2459" spans="2:23" x14ac:dyDescent="0.25">
      <c r="B2459" s="30">
        <f>+IFERROR(_xlfn.XLOOKUP(C2459,Parametres!A:A,Parametres!J:J,"",0),"")</f>
        <v>0</v>
      </c>
      <c r="D2459" t="str">
        <f>+IFERROR(VLOOKUP(C2459,Parametres!$A$3:$K$545,11,0),"")</f>
        <v/>
      </c>
      <c r="K2459" s="29">
        <f t="shared" ref="K2459:K2522" si="157">+SUM(F2459:J2459)</f>
        <v>0</v>
      </c>
      <c r="U2459" t="str">
        <f t="shared" si="154"/>
        <v/>
      </c>
      <c r="V2459" s="33">
        <f t="shared" si="155"/>
        <v>0</v>
      </c>
      <c r="W2459" s="33">
        <f t="shared" si="156"/>
        <v>0</v>
      </c>
    </row>
    <row r="2460" spans="2:23" x14ac:dyDescent="0.25">
      <c r="B2460" s="30">
        <f>+IFERROR(_xlfn.XLOOKUP(C2460,Parametres!A:A,Parametres!J:J,"",0),"")</f>
        <v>0</v>
      </c>
      <c r="D2460" t="str">
        <f>+IFERROR(VLOOKUP(C2460,Parametres!$A$3:$K$545,11,0),"")</f>
        <v/>
      </c>
      <c r="K2460" s="29">
        <f t="shared" si="157"/>
        <v>0</v>
      </c>
      <c r="U2460" t="str">
        <f t="shared" si="154"/>
        <v/>
      </c>
      <c r="V2460" s="33">
        <f t="shared" si="155"/>
        <v>0</v>
      </c>
      <c r="W2460" s="33">
        <f t="shared" si="156"/>
        <v>0</v>
      </c>
    </row>
    <row r="2461" spans="2:23" x14ac:dyDescent="0.25">
      <c r="B2461" s="30">
        <f>+IFERROR(_xlfn.XLOOKUP(C2461,Parametres!A:A,Parametres!J:J,"",0),"")</f>
        <v>0</v>
      </c>
      <c r="D2461" t="str">
        <f>+IFERROR(VLOOKUP(C2461,Parametres!$A$3:$K$545,11,0),"")</f>
        <v/>
      </c>
      <c r="K2461" s="29">
        <f t="shared" si="157"/>
        <v>0</v>
      </c>
      <c r="U2461" t="str">
        <f t="shared" si="154"/>
        <v/>
      </c>
      <c r="V2461" s="33">
        <f t="shared" si="155"/>
        <v>0</v>
      </c>
      <c r="W2461" s="33">
        <f t="shared" si="156"/>
        <v>0</v>
      </c>
    </row>
    <row r="2462" spans="2:23" x14ac:dyDescent="0.25">
      <c r="B2462" s="30">
        <f>+IFERROR(_xlfn.XLOOKUP(C2462,Parametres!A:A,Parametres!J:J,"",0),"")</f>
        <v>0</v>
      </c>
      <c r="D2462" t="str">
        <f>+IFERROR(VLOOKUP(C2462,Parametres!$A$3:$K$545,11,0),"")</f>
        <v/>
      </c>
      <c r="K2462" s="29">
        <f t="shared" si="157"/>
        <v>0</v>
      </c>
      <c r="U2462" t="str">
        <f t="shared" si="154"/>
        <v/>
      </c>
      <c r="V2462" s="33">
        <f t="shared" si="155"/>
        <v>0</v>
      </c>
      <c r="W2462" s="33">
        <f t="shared" si="156"/>
        <v>0</v>
      </c>
    </row>
    <row r="2463" spans="2:23" x14ac:dyDescent="0.25">
      <c r="B2463" s="30">
        <f>+IFERROR(_xlfn.XLOOKUP(C2463,Parametres!A:A,Parametres!J:J,"",0),"")</f>
        <v>0</v>
      </c>
      <c r="D2463" t="str">
        <f>+IFERROR(VLOOKUP(C2463,Parametres!$A$3:$K$545,11,0),"")</f>
        <v/>
      </c>
      <c r="K2463" s="29">
        <f t="shared" si="157"/>
        <v>0</v>
      </c>
      <c r="U2463" t="str">
        <f t="shared" si="154"/>
        <v/>
      </c>
      <c r="V2463" s="33">
        <f t="shared" si="155"/>
        <v>0</v>
      </c>
      <c r="W2463" s="33">
        <f t="shared" si="156"/>
        <v>0</v>
      </c>
    </row>
    <row r="2464" spans="2:23" x14ac:dyDescent="0.25">
      <c r="B2464" s="30">
        <f>+IFERROR(_xlfn.XLOOKUP(C2464,Parametres!A:A,Parametres!J:J,"",0),"")</f>
        <v>0</v>
      </c>
      <c r="D2464" t="str">
        <f>+IFERROR(VLOOKUP(C2464,Parametres!$A$3:$K$545,11,0),"")</f>
        <v/>
      </c>
      <c r="K2464" s="29">
        <f t="shared" si="157"/>
        <v>0</v>
      </c>
      <c r="U2464" t="str">
        <f t="shared" si="154"/>
        <v/>
      </c>
      <c r="V2464" s="33">
        <f t="shared" si="155"/>
        <v>0</v>
      </c>
      <c r="W2464" s="33">
        <f t="shared" si="156"/>
        <v>0</v>
      </c>
    </row>
    <row r="2465" spans="2:23" x14ac:dyDescent="0.25">
      <c r="B2465" s="30">
        <f>+IFERROR(_xlfn.XLOOKUP(C2465,Parametres!A:A,Parametres!J:J,"",0),"")</f>
        <v>0</v>
      </c>
      <c r="D2465" t="str">
        <f>+IFERROR(VLOOKUP(C2465,Parametres!$A$3:$K$545,11,0),"")</f>
        <v/>
      </c>
      <c r="K2465" s="29">
        <f t="shared" si="157"/>
        <v>0</v>
      </c>
      <c r="U2465" t="str">
        <f t="shared" si="154"/>
        <v/>
      </c>
      <c r="V2465" s="33">
        <f t="shared" si="155"/>
        <v>0</v>
      </c>
      <c r="W2465" s="33">
        <f t="shared" si="156"/>
        <v>0</v>
      </c>
    </row>
    <row r="2466" spans="2:23" x14ac:dyDescent="0.25">
      <c r="B2466" s="30">
        <f>+IFERROR(_xlfn.XLOOKUP(C2466,Parametres!A:A,Parametres!J:J,"",0),"")</f>
        <v>0</v>
      </c>
      <c r="D2466" t="str">
        <f>+IFERROR(VLOOKUP(C2466,Parametres!$A$3:$K$545,11,0),"")</f>
        <v/>
      </c>
      <c r="K2466" s="29">
        <f t="shared" si="157"/>
        <v>0</v>
      </c>
      <c r="U2466" t="str">
        <f t="shared" si="154"/>
        <v/>
      </c>
      <c r="V2466" s="33">
        <f t="shared" si="155"/>
        <v>0</v>
      </c>
      <c r="W2466" s="33">
        <f t="shared" si="156"/>
        <v>0</v>
      </c>
    </row>
    <row r="2467" spans="2:23" x14ac:dyDescent="0.25">
      <c r="B2467" s="30">
        <f>+IFERROR(_xlfn.XLOOKUP(C2467,Parametres!A:A,Parametres!J:J,"",0),"")</f>
        <v>0</v>
      </c>
      <c r="D2467" t="str">
        <f>+IFERROR(VLOOKUP(C2467,Parametres!$A$3:$K$545,11,0),"")</f>
        <v/>
      </c>
      <c r="K2467" s="29">
        <f t="shared" si="157"/>
        <v>0</v>
      </c>
      <c r="U2467" t="str">
        <f t="shared" si="154"/>
        <v/>
      </c>
      <c r="V2467" s="33">
        <f t="shared" si="155"/>
        <v>0</v>
      </c>
      <c r="W2467" s="33">
        <f t="shared" si="156"/>
        <v>0</v>
      </c>
    </row>
    <row r="2468" spans="2:23" x14ac:dyDescent="0.25">
      <c r="B2468" s="30">
        <f>+IFERROR(_xlfn.XLOOKUP(C2468,Parametres!A:A,Parametres!J:J,"",0),"")</f>
        <v>0</v>
      </c>
      <c r="D2468" t="str">
        <f>+IFERROR(VLOOKUP(C2468,Parametres!$A$3:$K$545,11,0),"")</f>
        <v/>
      </c>
      <c r="K2468" s="29">
        <f t="shared" si="157"/>
        <v>0</v>
      </c>
      <c r="U2468" t="str">
        <f t="shared" si="154"/>
        <v/>
      </c>
      <c r="V2468" s="33">
        <f t="shared" si="155"/>
        <v>0</v>
      </c>
      <c r="W2468" s="33">
        <f t="shared" si="156"/>
        <v>0</v>
      </c>
    </row>
    <row r="2469" spans="2:23" x14ac:dyDescent="0.25">
      <c r="B2469" s="30">
        <f>+IFERROR(_xlfn.XLOOKUP(C2469,Parametres!A:A,Parametres!J:J,"",0),"")</f>
        <v>0</v>
      </c>
      <c r="D2469" t="str">
        <f>+IFERROR(VLOOKUP(C2469,Parametres!$A$3:$K$545,11,0),"")</f>
        <v/>
      </c>
      <c r="K2469" s="29">
        <f t="shared" si="157"/>
        <v>0</v>
      </c>
      <c r="U2469" t="str">
        <f t="shared" si="154"/>
        <v/>
      </c>
      <c r="V2469" s="33">
        <f t="shared" si="155"/>
        <v>0</v>
      </c>
      <c r="W2469" s="33">
        <f t="shared" si="156"/>
        <v>0</v>
      </c>
    </row>
    <row r="2470" spans="2:23" x14ac:dyDescent="0.25">
      <c r="B2470" s="30">
        <f>+IFERROR(_xlfn.XLOOKUP(C2470,Parametres!A:A,Parametres!J:J,"",0),"")</f>
        <v>0</v>
      </c>
      <c r="D2470" t="str">
        <f>+IFERROR(VLOOKUP(C2470,Parametres!$A$3:$K$545,11,0),"")</f>
        <v/>
      </c>
      <c r="K2470" s="29">
        <f t="shared" si="157"/>
        <v>0</v>
      </c>
      <c r="U2470" t="str">
        <f t="shared" si="154"/>
        <v/>
      </c>
      <c r="V2470" s="33">
        <f t="shared" si="155"/>
        <v>0</v>
      </c>
      <c r="W2470" s="33">
        <f t="shared" si="156"/>
        <v>0</v>
      </c>
    </row>
    <row r="2471" spans="2:23" x14ac:dyDescent="0.25">
      <c r="B2471" s="30">
        <f>+IFERROR(_xlfn.XLOOKUP(C2471,Parametres!A:A,Parametres!J:J,"",0),"")</f>
        <v>0</v>
      </c>
      <c r="D2471" t="str">
        <f>+IFERROR(VLOOKUP(C2471,Parametres!$A$3:$K$545,11,0),"")</f>
        <v/>
      </c>
      <c r="K2471" s="29">
        <f t="shared" si="157"/>
        <v>0</v>
      </c>
      <c r="U2471" t="str">
        <f t="shared" si="154"/>
        <v/>
      </c>
      <c r="V2471" s="33">
        <f t="shared" si="155"/>
        <v>0</v>
      </c>
      <c r="W2471" s="33">
        <f t="shared" si="156"/>
        <v>0</v>
      </c>
    </row>
    <row r="2472" spans="2:23" x14ac:dyDescent="0.25">
      <c r="B2472" s="30">
        <f>+IFERROR(_xlfn.XLOOKUP(C2472,Parametres!A:A,Parametres!J:J,"",0),"")</f>
        <v>0</v>
      </c>
      <c r="D2472" t="str">
        <f>+IFERROR(VLOOKUP(C2472,Parametres!$A$3:$K$545,11,0),"")</f>
        <v/>
      </c>
      <c r="K2472" s="29">
        <f t="shared" si="157"/>
        <v>0</v>
      </c>
      <c r="U2472" t="str">
        <f t="shared" si="154"/>
        <v/>
      </c>
      <c r="V2472" s="33">
        <f t="shared" si="155"/>
        <v>0</v>
      </c>
      <c r="W2472" s="33">
        <f t="shared" si="156"/>
        <v>0</v>
      </c>
    </row>
    <row r="2473" spans="2:23" x14ac:dyDescent="0.25">
      <c r="B2473" s="30">
        <f>+IFERROR(_xlfn.XLOOKUP(C2473,Parametres!A:A,Parametres!J:J,"",0),"")</f>
        <v>0</v>
      </c>
      <c r="D2473" t="str">
        <f>+IFERROR(VLOOKUP(C2473,Parametres!$A$3:$K$545,11,0),"")</f>
        <v/>
      </c>
      <c r="K2473" s="29">
        <f t="shared" si="157"/>
        <v>0</v>
      </c>
      <c r="U2473" t="str">
        <f t="shared" si="154"/>
        <v/>
      </c>
      <c r="V2473" s="33">
        <f t="shared" si="155"/>
        <v>0</v>
      </c>
      <c r="W2473" s="33">
        <f t="shared" si="156"/>
        <v>0</v>
      </c>
    </row>
    <row r="2474" spans="2:23" x14ac:dyDescent="0.25">
      <c r="B2474" s="30">
        <f>+IFERROR(_xlfn.XLOOKUP(C2474,Parametres!A:A,Parametres!J:J,"",0),"")</f>
        <v>0</v>
      </c>
      <c r="D2474" t="str">
        <f>+IFERROR(VLOOKUP(C2474,Parametres!$A$3:$K$545,11,0),"")</f>
        <v/>
      </c>
      <c r="K2474" s="29">
        <f t="shared" si="157"/>
        <v>0</v>
      </c>
      <c r="U2474" t="str">
        <f t="shared" si="154"/>
        <v/>
      </c>
      <c r="V2474" s="33">
        <f t="shared" si="155"/>
        <v>0</v>
      </c>
      <c r="W2474" s="33">
        <f t="shared" si="156"/>
        <v>0</v>
      </c>
    </row>
    <row r="2475" spans="2:23" x14ac:dyDescent="0.25">
      <c r="B2475" s="30">
        <f>+IFERROR(_xlfn.XLOOKUP(C2475,Parametres!A:A,Parametres!J:J,"",0),"")</f>
        <v>0</v>
      </c>
      <c r="D2475" t="str">
        <f>+IFERROR(VLOOKUP(C2475,Parametres!$A$3:$K$545,11,0),"")</f>
        <v/>
      </c>
      <c r="K2475" s="29">
        <f t="shared" si="157"/>
        <v>0</v>
      </c>
      <c r="U2475" t="str">
        <f t="shared" si="154"/>
        <v/>
      </c>
      <c r="V2475" s="33">
        <f t="shared" si="155"/>
        <v>0</v>
      </c>
      <c r="W2475" s="33">
        <f t="shared" si="156"/>
        <v>0</v>
      </c>
    </row>
    <row r="2476" spans="2:23" x14ac:dyDescent="0.25">
      <c r="B2476" s="30">
        <f>+IFERROR(_xlfn.XLOOKUP(C2476,Parametres!A:A,Parametres!J:J,"",0),"")</f>
        <v>0</v>
      </c>
      <c r="D2476" t="str">
        <f>+IFERROR(VLOOKUP(C2476,Parametres!$A$3:$K$545,11,0),"")</f>
        <v/>
      </c>
      <c r="K2476" s="29">
        <f t="shared" si="157"/>
        <v>0</v>
      </c>
      <c r="U2476" t="str">
        <f t="shared" si="154"/>
        <v/>
      </c>
      <c r="V2476" s="33">
        <f t="shared" si="155"/>
        <v>0</v>
      </c>
      <c r="W2476" s="33">
        <f t="shared" si="156"/>
        <v>0</v>
      </c>
    </row>
    <row r="2477" spans="2:23" x14ac:dyDescent="0.25">
      <c r="B2477" s="30">
        <f>+IFERROR(_xlfn.XLOOKUP(C2477,Parametres!A:A,Parametres!J:J,"",0),"")</f>
        <v>0</v>
      </c>
      <c r="D2477" t="str">
        <f>+IFERROR(VLOOKUP(C2477,Parametres!$A$3:$K$545,11,0),"")</f>
        <v/>
      </c>
      <c r="K2477" s="29">
        <f t="shared" si="157"/>
        <v>0</v>
      </c>
      <c r="U2477" t="str">
        <f t="shared" si="154"/>
        <v/>
      </c>
      <c r="V2477" s="33">
        <f t="shared" si="155"/>
        <v>0</v>
      </c>
      <c r="W2477" s="33">
        <f t="shared" si="156"/>
        <v>0</v>
      </c>
    </row>
    <row r="2478" spans="2:23" x14ac:dyDescent="0.25">
      <c r="B2478" s="30">
        <f>+IFERROR(_xlfn.XLOOKUP(C2478,Parametres!A:A,Parametres!J:J,"",0),"")</f>
        <v>0</v>
      </c>
      <c r="D2478" t="str">
        <f>+IFERROR(VLOOKUP(C2478,Parametres!$A$3:$K$545,11,0),"")</f>
        <v/>
      </c>
      <c r="K2478" s="29">
        <f t="shared" si="157"/>
        <v>0</v>
      </c>
      <c r="U2478" t="str">
        <f t="shared" si="154"/>
        <v/>
      </c>
      <c r="V2478" s="33">
        <f t="shared" si="155"/>
        <v>0</v>
      </c>
      <c r="W2478" s="33">
        <f t="shared" si="156"/>
        <v>0</v>
      </c>
    </row>
    <row r="2479" spans="2:23" x14ac:dyDescent="0.25">
      <c r="B2479" s="30">
        <f>+IFERROR(_xlfn.XLOOKUP(C2479,Parametres!A:A,Parametres!J:J,"",0),"")</f>
        <v>0</v>
      </c>
      <c r="D2479" t="str">
        <f>+IFERROR(VLOOKUP(C2479,Parametres!$A$3:$K$545,11,0),"")</f>
        <v/>
      </c>
      <c r="K2479" s="29">
        <f t="shared" si="157"/>
        <v>0</v>
      </c>
      <c r="U2479" t="str">
        <f t="shared" si="154"/>
        <v/>
      </c>
      <c r="V2479" s="33">
        <f t="shared" si="155"/>
        <v>0</v>
      </c>
      <c r="W2479" s="33">
        <f t="shared" si="156"/>
        <v>0</v>
      </c>
    </row>
    <row r="2480" spans="2:23" x14ac:dyDescent="0.25">
      <c r="B2480" s="30">
        <f>+IFERROR(_xlfn.XLOOKUP(C2480,Parametres!A:A,Parametres!J:J,"",0),"")</f>
        <v>0</v>
      </c>
      <c r="D2480" t="str">
        <f>+IFERROR(VLOOKUP(C2480,Parametres!$A$3:$K$545,11,0),"")</f>
        <v/>
      </c>
      <c r="K2480" s="29">
        <f t="shared" si="157"/>
        <v>0</v>
      </c>
      <c r="U2480" t="str">
        <f t="shared" si="154"/>
        <v/>
      </c>
      <c r="V2480" s="33">
        <f t="shared" si="155"/>
        <v>0</v>
      </c>
      <c r="W2480" s="33">
        <f t="shared" si="156"/>
        <v>0</v>
      </c>
    </row>
    <row r="2481" spans="2:23" x14ac:dyDescent="0.25">
      <c r="B2481" s="30">
        <f>+IFERROR(_xlfn.XLOOKUP(C2481,Parametres!A:A,Parametres!J:J,"",0),"")</f>
        <v>0</v>
      </c>
      <c r="D2481" t="str">
        <f>+IFERROR(VLOOKUP(C2481,Parametres!$A$3:$K$545,11,0),"")</f>
        <v/>
      </c>
      <c r="K2481" s="29">
        <f t="shared" si="157"/>
        <v>0</v>
      </c>
      <c r="U2481" t="str">
        <f t="shared" si="154"/>
        <v/>
      </c>
      <c r="V2481" s="33">
        <f t="shared" si="155"/>
        <v>0</v>
      </c>
      <c r="W2481" s="33">
        <f t="shared" si="156"/>
        <v>0</v>
      </c>
    </row>
    <row r="2482" spans="2:23" x14ac:dyDescent="0.25">
      <c r="B2482" s="30">
        <f>+IFERROR(_xlfn.XLOOKUP(C2482,Parametres!A:A,Parametres!J:J,"",0),"")</f>
        <v>0</v>
      </c>
      <c r="D2482" t="str">
        <f>+IFERROR(VLOOKUP(C2482,Parametres!$A$3:$K$545,11,0),"")</f>
        <v/>
      </c>
      <c r="K2482" s="29">
        <f t="shared" si="157"/>
        <v>0</v>
      </c>
      <c r="U2482" t="str">
        <f t="shared" si="154"/>
        <v/>
      </c>
      <c r="V2482" s="33">
        <f t="shared" si="155"/>
        <v>0</v>
      </c>
      <c r="W2482" s="33">
        <f t="shared" si="156"/>
        <v>0</v>
      </c>
    </row>
    <row r="2483" spans="2:23" x14ac:dyDescent="0.25">
      <c r="B2483" s="30">
        <f>+IFERROR(_xlfn.XLOOKUP(C2483,Parametres!A:A,Parametres!J:J,"",0),"")</f>
        <v>0</v>
      </c>
      <c r="D2483" t="str">
        <f>+IFERROR(VLOOKUP(C2483,Parametres!$A$3:$K$545,11,0),"")</f>
        <v/>
      </c>
      <c r="K2483" s="29">
        <f t="shared" si="157"/>
        <v>0</v>
      </c>
      <c r="U2483" t="str">
        <f t="shared" si="154"/>
        <v/>
      </c>
      <c r="V2483" s="33">
        <f t="shared" si="155"/>
        <v>0</v>
      </c>
      <c r="W2483" s="33">
        <f t="shared" si="156"/>
        <v>0</v>
      </c>
    </row>
    <row r="2484" spans="2:23" x14ac:dyDescent="0.25">
      <c r="B2484" s="30">
        <f>+IFERROR(_xlfn.XLOOKUP(C2484,Parametres!A:A,Parametres!J:J,"",0),"")</f>
        <v>0</v>
      </c>
      <c r="D2484" t="str">
        <f>+IFERROR(VLOOKUP(C2484,Parametres!$A$3:$K$545,11,0),"")</f>
        <v/>
      </c>
      <c r="K2484" s="29">
        <f t="shared" si="157"/>
        <v>0</v>
      </c>
      <c r="U2484" t="str">
        <f t="shared" si="154"/>
        <v/>
      </c>
      <c r="V2484" s="33">
        <f t="shared" si="155"/>
        <v>0</v>
      </c>
      <c r="W2484" s="33">
        <f t="shared" si="156"/>
        <v>0</v>
      </c>
    </row>
    <row r="2485" spans="2:23" x14ac:dyDescent="0.25">
      <c r="B2485" s="30">
        <f>+IFERROR(_xlfn.XLOOKUP(C2485,Parametres!A:A,Parametres!J:J,"",0),"")</f>
        <v>0</v>
      </c>
      <c r="D2485" t="str">
        <f>+IFERROR(VLOOKUP(C2485,Parametres!$A$3:$K$545,11,0),"")</f>
        <v/>
      </c>
      <c r="K2485" s="29">
        <f t="shared" si="157"/>
        <v>0</v>
      </c>
      <c r="U2485" t="str">
        <f t="shared" si="154"/>
        <v/>
      </c>
      <c r="V2485" s="33">
        <f t="shared" si="155"/>
        <v>0</v>
      </c>
      <c r="W2485" s="33">
        <f t="shared" si="156"/>
        <v>0</v>
      </c>
    </row>
    <row r="2486" spans="2:23" x14ac:dyDescent="0.25">
      <c r="B2486" s="30">
        <f>+IFERROR(_xlfn.XLOOKUP(C2486,Parametres!A:A,Parametres!J:J,"",0),"")</f>
        <v>0</v>
      </c>
      <c r="D2486" t="str">
        <f>+IFERROR(VLOOKUP(C2486,Parametres!$A$3:$K$545,11,0),"")</f>
        <v/>
      </c>
      <c r="K2486" s="29">
        <f t="shared" si="157"/>
        <v>0</v>
      </c>
      <c r="U2486" t="str">
        <f t="shared" si="154"/>
        <v/>
      </c>
      <c r="V2486" s="33">
        <f t="shared" si="155"/>
        <v>0</v>
      </c>
      <c r="W2486" s="33">
        <f t="shared" si="156"/>
        <v>0</v>
      </c>
    </row>
    <row r="2487" spans="2:23" x14ac:dyDescent="0.25">
      <c r="B2487" s="30">
        <f>+IFERROR(_xlfn.XLOOKUP(C2487,Parametres!A:A,Parametres!J:J,"",0),"")</f>
        <v>0</v>
      </c>
      <c r="D2487" t="str">
        <f>+IFERROR(VLOOKUP(C2487,Parametres!$A$3:$K$545,11,0),"")</f>
        <v/>
      </c>
      <c r="K2487" s="29">
        <f t="shared" si="157"/>
        <v>0</v>
      </c>
      <c r="U2487" t="str">
        <f t="shared" ref="U2487:U2550" si="158">A2487&amp;C2487</f>
        <v/>
      </c>
      <c r="V2487" s="33">
        <f t="shared" si="155"/>
        <v>0</v>
      </c>
      <c r="W2487" s="33">
        <f t="shared" si="156"/>
        <v>0</v>
      </c>
    </row>
    <row r="2488" spans="2:23" x14ac:dyDescent="0.25">
      <c r="B2488" s="30">
        <f>+IFERROR(_xlfn.XLOOKUP(C2488,Parametres!A:A,Parametres!J:J,"",0),"")</f>
        <v>0</v>
      </c>
      <c r="D2488" t="str">
        <f>+IFERROR(VLOOKUP(C2488,Parametres!$A$3:$K$545,11,0),"")</f>
        <v/>
      </c>
      <c r="K2488" s="29">
        <f t="shared" si="157"/>
        <v>0</v>
      </c>
      <c r="U2488" t="str">
        <f t="shared" si="158"/>
        <v/>
      </c>
      <c r="V2488" s="33">
        <f t="shared" ref="V2488:V2551" si="159">SUM(L2488:O2488,F2488:I2488)</f>
        <v>0</v>
      </c>
      <c r="W2488" s="33">
        <f t="shared" ref="W2488:W2551" si="160">SUM(P2488:T2488)</f>
        <v>0</v>
      </c>
    </row>
    <row r="2489" spans="2:23" x14ac:dyDescent="0.25">
      <c r="B2489" s="30">
        <f>+IFERROR(_xlfn.XLOOKUP(C2489,Parametres!A:A,Parametres!J:J,"",0),"")</f>
        <v>0</v>
      </c>
      <c r="D2489" t="str">
        <f>+IFERROR(VLOOKUP(C2489,Parametres!$A$3:$K$545,11,0),"")</f>
        <v/>
      </c>
      <c r="K2489" s="29">
        <f t="shared" si="157"/>
        <v>0</v>
      </c>
      <c r="U2489" t="str">
        <f t="shared" si="158"/>
        <v/>
      </c>
      <c r="V2489" s="33">
        <f t="shared" si="159"/>
        <v>0</v>
      </c>
      <c r="W2489" s="33">
        <f t="shared" si="160"/>
        <v>0</v>
      </c>
    </row>
    <row r="2490" spans="2:23" x14ac:dyDescent="0.25">
      <c r="B2490" s="30">
        <f>+IFERROR(_xlfn.XLOOKUP(C2490,Parametres!A:A,Parametres!J:J,"",0),"")</f>
        <v>0</v>
      </c>
      <c r="D2490" t="str">
        <f>+IFERROR(VLOOKUP(C2490,Parametres!$A$3:$K$545,11,0),"")</f>
        <v/>
      </c>
      <c r="K2490" s="29">
        <f t="shared" si="157"/>
        <v>0</v>
      </c>
      <c r="U2490" t="str">
        <f t="shared" si="158"/>
        <v/>
      </c>
      <c r="V2490" s="33">
        <f t="shared" si="159"/>
        <v>0</v>
      </c>
      <c r="W2490" s="33">
        <f t="shared" si="160"/>
        <v>0</v>
      </c>
    </row>
    <row r="2491" spans="2:23" x14ac:dyDescent="0.25">
      <c r="B2491" s="30">
        <f>+IFERROR(_xlfn.XLOOKUP(C2491,Parametres!A:A,Parametres!J:J,"",0),"")</f>
        <v>0</v>
      </c>
      <c r="D2491" t="str">
        <f>+IFERROR(VLOOKUP(C2491,Parametres!$A$3:$K$545,11,0),"")</f>
        <v/>
      </c>
      <c r="K2491" s="29">
        <f t="shared" si="157"/>
        <v>0</v>
      </c>
      <c r="U2491" t="str">
        <f t="shared" si="158"/>
        <v/>
      </c>
      <c r="V2491" s="33">
        <f t="shared" si="159"/>
        <v>0</v>
      </c>
      <c r="W2491" s="33">
        <f t="shared" si="160"/>
        <v>0</v>
      </c>
    </row>
    <row r="2492" spans="2:23" x14ac:dyDescent="0.25">
      <c r="B2492" s="30">
        <f>+IFERROR(_xlfn.XLOOKUP(C2492,Parametres!A:A,Parametres!J:J,"",0),"")</f>
        <v>0</v>
      </c>
      <c r="D2492" t="str">
        <f>+IFERROR(VLOOKUP(C2492,Parametres!$A$3:$K$545,11,0),"")</f>
        <v/>
      </c>
      <c r="K2492" s="29">
        <f t="shared" si="157"/>
        <v>0</v>
      </c>
      <c r="U2492" t="str">
        <f t="shared" si="158"/>
        <v/>
      </c>
      <c r="V2492" s="33">
        <f t="shared" si="159"/>
        <v>0</v>
      </c>
      <c r="W2492" s="33">
        <f t="shared" si="160"/>
        <v>0</v>
      </c>
    </row>
    <row r="2493" spans="2:23" x14ac:dyDescent="0.25">
      <c r="B2493" s="30">
        <f>+IFERROR(_xlfn.XLOOKUP(C2493,Parametres!A:A,Parametres!J:J,"",0),"")</f>
        <v>0</v>
      </c>
      <c r="D2493" t="str">
        <f>+IFERROR(VLOOKUP(C2493,Parametres!$A$3:$K$545,11,0),"")</f>
        <v/>
      </c>
      <c r="K2493" s="29">
        <f t="shared" si="157"/>
        <v>0</v>
      </c>
      <c r="U2493" t="str">
        <f t="shared" si="158"/>
        <v/>
      </c>
      <c r="V2493" s="33">
        <f t="shared" si="159"/>
        <v>0</v>
      </c>
      <c r="W2493" s="33">
        <f t="shared" si="160"/>
        <v>0</v>
      </c>
    </row>
    <row r="2494" spans="2:23" x14ac:dyDescent="0.25">
      <c r="B2494" s="30">
        <f>+IFERROR(_xlfn.XLOOKUP(C2494,Parametres!A:A,Parametres!J:J,"",0),"")</f>
        <v>0</v>
      </c>
      <c r="D2494" t="str">
        <f>+IFERROR(VLOOKUP(C2494,Parametres!$A$3:$K$545,11,0),"")</f>
        <v/>
      </c>
      <c r="K2494" s="29">
        <f t="shared" si="157"/>
        <v>0</v>
      </c>
      <c r="U2494" t="str">
        <f t="shared" si="158"/>
        <v/>
      </c>
      <c r="V2494" s="33">
        <f t="shared" si="159"/>
        <v>0</v>
      </c>
      <c r="W2494" s="33">
        <f t="shared" si="160"/>
        <v>0</v>
      </c>
    </row>
    <row r="2495" spans="2:23" x14ac:dyDescent="0.25">
      <c r="B2495" s="30">
        <f>+IFERROR(_xlfn.XLOOKUP(C2495,Parametres!A:A,Parametres!J:J,"",0),"")</f>
        <v>0</v>
      </c>
      <c r="D2495" t="str">
        <f>+IFERROR(VLOOKUP(C2495,Parametres!$A$3:$K$545,11,0),"")</f>
        <v/>
      </c>
      <c r="K2495" s="29">
        <f t="shared" si="157"/>
        <v>0</v>
      </c>
      <c r="U2495" t="str">
        <f t="shared" si="158"/>
        <v/>
      </c>
      <c r="V2495" s="33">
        <f t="shared" si="159"/>
        <v>0</v>
      </c>
      <c r="W2495" s="33">
        <f t="shared" si="160"/>
        <v>0</v>
      </c>
    </row>
    <row r="2496" spans="2:23" x14ac:dyDescent="0.25">
      <c r="B2496" s="30">
        <f>+IFERROR(_xlfn.XLOOKUP(C2496,Parametres!A:A,Parametres!J:J,"",0),"")</f>
        <v>0</v>
      </c>
      <c r="D2496" t="str">
        <f>+IFERROR(VLOOKUP(C2496,Parametres!$A$3:$K$545,11,0),"")</f>
        <v/>
      </c>
      <c r="K2496" s="29">
        <f t="shared" si="157"/>
        <v>0</v>
      </c>
      <c r="U2496" t="str">
        <f t="shared" si="158"/>
        <v/>
      </c>
      <c r="V2496" s="33">
        <f t="shared" si="159"/>
        <v>0</v>
      </c>
      <c r="W2496" s="33">
        <f t="shared" si="160"/>
        <v>0</v>
      </c>
    </row>
    <row r="2497" spans="2:23" x14ac:dyDescent="0.25">
      <c r="B2497" s="30">
        <f>+IFERROR(_xlfn.XLOOKUP(C2497,Parametres!A:A,Parametres!J:J,"",0),"")</f>
        <v>0</v>
      </c>
      <c r="D2497" t="str">
        <f>+IFERROR(VLOOKUP(C2497,Parametres!$A$3:$K$545,11,0),"")</f>
        <v/>
      </c>
      <c r="K2497" s="29">
        <f t="shared" si="157"/>
        <v>0</v>
      </c>
      <c r="U2497" t="str">
        <f t="shared" si="158"/>
        <v/>
      </c>
      <c r="V2497" s="33">
        <f t="shared" si="159"/>
        <v>0</v>
      </c>
      <c r="W2497" s="33">
        <f t="shared" si="160"/>
        <v>0</v>
      </c>
    </row>
    <row r="2498" spans="2:23" x14ac:dyDescent="0.25">
      <c r="B2498" s="30">
        <f>+IFERROR(_xlfn.XLOOKUP(C2498,Parametres!A:A,Parametres!J:J,"",0),"")</f>
        <v>0</v>
      </c>
      <c r="D2498" t="str">
        <f>+IFERROR(VLOOKUP(C2498,Parametres!$A$3:$K$545,11,0),"")</f>
        <v/>
      </c>
      <c r="K2498" s="29">
        <f t="shared" si="157"/>
        <v>0</v>
      </c>
      <c r="U2498" t="str">
        <f t="shared" si="158"/>
        <v/>
      </c>
      <c r="V2498" s="33">
        <f t="shared" si="159"/>
        <v>0</v>
      </c>
      <c r="W2498" s="33">
        <f t="shared" si="160"/>
        <v>0</v>
      </c>
    </row>
    <row r="2499" spans="2:23" x14ac:dyDescent="0.25">
      <c r="B2499" s="30">
        <f>+IFERROR(_xlfn.XLOOKUP(C2499,Parametres!A:A,Parametres!J:J,"",0),"")</f>
        <v>0</v>
      </c>
      <c r="D2499" t="str">
        <f>+IFERROR(VLOOKUP(C2499,Parametres!$A$3:$K$545,11,0),"")</f>
        <v/>
      </c>
      <c r="K2499" s="29">
        <f t="shared" si="157"/>
        <v>0</v>
      </c>
      <c r="U2499" t="str">
        <f t="shared" si="158"/>
        <v/>
      </c>
      <c r="V2499" s="33">
        <f t="shared" si="159"/>
        <v>0</v>
      </c>
      <c r="W2499" s="33">
        <f t="shared" si="160"/>
        <v>0</v>
      </c>
    </row>
    <row r="2500" spans="2:23" x14ac:dyDescent="0.25">
      <c r="B2500" s="30">
        <f>+IFERROR(_xlfn.XLOOKUP(C2500,Parametres!A:A,Parametres!J:J,"",0),"")</f>
        <v>0</v>
      </c>
      <c r="D2500" t="str">
        <f>+IFERROR(VLOOKUP(C2500,Parametres!$A$3:$K$545,11,0),"")</f>
        <v/>
      </c>
      <c r="K2500" s="29">
        <f t="shared" si="157"/>
        <v>0</v>
      </c>
      <c r="U2500" t="str">
        <f t="shared" si="158"/>
        <v/>
      </c>
      <c r="V2500" s="33">
        <f t="shared" si="159"/>
        <v>0</v>
      </c>
      <c r="W2500" s="33">
        <f t="shared" si="160"/>
        <v>0</v>
      </c>
    </row>
    <row r="2501" spans="2:23" x14ac:dyDescent="0.25">
      <c r="B2501" s="30">
        <f>+IFERROR(_xlfn.XLOOKUP(C2501,Parametres!A:A,Parametres!J:J,"",0),"")</f>
        <v>0</v>
      </c>
      <c r="D2501" t="str">
        <f>+IFERROR(VLOOKUP(C2501,Parametres!$A$3:$K$545,11,0),"")</f>
        <v/>
      </c>
      <c r="K2501" s="29">
        <f t="shared" si="157"/>
        <v>0</v>
      </c>
      <c r="U2501" t="str">
        <f t="shared" si="158"/>
        <v/>
      </c>
      <c r="V2501" s="33">
        <f t="shared" si="159"/>
        <v>0</v>
      </c>
      <c r="W2501" s="33">
        <f t="shared" si="160"/>
        <v>0</v>
      </c>
    </row>
    <row r="2502" spans="2:23" x14ac:dyDescent="0.25">
      <c r="B2502" s="30">
        <f>+IFERROR(_xlfn.XLOOKUP(C2502,Parametres!A:A,Parametres!J:J,"",0),"")</f>
        <v>0</v>
      </c>
      <c r="D2502" t="str">
        <f>+IFERROR(VLOOKUP(C2502,Parametres!$A$3:$K$545,11,0),"")</f>
        <v/>
      </c>
      <c r="K2502" s="29">
        <f t="shared" si="157"/>
        <v>0</v>
      </c>
      <c r="U2502" t="str">
        <f t="shared" si="158"/>
        <v/>
      </c>
      <c r="V2502" s="33">
        <f t="shared" si="159"/>
        <v>0</v>
      </c>
      <c r="W2502" s="33">
        <f t="shared" si="160"/>
        <v>0</v>
      </c>
    </row>
    <row r="2503" spans="2:23" x14ac:dyDescent="0.25">
      <c r="B2503" s="30">
        <f>+IFERROR(_xlfn.XLOOKUP(C2503,Parametres!A:A,Parametres!J:J,"",0),"")</f>
        <v>0</v>
      </c>
      <c r="D2503" t="str">
        <f>+IFERROR(VLOOKUP(C2503,Parametres!$A$3:$K$545,11,0),"")</f>
        <v/>
      </c>
      <c r="K2503" s="29">
        <f t="shared" si="157"/>
        <v>0</v>
      </c>
      <c r="U2503" t="str">
        <f t="shared" si="158"/>
        <v/>
      </c>
      <c r="V2503" s="33">
        <f t="shared" si="159"/>
        <v>0</v>
      </c>
      <c r="W2503" s="33">
        <f t="shared" si="160"/>
        <v>0</v>
      </c>
    </row>
    <row r="2504" spans="2:23" x14ac:dyDescent="0.25">
      <c r="B2504" s="30">
        <f>+IFERROR(_xlfn.XLOOKUP(C2504,Parametres!A:A,Parametres!J:J,"",0),"")</f>
        <v>0</v>
      </c>
      <c r="D2504" t="str">
        <f>+IFERROR(VLOOKUP(C2504,Parametres!$A$3:$K$545,11,0),"")</f>
        <v/>
      </c>
      <c r="K2504" s="29">
        <f t="shared" si="157"/>
        <v>0</v>
      </c>
      <c r="U2504" t="str">
        <f t="shared" si="158"/>
        <v/>
      </c>
      <c r="V2504" s="33">
        <f t="shared" si="159"/>
        <v>0</v>
      </c>
      <c r="W2504" s="33">
        <f t="shared" si="160"/>
        <v>0</v>
      </c>
    </row>
    <row r="2505" spans="2:23" x14ac:dyDescent="0.25">
      <c r="B2505" s="30">
        <f>+IFERROR(_xlfn.XLOOKUP(C2505,Parametres!A:A,Parametres!J:J,"",0),"")</f>
        <v>0</v>
      </c>
      <c r="D2505" t="str">
        <f>+IFERROR(VLOOKUP(C2505,Parametres!$A$3:$K$545,11,0),"")</f>
        <v/>
      </c>
      <c r="K2505" s="29">
        <f t="shared" si="157"/>
        <v>0</v>
      </c>
      <c r="U2505" t="str">
        <f t="shared" si="158"/>
        <v/>
      </c>
      <c r="V2505" s="33">
        <f t="shared" si="159"/>
        <v>0</v>
      </c>
      <c r="W2505" s="33">
        <f t="shared" si="160"/>
        <v>0</v>
      </c>
    </row>
    <row r="2506" spans="2:23" x14ac:dyDescent="0.25">
      <c r="B2506" s="30">
        <f>+IFERROR(_xlfn.XLOOKUP(C2506,Parametres!A:A,Parametres!J:J,"",0),"")</f>
        <v>0</v>
      </c>
      <c r="D2506" t="str">
        <f>+IFERROR(VLOOKUP(C2506,Parametres!$A$3:$K$545,11,0),"")</f>
        <v/>
      </c>
      <c r="K2506" s="29">
        <f t="shared" si="157"/>
        <v>0</v>
      </c>
      <c r="U2506" t="str">
        <f t="shared" si="158"/>
        <v/>
      </c>
      <c r="V2506" s="33">
        <f t="shared" si="159"/>
        <v>0</v>
      </c>
      <c r="W2506" s="33">
        <f t="shared" si="160"/>
        <v>0</v>
      </c>
    </row>
    <row r="2507" spans="2:23" x14ac:dyDescent="0.25">
      <c r="B2507" s="30">
        <f>+IFERROR(_xlfn.XLOOKUP(C2507,Parametres!A:A,Parametres!J:J,"",0),"")</f>
        <v>0</v>
      </c>
      <c r="D2507" t="str">
        <f>+IFERROR(VLOOKUP(C2507,Parametres!$A$3:$K$545,11,0),"")</f>
        <v/>
      </c>
      <c r="K2507" s="29">
        <f t="shared" si="157"/>
        <v>0</v>
      </c>
      <c r="U2507" t="str">
        <f t="shared" si="158"/>
        <v/>
      </c>
      <c r="V2507" s="33">
        <f t="shared" si="159"/>
        <v>0</v>
      </c>
      <c r="W2507" s="33">
        <f t="shared" si="160"/>
        <v>0</v>
      </c>
    </row>
    <row r="2508" spans="2:23" x14ac:dyDescent="0.25">
      <c r="B2508" s="30">
        <f>+IFERROR(_xlfn.XLOOKUP(C2508,Parametres!A:A,Parametres!J:J,"",0),"")</f>
        <v>0</v>
      </c>
      <c r="D2508" t="str">
        <f>+IFERROR(VLOOKUP(C2508,Parametres!$A$3:$K$545,11,0),"")</f>
        <v/>
      </c>
      <c r="K2508" s="29">
        <f t="shared" si="157"/>
        <v>0</v>
      </c>
      <c r="U2508" t="str">
        <f t="shared" si="158"/>
        <v/>
      </c>
      <c r="V2508" s="33">
        <f t="shared" si="159"/>
        <v>0</v>
      </c>
      <c r="W2508" s="33">
        <f t="shared" si="160"/>
        <v>0</v>
      </c>
    </row>
    <row r="2509" spans="2:23" x14ac:dyDescent="0.25">
      <c r="B2509" s="30">
        <f>+IFERROR(_xlfn.XLOOKUP(C2509,Parametres!A:A,Parametres!J:J,"",0),"")</f>
        <v>0</v>
      </c>
      <c r="D2509" t="str">
        <f>+IFERROR(VLOOKUP(C2509,Parametres!$A$3:$K$545,11,0),"")</f>
        <v/>
      </c>
      <c r="K2509" s="29">
        <f t="shared" si="157"/>
        <v>0</v>
      </c>
      <c r="U2509" t="str">
        <f t="shared" si="158"/>
        <v/>
      </c>
      <c r="V2509" s="33">
        <f t="shared" si="159"/>
        <v>0</v>
      </c>
      <c r="W2509" s="33">
        <f t="shared" si="160"/>
        <v>0</v>
      </c>
    </row>
    <row r="2510" spans="2:23" x14ac:dyDescent="0.25">
      <c r="B2510" s="30">
        <f>+IFERROR(_xlfn.XLOOKUP(C2510,Parametres!A:A,Parametres!J:J,"",0),"")</f>
        <v>0</v>
      </c>
      <c r="D2510" t="str">
        <f>+IFERROR(VLOOKUP(C2510,Parametres!$A$3:$K$545,11,0),"")</f>
        <v/>
      </c>
      <c r="K2510" s="29">
        <f t="shared" si="157"/>
        <v>0</v>
      </c>
      <c r="U2510" t="str">
        <f t="shared" si="158"/>
        <v/>
      </c>
      <c r="V2510" s="33">
        <f t="shared" si="159"/>
        <v>0</v>
      </c>
      <c r="W2510" s="33">
        <f t="shared" si="160"/>
        <v>0</v>
      </c>
    </row>
    <row r="2511" spans="2:23" x14ac:dyDescent="0.25">
      <c r="B2511" s="30">
        <f>+IFERROR(_xlfn.XLOOKUP(C2511,Parametres!A:A,Parametres!J:J,"",0),"")</f>
        <v>0</v>
      </c>
      <c r="D2511" t="str">
        <f>+IFERROR(VLOOKUP(C2511,Parametres!$A$3:$K$545,11,0),"")</f>
        <v/>
      </c>
      <c r="K2511" s="29">
        <f t="shared" si="157"/>
        <v>0</v>
      </c>
      <c r="U2511" t="str">
        <f t="shared" si="158"/>
        <v/>
      </c>
      <c r="V2511" s="33">
        <f t="shared" si="159"/>
        <v>0</v>
      </c>
      <c r="W2511" s="33">
        <f t="shared" si="160"/>
        <v>0</v>
      </c>
    </row>
    <row r="2512" spans="2:23" x14ac:dyDescent="0.25">
      <c r="B2512" s="30">
        <f>+IFERROR(_xlfn.XLOOKUP(C2512,Parametres!A:A,Parametres!J:J,"",0),"")</f>
        <v>0</v>
      </c>
      <c r="D2512" t="str">
        <f>+IFERROR(VLOOKUP(C2512,Parametres!$A$3:$K$545,11,0),"")</f>
        <v/>
      </c>
      <c r="K2512" s="29">
        <f t="shared" si="157"/>
        <v>0</v>
      </c>
      <c r="U2512" t="str">
        <f t="shared" si="158"/>
        <v/>
      </c>
      <c r="V2512" s="33">
        <f t="shared" si="159"/>
        <v>0</v>
      </c>
      <c r="W2512" s="33">
        <f t="shared" si="160"/>
        <v>0</v>
      </c>
    </row>
    <row r="2513" spans="2:23" x14ac:dyDescent="0.25">
      <c r="B2513" s="30">
        <f>+IFERROR(_xlfn.XLOOKUP(C2513,Parametres!A:A,Parametres!J:J,"",0),"")</f>
        <v>0</v>
      </c>
      <c r="D2513" t="str">
        <f>+IFERROR(VLOOKUP(C2513,Parametres!$A$3:$K$545,11,0),"")</f>
        <v/>
      </c>
      <c r="K2513" s="29">
        <f t="shared" si="157"/>
        <v>0</v>
      </c>
      <c r="U2513" t="str">
        <f t="shared" si="158"/>
        <v/>
      </c>
      <c r="V2513" s="33">
        <f t="shared" si="159"/>
        <v>0</v>
      </c>
      <c r="W2513" s="33">
        <f t="shared" si="160"/>
        <v>0</v>
      </c>
    </row>
    <row r="2514" spans="2:23" x14ac:dyDescent="0.25">
      <c r="B2514" s="30">
        <f>+IFERROR(_xlfn.XLOOKUP(C2514,Parametres!A:A,Parametres!J:J,"",0),"")</f>
        <v>0</v>
      </c>
      <c r="D2514" t="str">
        <f>+IFERROR(VLOOKUP(C2514,Parametres!$A$3:$K$545,11,0),"")</f>
        <v/>
      </c>
      <c r="K2514" s="29">
        <f t="shared" si="157"/>
        <v>0</v>
      </c>
      <c r="U2514" t="str">
        <f t="shared" si="158"/>
        <v/>
      </c>
      <c r="V2514" s="33">
        <f t="shared" si="159"/>
        <v>0</v>
      </c>
      <c r="W2514" s="33">
        <f t="shared" si="160"/>
        <v>0</v>
      </c>
    </row>
    <row r="2515" spans="2:23" x14ac:dyDescent="0.25">
      <c r="B2515" s="30">
        <f>+IFERROR(_xlfn.XLOOKUP(C2515,Parametres!A:A,Parametres!J:J,"",0),"")</f>
        <v>0</v>
      </c>
      <c r="D2515" t="str">
        <f>+IFERROR(VLOOKUP(C2515,Parametres!$A$3:$K$545,11,0),"")</f>
        <v/>
      </c>
      <c r="K2515" s="29">
        <f t="shared" si="157"/>
        <v>0</v>
      </c>
      <c r="U2515" t="str">
        <f t="shared" si="158"/>
        <v/>
      </c>
      <c r="V2515" s="33">
        <f t="shared" si="159"/>
        <v>0</v>
      </c>
      <c r="W2515" s="33">
        <f t="shared" si="160"/>
        <v>0</v>
      </c>
    </row>
    <row r="2516" spans="2:23" x14ac:dyDescent="0.25">
      <c r="B2516" s="30">
        <f>+IFERROR(_xlfn.XLOOKUP(C2516,Parametres!A:A,Parametres!J:J,"",0),"")</f>
        <v>0</v>
      </c>
      <c r="D2516" t="str">
        <f>+IFERROR(VLOOKUP(C2516,Parametres!$A$3:$K$545,11,0),"")</f>
        <v/>
      </c>
      <c r="K2516" s="29">
        <f t="shared" si="157"/>
        <v>0</v>
      </c>
      <c r="U2516" t="str">
        <f t="shared" si="158"/>
        <v/>
      </c>
      <c r="V2516" s="33">
        <f t="shared" si="159"/>
        <v>0</v>
      </c>
      <c r="W2516" s="33">
        <f t="shared" si="160"/>
        <v>0</v>
      </c>
    </row>
    <row r="2517" spans="2:23" x14ac:dyDescent="0.25">
      <c r="B2517" s="30">
        <f>+IFERROR(_xlfn.XLOOKUP(C2517,Parametres!A:A,Parametres!J:J,"",0),"")</f>
        <v>0</v>
      </c>
      <c r="D2517" t="str">
        <f>+IFERROR(VLOOKUP(C2517,Parametres!$A$3:$K$545,11,0),"")</f>
        <v/>
      </c>
      <c r="K2517" s="29">
        <f t="shared" si="157"/>
        <v>0</v>
      </c>
      <c r="U2517" t="str">
        <f t="shared" si="158"/>
        <v/>
      </c>
      <c r="V2517" s="33">
        <f t="shared" si="159"/>
        <v>0</v>
      </c>
      <c r="W2517" s="33">
        <f t="shared" si="160"/>
        <v>0</v>
      </c>
    </row>
    <row r="2518" spans="2:23" x14ac:dyDescent="0.25">
      <c r="B2518" s="30">
        <f>+IFERROR(_xlfn.XLOOKUP(C2518,Parametres!A:A,Parametres!J:J,"",0),"")</f>
        <v>0</v>
      </c>
      <c r="D2518" t="str">
        <f>+IFERROR(VLOOKUP(C2518,Parametres!$A$3:$K$545,11,0),"")</f>
        <v/>
      </c>
      <c r="K2518" s="29">
        <f t="shared" si="157"/>
        <v>0</v>
      </c>
      <c r="U2518" t="str">
        <f t="shared" si="158"/>
        <v/>
      </c>
      <c r="V2518" s="33">
        <f t="shared" si="159"/>
        <v>0</v>
      </c>
      <c r="W2518" s="33">
        <f t="shared" si="160"/>
        <v>0</v>
      </c>
    </row>
    <row r="2519" spans="2:23" x14ac:dyDescent="0.25">
      <c r="B2519" s="30">
        <f>+IFERROR(_xlfn.XLOOKUP(C2519,Parametres!A:A,Parametres!J:J,"",0),"")</f>
        <v>0</v>
      </c>
      <c r="D2519" t="str">
        <f>+IFERROR(VLOOKUP(C2519,Parametres!$A$3:$K$545,11,0),"")</f>
        <v/>
      </c>
      <c r="K2519" s="29">
        <f t="shared" si="157"/>
        <v>0</v>
      </c>
      <c r="U2519" t="str">
        <f t="shared" si="158"/>
        <v/>
      </c>
      <c r="V2519" s="33">
        <f t="shared" si="159"/>
        <v>0</v>
      </c>
      <c r="W2519" s="33">
        <f t="shared" si="160"/>
        <v>0</v>
      </c>
    </row>
    <row r="2520" spans="2:23" x14ac:dyDescent="0.25">
      <c r="B2520" s="30">
        <f>+IFERROR(_xlfn.XLOOKUP(C2520,Parametres!A:A,Parametres!J:J,"",0),"")</f>
        <v>0</v>
      </c>
      <c r="D2520" t="str">
        <f>+IFERROR(VLOOKUP(C2520,Parametres!$A$3:$K$545,11,0),"")</f>
        <v/>
      </c>
      <c r="K2520" s="29">
        <f t="shared" si="157"/>
        <v>0</v>
      </c>
      <c r="U2520" t="str">
        <f t="shared" si="158"/>
        <v/>
      </c>
      <c r="V2520" s="33">
        <f t="shared" si="159"/>
        <v>0</v>
      </c>
      <c r="W2520" s="33">
        <f t="shared" si="160"/>
        <v>0</v>
      </c>
    </row>
    <row r="2521" spans="2:23" x14ac:dyDescent="0.25">
      <c r="B2521" s="30">
        <f>+IFERROR(_xlfn.XLOOKUP(C2521,Parametres!A:A,Parametres!J:J,"",0),"")</f>
        <v>0</v>
      </c>
      <c r="D2521" t="str">
        <f>+IFERROR(VLOOKUP(C2521,Parametres!$A$3:$K$545,11,0),"")</f>
        <v/>
      </c>
      <c r="K2521" s="29">
        <f t="shared" si="157"/>
        <v>0</v>
      </c>
      <c r="U2521" t="str">
        <f t="shared" si="158"/>
        <v/>
      </c>
      <c r="V2521" s="33">
        <f t="shared" si="159"/>
        <v>0</v>
      </c>
      <c r="W2521" s="33">
        <f t="shared" si="160"/>
        <v>0</v>
      </c>
    </row>
    <row r="2522" spans="2:23" x14ac:dyDescent="0.25">
      <c r="B2522" s="30">
        <f>+IFERROR(_xlfn.XLOOKUP(C2522,Parametres!A:A,Parametres!J:J,"",0),"")</f>
        <v>0</v>
      </c>
      <c r="D2522" t="str">
        <f>+IFERROR(VLOOKUP(C2522,Parametres!$A$3:$K$545,11,0),"")</f>
        <v/>
      </c>
      <c r="K2522" s="29">
        <f t="shared" si="157"/>
        <v>0</v>
      </c>
      <c r="U2522" t="str">
        <f t="shared" si="158"/>
        <v/>
      </c>
      <c r="V2522" s="33">
        <f t="shared" si="159"/>
        <v>0</v>
      </c>
      <c r="W2522" s="33">
        <f t="shared" si="160"/>
        <v>0</v>
      </c>
    </row>
    <row r="2523" spans="2:23" x14ac:dyDescent="0.25">
      <c r="B2523" s="30">
        <f>+IFERROR(_xlfn.XLOOKUP(C2523,Parametres!A:A,Parametres!J:J,"",0),"")</f>
        <v>0</v>
      </c>
      <c r="D2523" t="str">
        <f>+IFERROR(VLOOKUP(C2523,Parametres!$A$3:$K$545,11,0),"")</f>
        <v/>
      </c>
      <c r="K2523" s="29">
        <f t="shared" ref="K2523:K2586" si="161">+SUM(F2523:J2523)</f>
        <v>0</v>
      </c>
      <c r="U2523" t="str">
        <f t="shared" si="158"/>
        <v/>
      </c>
      <c r="V2523" s="33">
        <f t="shared" si="159"/>
        <v>0</v>
      </c>
      <c r="W2523" s="33">
        <f t="shared" si="160"/>
        <v>0</v>
      </c>
    </row>
    <row r="2524" spans="2:23" x14ac:dyDescent="0.25">
      <c r="B2524" s="30">
        <f>+IFERROR(_xlfn.XLOOKUP(C2524,Parametres!A:A,Parametres!J:J,"",0),"")</f>
        <v>0</v>
      </c>
      <c r="D2524" t="str">
        <f>+IFERROR(VLOOKUP(C2524,Parametres!$A$3:$K$545,11,0),"")</f>
        <v/>
      </c>
      <c r="K2524" s="29">
        <f t="shared" si="161"/>
        <v>0</v>
      </c>
      <c r="U2524" t="str">
        <f t="shared" si="158"/>
        <v/>
      </c>
      <c r="V2524" s="33">
        <f t="shared" si="159"/>
        <v>0</v>
      </c>
      <c r="W2524" s="33">
        <f t="shared" si="160"/>
        <v>0</v>
      </c>
    </row>
    <row r="2525" spans="2:23" x14ac:dyDescent="0.25">
      <c r="B2525" s="30">
        <f>+IFERROR(_xlfn.XLOOKUP(C2525,Parametres!A:A,Parametres!J:J,"",0),"")</f>
        <v>0</v>
      </c>
      <c r="D2525" t="str">
        <f>+IFERROR(VLOOKUP(C2525,Parametres!$A$3:$K$545,11,0),"")</f>
        <v/>
      </c>
      <c r="K2525" s="29">
        <f t="shared" si="161"/>
        <v>0</v>
      </c>
      <c r="U2525" t="str">
        <f t="shared" si="158"/>
        <v/>
      </c>
      <c r="V2525" s="33">
        <f t="shared" si="159"/>
        <v>0</v>
      </c>
      <c r="W2525" s="33">
        <f t="shared" si="160"/>
        <v>0</v>
      </c>
    </row>
    <row r="2526" spans="2:23" x14ac:dyDescent="0.25">
      <c r="B2526" s="30">
        <f>+IFERROR(_xlfn.XLOOKUP(C2526,Parametres!A:A,Parametres!J:J,"",0),"")</f>
        <v>0</v>
      </c>
      <c r="D2526" t="str">
        <f>+IFERROR(VLOOKUP(C2526,Parametres!$A$3:$K$545,11,0),"")</f>
        <v/>
      </c>
      <c r="K2526" s="29">
        <f t="shared" si="161"/>
        <v>0</v>
      </c>
      <c r="U2526" t="str">
        <f t="shared" si="158"/>
        <v/>
      </c>
      <c r="V2526" s="33">
        <f t="shared" si="159"/>
        <v>0</v>
      </c>
      <c r="W2526" s="33">
        <f t="shared" si="160"/>
        <v>0</v>
      </c>
    </row>
    <row r="2527" spans="2:23" x14ac:dyDescent="0.25">
      <c r="B2527" s="30">
        <f>+IFERROR(_xlfn.XLOOKUP(C2527,Parametres!A:A,Parametres!J:J,"",0),"")</f>
        <v>0</v>
      </c>
      <c r="D2527" t="str">
        <f>+IFERROR(VLOOKUP(C2527,Parametres!$A$3:$K$545,11,0),"")</f>
        <v/>
      </c>
      <c r="K2527" s="29">
        <f t="shared" si="161"/>
        <v>0</v>
      </c>
      <c r="U2527" t="str">
        <f t="shared" si="158"/>
        <v/>
      </c>
      <c r="V2527" s="33">
        <f t="shared" si="159"/>
        <v>0</v>
      </c>
      <c r="W2527" s="33">
        <f t="shared" si="160"/>
        <v>0</v>
      </c>
    </row>
    <row r="2528" spans="2:23" x14ac:dyDescent="0.25">
      <c r="B2528" s="30">
        <f>+IFERROR(_xlfn.XLOOKUP(C2528,Parametres!A:A,Parametres!J:J,"",0),"")</f>
        <v>0</v>
      </c>
      <c r="D2528" t="str">
        <f>+IFERROR(VLOOKUP(C2528,Parametres!$A$3:$K$545,11,0),"")</f>
        <v/>
      </c>
      <c r="K2528" s="29">
        <f t="shared" si="161"/>
        <v>0</v>
      </c>
      <c r="U2528" t="str">
        <f t="shared" si="158"/>
        <v/>
      </c>
      <c r="V2528" s="33">
        <f t="shared" si="159"/>
        <v>0</v>
      </c>
      <c r="W2528" s="33">
        <f t="shared" si="160"/>
        <v>0</v>
      </c>
    </row>
    <row r="2529" spans="2:23" x14ac:dyDescent="0.25">
      <c r="B2529" s="30">
        <f>+IFERROR(_xlfn.XLOOKUP(C2529,Parametres!A:A,Parametres!J:J,"",0),"")</f>
        <v>0</v>
      </c>
      <c r="D2529" t="str">
        <f>+IFERROR(VLOOKUP(C2529,Parametres!$A$3:$K$545,11,0),"")</f>
        <v/>
      </c>
      <c r="K2529" s="29">
        <f t="shared" si="161"/>
        <v>0</v>
      </c>
      <c r="U2529" t="str">
        <f t="shared" si="158"/>
        <v/>
      </c>
      <c r="V2529" s="33">
        <f t="shared" si="159"/>
        <v>0</v>
      </c>
      <c r="W2529" s="33">
        <f t="shared" si="160"/>
        <v>0</v>
      </c>
    </row>
    <row r="2530" spans="2:23" x14ac:dyDescent="0.25">
      <c r="B2530" s="30">
        <f>+IFERROR(_xlfn.XLOOKUP(C2530,Parametres!A:A,Parametres!J:J,"",0),"")</f>
        <v>0</v>
      </c>
      <c r="D2530" t="str">
        <f>+IFERROR(VLOOKUP(C2530,Parametres!$A$3:$K$545,11,0),"")</f>
        <v/>
      </c>
      <c r="K2530" s="29">
        <f t="shared" si="161"/>
        <v>0</v>
      </c>
      <c r="U2530" t="str">
        <f t="shared" si="158"/>
        <v/>
      </c>
      <c r="V2530" s="33">
        <f t="shared" si="159"/>
        <v>0</v>
      </c>
      <c r="W2530" s="33">
        <f t="shared" si="160"/>
        <v>0</v>
      </c>
    </row>
    <row r="2531" spans="2:23" x14ac:dyDescent="0.25">
      <c r="B2531" s="30">
        <f>+IFERROR(_xlfn.XLOOKUP(C2531,Parametres!A:A,Parametres!J:J,"",0),"")</f>
        <v>0</v>
      </c>
      <c r="D2531" t="str">
        <f>+IFERROR(VLOOKUP(C2531,Parametres!$A$3:$K$545,11,0),"")</f>
        <v/>
      </c>
      <c r="K2531" s="29">
        <f t="shared" si="161"/>
        <v>0</v>
      </c>
      <c r="U2531" t="str">
        <f t="shared" si="158"/>
        <v/>
      </c>
      <c r="V2531" s="33">
        <f t="shared" si="159"/>
        <v>0</v>
      </c>
      <c r="W2531" s="33">
        <f t="shared" si="160"/>
        <v>0</v>
      </c>
    </row>
    <row r="2532" spans="2:23" x14ac:dyDescent="0.25">
      <c r="B2532" s="30">
        <f>+IFERROR(_xlfn.XLOOKUP(C2532,Parametres!A:A,Parametres!J:J,"",0),"")</f>
        <v>0</v>
      </c>
      <c r="D2532" t="str">
        <f>+IFERROR(VLOOKUP(C2532,Parametres!$A$3:$K$545,11,0),"")</f>
        <v/>
      </c>
      <c r="K2532" s="29">
        <f t="shared" si="161"/>
        <v>0</v>
      </c>
      <c r="U2532" t="str">
        <f t="shared" si="158"/>
        <v/>
      </c>
      <c r="V2532" s="33">
        <f t="shared" si="159"/>
        <v>0</v>
      </c>
      <c r="W2532" s="33">
        <f t="shared" si="160"/>
        <v>0</v>
      </c>
    </row>
    <row r="2533" spans="2:23" x14ac:dyDescent="0.25">
      <c r="B2533" s="30">
        <f>+IFERROR(_xlfn.XLOOKUP(C2533,Parametres!A:A,Parametres!J:J,"",0),"")</f>
        <v>0</v>
      </c>
      <c r="D2533" t="str">
        <f>+IFERROR(VLOOKUP(C2533,Parametres!$A$3:$K$545,11,0),"")</f>
        <v/>
      </c>
      <c r="K2533" s="29">
        <f t="shared" si="161"/>
        <v>0</v>
      </c>
      <c r="U2533" t="str">
        <f t="shared" si="158"/>
        <v/>
      </c>
      <c r="V2533" s="33">
        <f t="shared" si="159"/>
        <v>0</v>
      </c>
      <c r="W2533" s="33">
        <f t="shared" si="160"/>
        <v>0</v>
      </c>
    </row>
    <row r="2534" spans="2:23" x14ac:dyDescent="0.25">
      <c r="B2534" s="30">
        <f>+IFERROR(_xlfn.XLOOKUP(C2534,Parametres!A:A,Parametres!J:J,"",0),"")</f>
        <v>0</v>
      </c>
      <c r="D2534" t="str">
        <f>+IFERROR(VLOOKUP(C2534,Parametres!$A$3:$K$545,11,0),"")</f>
        <v/>
      </c>
      <c r="K2534" s="29">
        <f t="shared" si="161"/>
        <v>0</v>
      </c>
      <c r="U2534" t="str">
        <f t="shared" si="158"/>
        <v/>
      </c>
      <c r="V2534" s="33">
        <f t="shared" si="159"/>
        <v>0</v>
      </c>
      <c r="W2534" s="33">
        <f t="shared" si="160"/>
        <v>0</v>
      </c>
    </row>
    <row r="2535" spans="2:23" x14ac:dyDescent="0.25">
      <c r="B2535" s="30">
        <f>+IFERROR(_xlfn.XLOOKUP(C2535,Parametres!A:A,Parametres!J:J,"",0),"")</f>
        <v>0</v>
      </c>
      <c r="D2535" t="str">
        <f>+IFERROR(VLOOKUP(C2535,Parametres!$A$3:$K$545,11,0),"")</f>
        <v/>
      </c>
      <c r="K2535" s="29">
        <f t="shared" si="161"/>
        <v>0</v>
      </c>
      <c r="U2535" t="str">
        <f t="shared" si="158"/>
        <v/>
      </c>
      <c r="V2535" s="33">
        <f t="shared" si="159"/>
        <v>0</v>
      </c>
      <c r="W2535" s="33">
        <f t="shared" si="160"/>
        <v>0</v>
      </c>
    </row>
    <row r="2536" spans="2:23" x14ac:dyDescent="0.25">
      <c r="B2536" s="30">
        <f>+IFERROR(_xlfn.XLOOKUP(C2536,Parametres!A:A,Parametres!J:J,"",0),"")</f>
        <v>0</v>
      </c>
      <c r="D2536" t="str">
        <f>+IFERROR(VLOOKUP(C2536,Parametres!$A$3:$K$545,11,0),"")</f>
        <v/>
      </c>
      <c r="K2536" s="29">
        <f t="shared" si="161"/>
        <v>0</v>
      </c>
      <c r="U2536" t="str">
        <f t="shared" si="158"/>
        <v/>
      </c>
      <c r="V2536" s="33">
        <f t="shared" si="159"/>
        <v>0</v>
      </c>
      <c r="W2536" s="33">
        <f t="shared" si="160"/>
        <v>0</v>
      </c>
    </row>
    <row r="2537" spans="2:23" x14ac:dyDescent="0.25">
      <c r="B2537" s="30">
        <f>+IFERROR(_xlfn.XLOOKUP(C2537,Parametres!A:A,Parametres!J:J,"",0),"")</f>
        <v>0</v>
      </c>
      <c r="D2537" t="str">
        <f>+IFERROR(VLOOKUP(C2537,Parametres!$A$3:$K$545,11,0),"")</f>
        <v/>
      </c>
      <c r="K2537" s="29">
        <f t="shared" si="161"/>
        <v>0</v>
      </c>
      <c r="U2537" t="str">
        <f t="shared" si="158"/>
        <v/>
      </c>
      <c r="V2537" s="33">
        <f t="shared" si="159"/>
        <v>0</v>
      </c>
      <c r="W2537" s="33">
        <f t="shared" si="160"/>
        <v>0</v>
      </c>
    </row>
    <row r="2538" spans="2:23" x14ac:dyDescent="0.25">
      <c r="B2538" s="30">
        <f>+IFERROR(_xlfn.XLOOKUP(C2538,Parametres!A:A,Parametres!J:J,"",0),"")</f>
        <v>0</v>
      </c>
      <c r="D2538" t="str">
        <f>+IFERROR(VLOOKUP(C2538,Parametres!$A$3:$K$545,11,0),"")</f>
        <v/>
      </c>
      <c r="K2538" s="29">
        <f t="shared" si="161"/>
        <v>0</v>
      </c>
      <c r="U2538" t="str">
        <f t="shared" si="158"/>
        <v/>
      </c>
      <c r="V2538" s="33">
        <f t="shared" si="159"/>
        <v>0</v>
      </c>
      <c r="W2538" s="33">
        <f t="shared" si="160"/>
        <v>0</v>
      </c>
    </row>
    <row r="2539" spans="2:23" x14ac:dyDescent="0.25">
      <c r="B2539" s="30">
        <f>+IFERROR(_xlfn.XLOOKUP(C2539,Parametres!A:A,Parametres!J:J,"",0),"")</f>
        <v>0</v>
      </c>
      <c r="D2539" t="str">
        <f>+IFERROR(VLOOKUP(C2539,Parametres!$A$3:$K$545,11,0),"")</f>
        <v/>
      </c>
      <c r="K2539" s="29">
        <f t="shared" si="161"/>
        <v>0</v>
      </c>
      <c r="U2539" t="str">
        <f t="shared" si="158"/>
        <v/>
      </c>
      <c r="V2539" s="33">
        <f t="shared" si="159"/>
        <v>0</v>
      </c>
      <c r="W2539" s="33">
        <f t="shared" si="160"/>
        <v>0</v>
      </c>
    </row>
    <row r="2540" spans="2:23" x14ac:dyDescent="0.25">
      <c r="B2540" s="30">
        <f>+IFERROR(_xlfn.XLOOKUP(C2540,Parametres!A:A,Parametres!J:J,"",0),"")</f>
        <v>0</v>
      </c>
      <c r="D2540" t="str">
        <f>+IFERROR(VLOOKUP(C2540,Parametres!$A$3:$K$545,11,0),"")</f>
        <v/>
      </c>
      <c r="K2540" s="29">
        <f t="shared" si="161"/>
        <v>0</v>
      </c>
      <c r="U2540" t="str">
        <f t="shared" si="158"/>
        <v/>
      </c>
      <c r="V2540" s="33">
        <f t="shared" si="159"/>
        <v>0</v>
      </c>
      <c r="W2540" s="33">
        <f t="shared" si="160"/>
        <v>0</v>
      </c>
    </row>
    <row r="2541" spans="2:23" x14ac:dyDescent="0.25">
      <c r="B2541" s="30">
        <f>+IFERROR(_xlfn.XLOOKUP(C2541,Parametres!A:A,Parametres!J:J,"",0),"")</f>
        <v>0</v>
      </c>
      <c r="D2541" t="str">
        <f>+IFERROR(VLOOKUP(C2541,Parametres!$A$3:$K$545,11,0),"")</f>
        <v/>
      </c>
      <c r="K2541" s="29">
        <f t="shared" si="161"/>
        <v>0</v>
      </c>
      <c r="U2541" t="str">
        <f t="shared" si="158"/>
        <v/>
      </c>
      <c r="V2541" s="33">
        <f t="shared" si="159"/>
        <v>0</v>
      </c>
      <c r="W2541" s="33">
        <f t="shared" si="160"/>
        <v>0</v>
      </c>
    </row>
    <row r="2542" spans="2:23" x14ac:dyDescent="0.25">
      <c r="B2542" s="30">
        <f>+IFERROR(_xlfn.XLOOKUP(C2542,Parametres!A:A,Parametres!J:J,"",0),"")</f>
        <v>0</v>
      </c>
      <c r="D2542" t="str">
        <f>+IFERROR(VLOOKUP(C2542,Parametres!$A$3:$K$545,11,0),"")</f>
        <v/>
      </c>
      <c r="K2542" s="29">
        <f t="shared" si="161"/>
        <v>0</v>
      </c>
      <c r="U2542" t="str">
        <f t="shared" si="158"/>
        <v/>
      </c>
      <c r="V2542" s="33">
        <f t="shared" si="159"/>
        <v>0</v>
      </c>
      <c r="W2542" s="33">
        <f t="shared" si="160"/>
        <v>0</v>
      </c>
    </row>
    <row r="2543" spans="2:23" x14ac:dyDescent="0.25">
      <c r="B2543" s="30">
        <f>+IFERROR(_xlfn.XLOOKUP(C2543,Parametres!A:A,Parametres!J:J,"",0),"")</f>
        <v>0</v>
      </c>
      <c r="D2543" t="str">
        <f>+IFERROR(VLOOKUP(C2543,Parametres!$A$3:$K$545,11,0),"")</f>
        <v/>
      </c>
      <c r="K2543" s="29">
        <f t="shared" si="161"/>
        <v>0</v>
      </c>
      <c r="U2543" t="str">
        <f t="shared" si="158"/>
        <v/>
      </c>
      <c r="V2543" s="33">
        <f t="shared" si="159"/>
        <v>0</v>
      </c>
      <c r="W2543" s="33">
        <f t="shared" si="160"/>
        <v>0</v>
      </c>
    </row>
    <row r="2544" spans="2:23" x14ac:dyDescent="0.25">
      <c r="B2544" s="30">
        <f>+IFERROR(_xlfn.XLOOKUP(C2544,Parametres!A:A,Parametres!J:J,"",0),"")</f>
        <v>0</v>
      </c>
      <c r="D2544" t="str">
        <f>+IFERROR(VLOOKUP(C2544,Parametres!$A$3:$K$545,11,0),"")</f>
        <v/>
      </c>
      <c r="K2544" s="29">
        <f t="shared" si="161"/>
        <v>0</v>
      </c>
      <c r="U2544" t="str">
        <f t="shared" si="158"/>
        <v/>
      </c>
      <c r="V2544" s="33">
        <f t="shared" si="159"/>
        <v>0</v>
      </c>
      <c r="W2544" s="33">
        <f t="shared" si="160"/>
        <v>0</v>
      </c>
    </row>
    <row r="2545" spans="2:23" x14ac:dyDescent="0.25">
      <c r="B2545" s="30">
        <f>+IFERROR(_xlfn.XLOOKUP(C2545,Parametres!A:A,Parametres!J:J,"",0),"")</f>
        <v>0</v>
      </c>
      <c r="D2545" t="str">
        <f>+IFERROR(VLOOKUP(C2545,Parametres!$A$3:$K$545,11,0),"")</f>
        <v/>
      </c>
      <c r="K2545" s="29">
        <f t="shared" si="161"/>
        <v>0</v>
      </c>
      <c r="U2545" t="str">
        <f t="shared" si="158"/>
        <v/>
      </c>
      <c r="V2545" s="33">
        <f t="shared" si="159"/>
        <v>0</v>
      </c>
      <c r="W2545" s="33">
        <f t="shared" si="160"/>
        <v>0</v>
      </c>
    </row>
    <row r="2546" spans="2:23" x14ac:dyDescent="0.25">
      <c r="B2546" s="30">
        <f>+IFERROR(_xlfn.XLOOKUP(C2546,Parametres!A:A,Parametres!J:J,"",0),"")</f>
        <v>0</v>
      </c>
      <c r="D2546" t="str">
        <f>+IFERROR(VLOOKUP(C2546,Parametres!$A$3:$K$545,11,0),"")</f>
        <v/>
      </c>
      <c r="K2546" s="29">
        <f t="shared" si="161"/>
        <v>0</v>
      </c>
      <c r="U2546" t="str">
        <f t="shared" si="158"/>
        <v/>
      </c>
      <c r="V2546" s="33">
        <f t="shared" si="159"/>
        <v>0</v>
      </c>
      <c r="W2546" s="33">
        <f t="shared" si="160"/>
        <v>0</v>
      </c>
    </row>
    <row r="2547" spans="2:23" x14ac:dyDescent="0.25">
      <c r="B2547" s="30">
        <f>+IFERROR(_xlfn.XLOOKUP(C2547,Parametres!A:A,Parametres!J:J,"",0),"")</f>
        <v>0</v>
      </c>
      <c r="D2547" t="str">
        <f>+IFERROR(VLOOKUP(C2547,Parametres!$A$3:$K$545,11,0),"")</f>
        <v/>
      </c>
      <c r="K2547" s="29">
        <f t="shared" si="161"/>
        <v>0</v>
      </c>
      <c r="U2547" t="str">
        <f t="shared" si="158"/>
        <v/>
      </c>
      <c r="V2547" s="33">
        <f t="shared" si="159"/>
        <v>0</v>
      </c>
      <c r="W2547" s="33">
        <f t="shared" si="160"/>
        <v>0</v>
      </c>
    </row>
    <row r="2548" spans="2:23" x14ac:dyDescent="0.25">
      <c r="B2548" s="30">
        <f>+IFERROR(_xlfn.XLOOKUP(C2548,Parametres!A:A,Parametres!J:J,"",0),"")</f>
        <v>0</v>
      </c>
      <c r="D2548" t="str">
        <f>+IFERROR(VLOOKUP(C2548,Parametres!$A$3:$K$545,11,0),"")</f>
        <v/>
      </c>
      <c r="K2548" s="29">
        <f t="shared" si="161"/>
        <v>0</v>
      </c>
      <c r="U2548" t="str">
        <f t="shared" si="158"/>
        <v/>
      </c>
      <c r="V2548" s="33">
        <f t="shared" si="159"/>
        <v>0</v>
      </c>
      <c r="W2548" s="33">
        <f t="shared" si="160"/>
        <v>0</v>
      </c>
    </row>
    <row r="2549" spans="2:23" x14ac:dyDescent="0.25">
      <c r="B2549" s="30">
        <f>+IFERROR(_xlfn.XLOOKUP(C2549,Parametres!A:A,Parametres!J:J,"",0),"")</f>
        <v>0</v>
      </c>
      <c r="D2549" t="str">
        <f>+IFERROR(VLOOKUP(C2549,Parametres!$A$3:$K$545,11,0),"")</f>
        <v/>
      </c>
      <c r="K2549" s="29">
        <f t="shared" si="161"/>
        <v>0</v>
      </c>
      <c r="U2549" t="str">
        <f t="shared" si="158"/>
        <v/>
      </c>
      <c r="V2549" s="33">
        <f t="shared" si="159"/>
        <v>0</v>
      </c>
      <c r="W2549" s="33">
        <f t="shared" si="160"/>
        <v>0</v>
      </c>
    </row>
    <row r="2550" spans="2:23" x14ac:dyDescent="0.25">
      <c r="B2550" s="30">
        <f>+IFERROR(_xlfn.XLOOKUP(C2550,Parametres!A:A,Parametres!J:J,"",0),"")</f>
        <v>0</v>
      </c>
      <c r="D2550" t="str">
        <f>+IFERROR(VLOOKUP(C2550,Parametres!$A$3:$K$545,11,0),"")</f>
        <v/>
      </c>
      <c r="K2550" s="29">
        <f t="shared" si="161"/>
        <v>0</v>
      </c>
      <c r="U2550" t="str">
        <f t="shared" si="158"/>
        <v/>
      </c>
      <c r="V2550" s="33">
        <f t="shared" si="159"/>
        <v>0</v>
      </c>
      <c r="W2550" s="33">
        <f t="shared" si="160"/>
        <v>0</v>
      </c>
    </row>
    <row r="2551" spans="2:23" x14ac:dyDescent="0.25">
      <c r="B2551" s="30">
        <f>+IFERROR(_xlfn.XLOOKUP(C2551,Parametres!A:A,Parametres!J:J,"",0),"")</f>
        <v>0</v>
      </c>
      <c r="D2551" t="str">
        <f>+IFERROR(VLOOKUP(C2551,Parametres!$A$3:$K$545,11,0),"")</f>
        <v/>
      </c>
      <c r="K2551" s="29">
        <f t="shared" si="161"/>
        <v>0</v>
      </c>
      <c r="U2551" t="str">
        <f t="shared" ref="U2551:U2614" si="162">A2551&amp;C2551</f>
        <v/>
      </c>
      <c r="V2551" s="33">
        <f t="shared" si="159"/>
        <v>0</v>
      </c>
      <c r="W2551" s="33">
        <f t="shared" si="160"/>
        <v>0</v>
      </c>
    </row>
    <row r="2552" spans="2:23" x14ac:dyDescent="0.25">
      <c r="B2552" s="30">
        <f>+IFERROR(_xlfn.XLOOKUP(C2552,Parametres!A:A,Parametres!J:J,"",0),"")</f>
        <v>0</v>
      </c>
      <c r="D2552" t="str">
        <f>+IFERROR(VLOOKUP(C2552,Parametres!$A$3:$K$545,11,0),"")</f>
        <v/>
      </c>
      <c r="K2552" s="29">
        <f t="shared" si="161"/>
        <v>0</v>
      </c>
      <c r="U2552" t="str">
        <f t="shared" si="162"/>
        <v/>
      </c>
      <c r="V2552" s="33">
        <f t="shared" ref="V2552:V2615" si="163">SUM(L2552:O2552,F2552:I2552)</f>
        <v>0</v>
      </c>
      <c r="W2552" s="33">
        <f t="shared" ref="W2552:W2615" si="164">SUM(P2552:T2552)</f>
        <v>0</v>
      </c>
    </row>
    <row r="2553" spans="2:23" x14ac:dyDescent="0.25">
      <c r="B2553" s="30">
        <f>+IFERROR(_xlfn.XLOOKUP(C2553,Parametres!A:A,Parametres!J:J,"",0),"")</f>
        <v>0</v>
      </c>
      <c r="D2553" t="str">
        <f>+IFERROR(VLOOKUP(C2553,Parametres!$A$3:$K$545,11,0),"")</f>
        <v/>
      </c>
      <c r="K2553" s="29">
        <f t="shared" si="161"/>
        <v>0</v>
      </c>
      <c r="U2553" t="str">
        <f t="shared" si="162"/>
        <v/>
      </c>
      <c r="V2553" s="33">
        <f t="shared" si="163"/>
        <v>0</v>
      </c>
      <c r="W2553" s="33">
        <f t="shared" si="164"/>
        <v>0</v>
      </c>
    </row>
    <row r="2554" spans="2:23" x14ac:dyDescent="0.25">
      <c r="B2554" s="30">
        <f>+IFERROR(_xlfn.XLOOKUP(C2554,Parametres!A:A,Parametres!J:J,"",0),"")</f>
        <v>0</v>
      </c>
      <c r="D2554" t="str">
        <f>+IFERROR(VLOOKUP(C2554,Parametres!$A$3:$K$545,11,0),"")</f>
        <v/>
      </c>
      <c r="K2554" s="29">
        <f t="shared" si="161"/>
        <v>0</v>
      </c>
      <c r="U2554" t="str">
        <f t="shared" si="162"/>
        <v/>
      </c>
      <c r="V2554" s="33">
        <f t="shared" si="163"/>
        <v>0</v>
      </c>
      <c r="W2554" s="33">
        <f t="shared" si="164"/>
        <v>0</v>
      </c>
    </row>
    <row r="2555" spans="2:23" x14ac:dyDescent="0.25">
      <c r="B2555" s="30">
        <f>+IFERROR(_xlfn.XLOOKUP(C2555,Parametres!A:A,Parametres!J:J,"",0),"")</f>
        <v>0</v>
      </c>
      <c r="D2555" t="str">
        <f>+IFERROR(VLOOKUP(C2555,Parametres!$A$3:$K$545,11,0),"")</f>
        <v/>
      </c>
      <c r="K2555" s="29">
        <f t="shared" si="161"/>
        <v>0</v>
      </c>
      <c r="U2555" t="str">
        <f t="shared" si="162"/>
        <v/>
      </c>
      <c r="V2555" s="33">
        <f t="shared" si="163"/>
        <v>0</v>
      </c>
      <c r="W2555" s="33">
        <f t="shared" si="164"/>
        <v>0</v>
      </c>
    </row>
    <row r="2556" spans="2:23" x14ac:dyDescent="0.25">
      <c r="B2556" s="30">
        <f>+IFERROR(_xlfn.XLOOKUP(C2556,Parametres!A:A,Parametres!J:J,"",0),"")</f>
        <v>0</v>
      </c>
      <c r="D2556" t="str">
        <f>+IFERROR(VLOOKUP(C2556,Parametres!$A$3:$K$545,11,0),"")</f>
        <v/>
      </c>
      <c r="K2556" s="29">
        <f t="shared" si="161"/>
        <v>0</v>
      </c>
      <c r="U2556" t="str">
        <f t="shared" si="162"/>
        <v/>
      </c>
      <c r="V2556" s="33">
        <f t="shared" si="163"/>
        <v>0</v>
      </c>
      <c r="W2556" s="33">
        <f t="shared" si="164"/>
        <v>0</v>
      </c>
    </row>
    <row r="2557" spans="2:23" x14ac:dyDescent="0.25">
      <c r="B2557" s="30">
        <f>+IFERROR(_xlfn.XLOOKUP(C2557,Parametres!A:A,Parametres!J:J,"",0),"")</f>
        <v>0</v>
      </c>
      <c r="D2557" t="str">
        <f>+IFERROR(VLOOKUP(C2557,Parametres!$A$3:$K$545,11,0),"")</f>
        <v/>
      </c>
      <c r="K2557" s="29">
        <f t="shared" si="161"/>
        <v>0</v>
      </c>
      <c r="U2557" t="str">
        <f t="shared" si="162"/>
        <v/>
      </c>
      <c r="V2557" s="33">
        <f t="shared" si="163"/>
        <v>0</v>
      </c>
      <c r="W2557" s="33">
        <f t="shared" si="164"/>
        <v>0</v>
      </c>
    </row>
    <row r="2558" spans="2:23" x14ac:dyDescent="0.25">
      <c r="B2558" s="30">
        <f>+IFERROR(_xlfn.XLOOKUP(C2558,Parametres!A:A,Parametres!J:J,"",0),"")</f>
        <v>0</v>
      </c>
      <c r="D2558" t="str">
        <f>+IFERROR(VLOOKUP(C2558,Parametres!$A$3:$K$545,11,0),"")</f>
        <v/>
      </c>
      <c r="K2558" s="29">
        <f t="shared" si="161"/>
        <v>0</v>
      </c>
      <c r="U2558" t="str">
        <f t="shared" si="162"/>
        <v/>
      </c>
      <c r="V2558" s="33">
        <f t="shared" si="163"/>
        <v>0</v>
      </c>
      <c r="W2558" s="33">
        <f t="shared" si="164"/>
        <v>0</v>
      </c>
    </row>
    <row r="2559" spans="2:23" x14ac:dyDescent="0.25">
      <c r="B2559" s="30">
        <f>+IFERROR(_xlfn.XLOOKUP(C2559,Parametres!A:A,Parametres!J:J,"",0),"")</f>
        <v>0</v>
      </c>
      <c r="D2559" t="str">
        <f>+IFERROR(VLOOKUP(C2559,Parametres!$A$3:$K$545,11,0),"")</f>
        <v/>
      </c>
      <c r="K2559" s="29">
        <f t="shared" si="161"/>
        <v>0</v>
      </c>
      <c r="U2559" t="str">
        <f t="shared" si="162"/>
        <v/>
      </c>
      <c r="V2559" s="33">
        <f t="shared" si="163"/>
        <v>0</v>
      </c>
      <c r="W2559" s="33">
        <f t="shared" si="164"/>
        <v>0</v>
      </c>
    </row>
    <row r="2560" spans="2:23" x14ac:dyDescent="0.25">
      <c r="B2560" s="30">
        <f>+IFERROR(_xlfn.XLOOKUP(C2560,Parametres!A:A,Parametres!J:J,"",0),"")</f>
        <v>0</v>
      </c>
      <c r="D2560" t="str">
        <f>+IFERROR(VLOOKUP(C2560,Parametres!$A$3:$K$545,11,0),"")</f>
        <v/>
      </c>
      <c r="K2560" s="29">
        <f t="shared" si="161"/>
        <v>0</v>
      </c>
      <c r="U2560" t="str">
        <f t="shared" si="162"/>
        <v/>
      </c>
      <c r="V2560" s="33">
        <f t="shared" si="163"/>
        <v>0</v>
      </c>
      <c r="W2560" s="33">
        <f t="shared" si="164"/>
        <v>0</v>
      </c>
    </row>
    <row r="2561" spans="2:23" x14ac:dyDescent="0.25">
      <c r="B2561" s="30">
        <f>+IFERROR(_xlfn.XLOOKUP(C2561,Parametres!A:A,Parametres!J:J,"",0),"")</f>
        <v>0</v>
      </c>
      <c r="D2561" t="str">
        <f>+IFERROR(VLOOKUP(C2561,Parametres!$A$3:$K$545,11,0),"")</f>
        <v/>
      </c>
      <c r="K2561" s="29">
        <f t="shared" si="161"/>
        <v>0</v>
      </c>
      <c r="U2561" t="str">
        <f t="shared" si="162"/>
        <v/>
      </c>
      <c r="V2561" s="33">
        <f t="shared" si="163"/>
        <v>0</v>
      </c>
      <c r="W2561" s="33">
        <f t="shared" si="164"/>
        <v>0</v>
      </c>
    </row>
    <row r="2562" spans="2:23" x14ac:dyDescent="0.25">
      <c r="B2562" s="30">
        <f>+IFERROR(_xlfn.XLOOKUP(C2562,Parametres!A:A,Parametres!J:J,"",0),"")</f>
        <v>0</v>
      </c>
      <c r="D2562" t="str">
        <f>+IFERROR(VLOOKUP(C2562,Parametres!$A$3:$K$545,11,0),"")</f>
        <v/>
      </c>
      <c r="K2562" s="29">
        <f t="shared" si="161"/>
        <v>0</v>
      </c>
      <c r="U2562" t="str">
        <f t="shared" si="162"/>
        <v/>
      </c>
      <c r="V2562" s="33">
        <f t="shared" si="163"/>
        <v>0</v>
      </c>
      <c r="W2562" s="33">
        <f t="shared" si="164"/>
        <v>0</v>
      </c>
    </row>
    <row r="2563" spans="2:23" x14ac:dyDescent="0.25">
      <c r="B2563" s="30">
        <f>+IFERROR(_xlfn.XLOOKUP(C2563,Parametres!A:A,Parametres!J:J,"",0),"")</f>
        <v>0</v>
      </c>
      <c r="D2563" t="str">
        <f>+IFERROR(VLOOKUP(C2563,Parametres!$A$3:$K$545,11,0),"")</f>
        <v/>
      </c>
      <c r="K2563" s="29">
        <f t="shared" si="161"/>
        <v>0</v>
      </c>
      <c r="U2563" t="str">
        <f t="shared" si="162"/>
        <v/>
      </c>
      <c r="V2563" s="33">
        <f t="shared" si="163"/>
        <v>0</v>
      </c>
      <c r="W2563" s="33">
        <f t="shared" si="164"/>
        <v>0</v>
      </c>
    </row>
    <row r="2564" spans="2:23" x14ac:dyDescent="0.25">
      <c r="B2564" s="30">
        <f>+IFERROR(_xlfn.XLOOKUP(C2564,Parametres!A:A,Parametres!J:J,"",0),"")</f>
        <v>0</v>
      </c>
      <c r="D2564" t="str">
        <f>+IFERROR(VLOOKUP(C2564,Parametres!$A$3:$K$545,11,0),"")</f>
        <v/>
      </c>
      <c r="K2564" s="29">
        <f t="shared" si="161"/>
        <v>0</v>
      </c>
      <c r="U2564" t="str">
        <f t="shared" si="162"/>
        <v/>
      </c>
      <c r="V2564" s="33">
        <f t="shared" si="163"/>
        <v>0</v>
      </c>
      <c r="W2564" s="33">
        <f t="shared" si="164"/>
        <v>0</v>
      </c>
    </row>
    <row r="2565" spans="2:23" x14ac:dyDescent="0.25">
      <c r="B2565" s="30">
        <f>+IFERROR(_xlfn.XLOOKUP(C2565,Parametres!A:A,Parametres!J:J,"",0),"")</f>
        <v>0</v>
      </c>
      <c r="D2565" t="str">
        <f>+IFERROR(VLOOKUP(C2565,Parametres!$A$3:$K$545,11,0),"")</f>
        <v/>
      </c>
      <c r="K2565" s="29">
        <f t="shared" si="161"/>
        <v>0</v>
      </c>
      <c r="U2565" t="str">
        <f t="shared" si="162"/>
        <v/>
      </c>
      <c r="V2565" s="33">
        <f t="shared" si="163"/>
        <v>0</v>
      </c>
      <c r="W2565" s="33">
        <f t="shared" si="164"/>
        <v>0</v>
      </c>
    </row>
    <row r="2566" spans="2:23" x14ac:dyDescent="0.25">
      <c r="B2566" s="30">
        <f>+IFERROR(_xlfn.XLOOKUP(C2566,Parametres!A:A,Parametres!J:J,"",0),"")</f>
        <v>0</v>
      </c>
      <c r="D2566" t="str">
        <f>+IFERROR(VLOOKUP(C2566,Parametres!$A$3:$K$545,11,0),"")</f>
        <v/>
      </c>
      <c r="K2566" s="29">
        <f t="shared" si="161"/>
        <v>0</v>
      </c>
      <c r="U2566" t="str">
        <f t="shared" si="162"/>
        <v/>
      </c>
      <c r="V2566" s="33">
        <f t="shared" si="163"/>
        <v>0</v>
      </c>
      <c r="W2566" s="33">
        <f t="shared" si="164"/>
        <v>0</v>
      </c>
    </row>
    <row r="2567" spans="2:23" x14ac:dyDescent="0.25">
      <c r="B2567" s="30">
        <f>+IFERROR(_xlfn.XLOOKUP(C2567,Parametres!A:A,Parametres!J:J,"",0),"")</f>
        <v>0</v>
      </c>
      <c r="D2567" t="str">
        <f>+IFERROR(VLOOKUP(C2567,Parametres!$A$3:$K$545,11,0),"")</f>
        <v/>
      </c>
      <c r="K2567" s="29">
        <f t="shared" si="161"/>
        <v>0</v>
      </c>
      <c r="U2567" t="str">
        <f t="shared" si="162"/>
        <v/>
      </c>
      <c r="V2567" s="33">
        <f t="shared" si="163"/>
        <v>0</v>
      </c>
      <c r="W2567" s="33">
        <f t="shared" si="164"/>
        <v>0</v>
      </c>
    </row>
    <row r="2568" spans="2:23" x14ac:dyDescent="0.25">
      <c r="B2568" s="30">
        <f>+IFERROR(_xlfn.XLOOKUP(C2568,Parametres!A:A,Parametres!J:J,"",0),"")</f>
        <v>0</v>
      </c>
      <c r="D2568" t="str">
        <f>+IFERROR(VLOOKUP(C2568,Parametres!$A$3:$K$545,11,0),"")</f>
        <v/>
      </c>
      <c r="K2568" s="29">
        <f t="shared" si="161"/>
        <v>0</v>
      </c>
      <c r="U2568" t="str">
        <f t="shared" si="162"/>
        <v/>
      </c>
      <c r="V2568" s="33">
        <f t="shared" si="163"/>
        <v>0</v>
      </c>
      <c r="W2568" s="33">
        <f t="shared" si="164"/>
        <v>0</v>
      </c>
    </row>
    <row r="2569" spans="2:23" x14ac:dyDescent="0.25">
      <c r="B2569" s="30">
        <f>+IFERROR(_xlfn.XLOOKUP(C2569,Parametres!A:A,Parametres!J:J,"",0),"")</f>
        <v>0</v>
      </c>
      <c r="D2569" t="str">
        <f>+IFERROR(VLOOKUP(C2569,Parametres!$A$3:$K$545,11,0),"")</f>
        <v/>
      </c>
      <c r="K2569" s="29">
        <f t="shared" si="161"/>
        <v>0</v>
      </c>
      <c r="U2569" t="str">
        <f t="shared" si="162"/>
        <v/>
      </c>
      <c r="V2569" s="33">
        <f t="shared" si="163"/>
        <v>0</v>
      </c>
      <c r="W2569" s="33">
        <f t="shared" si="164"/>
        <v>0</v>
      </c>
    </row>
    <row r="2570" spans="2:23" x14ac:dyDescent="0.25">
      <c r="B2570" s="30">
        <f>+IFERROR(_xlfn.XLOOKUP(C2570,Parametres!A:A,Parametres!J:J,"",0),"")</f>
        <v>0</v>
      </c>
      <c r="D2570" t="str">
        <f>+IFERROR(VLOOKUP(C2570,Parametres!$A$3:$K$545,11,0),"")</f>
        <v/>
      </c>
      <c r="K2570" s="29">
        <f t="shared" si="161"/>
        <v>0</v>
      </c>
      <c r="U2570" t="str">
        <f t="shared" si="162"/>
        <v/>
      </c>
      <c r="V2570" s="33">
        <f t="shared" si="163"/>
        <v>0</v>
      </c>
      <c r="W2570" s="33">
        <f t="shared" si="164"/>
        <v>0</v>
      </c>
    </row>
    <row r="2571" spans="2:23" x14ac:dyDescent="0.25">
      <c r="B2571" s="30">
        <f>+IFERROR(_xlfn.XLOOKUP(C2571,Parametres!A:A,Parametres!J:J,"",0),"")</f>
        <v>0</v>
      </c>
      <c r="D2571" t="str">
        <f>+IFERROR(VLOOKUP(C2571,Parametres!$A$3:$K$545,11,0),"")</f>
        <v/>
      </c>
      <c r="K2571" s="29">
        <f t="shared" si="161"/>
        <v>0</v>
      </c>
      <c r="U2571" t="str">
        <f t="shared" si="162"/>
        <v/>
      </c>
      <c r="V2571" s="33">
        <f t="shared" si="163"/>
        <v>0</v>
      </c>
      <c r="W2571" s="33">
        <f t="shared" si="164"/>
        <v>0</v>
      </c>
    </row>
    <row r="2572" spans="2:23" x14ac:dyDescent="0.25">
      <c r="B2572" s="30">
        <f>+IFERROR(_xlfn.XLOOKUP(C2572,Parametres!A:A,Parametres!J:J,"",0),"")</f>
        <v>0</v>
      </c>
      <c r="D2572" t="str">
        <f>+IFERROR(VLOOKUP(C2572,Parametres!$A$3:$K$545,11,0),"")</f>
        <v/>
      </c>
      <c r="K2572" s="29">
        <f t="shared" si="161"/>
        <v>0</v>
      </c>
      <c r="U2572" t="str">
        <f t="shared" si="162"/>
        <v/>
      </c>
      <c r="V2572" s="33">
        <f t="shared" si="163"/>
        <v>0</v>
      </c>
      <c r="W2572" s="33">
        <f t="shared" si="164"/>
        <v>0</v>
      </c>
    </row>
    <row r="2573" spans="2:23" x14ac:dyDescent="0.25">
      <c r="B2573" s="30">
        <f>+IFERROR(_xlfn.XLOOKUP(C2573,Parametres!A:A,Parametres!J:J,"",0),"")</f>
        <v>0</v>
      </c>
      <c r="D2573" t="str">
        <f>+IFERROR(VLOOKUP(C2573,Parametres!$A$3:$K$545,11,0),"")</f>
        <v/>
      </c>
      <c r="K2573" s="29">
        <f t="shared" si="161"/>
        <v>0</v>
      </c>
      <c r="U2573" t="str">
        <f t="shared" si="162"/>
        <v/>
      </c>
      <c r="V2573" s="33">
        <f t="shared" si="163"/>
        <v>0</v>
      </c>
      <c r="W2573" s="33">
        <f t="shared" si="164"/>
        <v>0</v>
      </c>
    </row>
    <row r="2574" spans="2:23" x14ac:dyDescent="0.25">
      <c r="B2574" s="30">
        <f>+IFERROR(_xlfn.XLOOKUP(C2574,Parametres!A:A,Parametres!J:J,"",0),"")</f>
        <v>0</v>
      </c>
      <c r="D2574" t="str">
        <f>+IFERROR(VLOOKUP(C2574,Parametres!$A$3:$K$545,11,0),"")</f>
        <v/>
      </c>
      <c r="K2574" s="29">
        <f t="shared" si="161"/>
        <v>0</v>
      </c>
      <c r="U2574" t="str">
        <f t="shared" si="162"/>
        <v/>
      </c>
      <c r="V2574" s="33">
        <f t="shared" si="163"/>
        <v>0</v>
      </c>
      <c r="W2574" s="33">
        <f t="shared" si="164"/>
        <v>0</v>
      </c>
    </row>
    <row r="2575" spans="2:23" x14ac:dyDescent="0.25">
      <c r="B2575" s="30">
        <f>+IFERROR(_xlfn.XLOOKUP(C2575,Parametres!A:A,Parametres!J:J,"",0),"")</f>
        <v>0</v>
      </c>
      <c r="D2575" t="str">
        <f>+IFERROR(VLOOKUP(C2575,Parametres!$A$3:$K$545,11,0),"")</f>
        <v/>
      </c>
      <c r="K2575" s="29">
        <f t="shared" si="161"/>
        <v>0</v>
      </c>
      <c r="U2575" t="str">
        <f t="shared" si="162"/>
        <v/>
      </c>
      <c r="V2575" s="33">
        <f t="shared" si="163"/>
        <v>0</v>
      </c>
      <c r="W2575" s="33">
        <f t="shared" si="164"/>
        <v>0</v>
      </c>
    </row>
    <row r="2576" spans="2:23" x14ac:dyDescent="0.25">
      <c r="B2576" s="30">
        <f>+IFERROR(_xlfn.XLOOKUP(C2576,Parametres!A:A,Parametres!J:J,"",0),"")</f>
        <v>0</v>
      </c>
      <c r="D2576" t="str">
        <f>+IFERROR(VLOOKUP(C2576,Parametres!$A$3:$K$545,11,0),"")</f>
        <v/>
      </c>
      <c r="K2576" s="29">
        <f t="shared" si="161"/>
        <v>0</v>
      </c>
      <c r="U2576" t="str">
        <f t="shared" si="162"/>
        <v/>
      </c>
      <c r="V2576" s="33">
        <f t="shared" si="163"/>
        <v>0</v>
      </c>
      <c r="W2576" s="33">
        <f t="shared" si="164"/>
        <v>0</v>
      </c>
    </row>
    <row r="2577" spans="2:23" x14ac:dyDescent="0.25">
      <c r="B2577" s="30">
        <f>+IFERROR(_xlfn.XLOOKUP(C2577,Parametres!A:A,Parametres!J:J,"",0),"")</f>
        <v>0</v>
      </c>
      <c r="D2577" t="str">
        <f>+IFERROR(VLOOKUP(C2577,Parametres!$A$3:$K$545,11,0),"")</f>
        <v/>
      </c>
      <c r="K2577" s="29">
        <f t="shared" si="161"/>
        <v>0</v>
      </c>
      <c r="U2577" t="str">
        <f t="shared" si="162"/>
        <v/>
      </c>
      <c r="V2577" s="33">
        <f t="shared" si="163"/>
        <v>0</v>
      </c>
      <c r="W2577" s="33">
        <f t="shared" si="164"/>
        <v>0</v>
      </c>
    </row>
    <row r="2578" spans="2:23" x14ac:dyDescent="0.25">
      <c r="B2578" s="30">
        <f>+IFERROR(_xlfn.XLOOKUP(C2578,Parametres!A:A,Parametres!J:J,"",0),"")</f>
        <v>0</v>
      </c>
      <c r="D2578" t="str">
        <f>+IFERROR(VLOOKUP(C2578,Parametres!$A$3:$K$545,11,0),"")</f>
        <v/>
      </c>
      <c r="K2578" s="29">
        <f t="shared" si="161"/>
        <v>0</v>
      </c>
      <c r="U2578" t="str">
        <f t="shared" si="162"/>
        <v/>
      </c>
      <c r="V2578" s="33">
        <f t="shared" si="163"/>
        <v>0</v>
      </c>
      <c r="W2578" s="33">
        <f t="shared" si="164"/>
        <v>0</v>
      </c>
    </row>
    <row r="2579" spans="2:23" x14ac:dyDescent="0.25">
      <c r="B2579" s="30">
        <f>+IFERROR(_xlfn.XLOOKUP(C2579,Parametres!A:A,Parametres!J:J,"",0),"")</f>
        <v>0</v>
      </c>
      <c r="D2579" t="str">
        <f>+IFERROR(VLOOKUP(C2579,Parametres!$A$3:$K$545,11,0),"")</f>
        <v/>
      </c>
      <c r="K2579" s="29">
        <f t="shared" si="161"/>
        <v>0</v>
      </c>
      <c r="U2579" t="str">
        <f t="shared" si="162"/>
        <v/>
      </c>
      <c r="V2579" s="33">
        <f t="shared" si="163"/>
        <v>0</v>
      </c>
      <c r="W2579" s="33">
        <f t="shared" si="164"/>
        <v>0</v>
      </c>
    </row>
    <row r="2580" spans="2:23" x14ac:dyDescent="0.25">
      <c r="B2580" s="30">
        <f>+IFERROR(_xlfn.XLOOKUP(C2580,Parametres!A:A,Parametres!J:J,"",0),"")</f>
        <v>0</v>
      </c>
      <c r="D2580" t="str">
        <f>+IFERROR(VLOOKUP(C2580,Parametres!$A$3:$K$545,11,0),"")</f>
        <v/>
      </c>
      <c r="K2580" s="29">
        <f t="shared" si="161"/>
        <v>0</v>
      </c>
      <c r="U2580" t="str">
        <f t="shared" si="162"/>
        <v/>
      </c>
      <c r="V2580" s="33">
        <f t="shared" si="163"/>
        <v>0</v>
      </c>
      <c r="W2580" s="33">
        <f t="shared" si="164"/>
        <v>0</v>
      </c>
    </row>
    <row r="2581" spans="2:23" x14ac:dyDescent="0.25">
      <c r="B2581" s="30">
        <f>+IFERROR(_xlfn.XLOOKUP(C2581,Parametres!A:A,Parametres!J:J,"",0),"")</f>
        <v>0</v>
      </c>
      <c r="D2581" t="str">
        <f>+IFERROR(VLOOKUP(C2581,Parametres!$A$3:$K$545,11,0),"")</f>
        <v/>
      </c>
      <c r="K2581" s="29">
        <f t="shared" si="161"/>
        <v>0</v>
      </c>
      <c r="U2581" t="str">
        <f t="shared" si="162"/>
        <v/>
      </c>
      <c r="V2581" s="33">
        <f t="shared" si="163"/>
        <v>0</v>
      </c>
      <c r="W2581" s="33">
        <f t="shared" si="164"/>
        <v>0</v>
      </c>
    </row>
    <row r="2582" spans="2:23" x14ac:dyDescent="0.25">
      <c r="B2582" s="30">
        <f>+IFERROR(_xlfn.XLOOKUP(C2582,Parametres!A:A,Parametres!J:J,"",0),"")</f>
        <v>0</v>
      </c>
      <c r="D2582" t="str">
        <f>+IFERROR(VLOOKUP(C2582,Parametres!$A$3:$K$545,11,0),"")</f>
        <v/>
      </c>
      <c r="K2582" s="29">
        <f t="shared" si="161"/>
        <v>0</v>
      </c>
      <c r="U2582" t="str">
        <f t="shared" si="162"/>
        <v/>
      </c>
      <c r="V2582" s="33">
        <f t="shared" si="163"/>
        <v>0</v>
      </c>
      <c r="W2582" s="33">
        <f t="shared" si="164"/>
        <v>0</v>
      </c>
    </row>
    <row r="2583" spans="2:23" x14ac:dyDescent="0.25">
      <c r="B2583" s="30">
        <f>+IFERROR(_xlfn.XLOOKUP(C2583,Parametres!A:A,Parametres!J:J,"",0),"")</f>
        <v>0</v>
      </c>
      <c r="D2583" t="str">
        <f>+IFERROR(VLOOKUP(C2583,Parametres!$A$3:$K$545,11,0),"")</f>
        <v/>
      </c>
      <c r="K2583" s="29">
        <f t="shared" si="161"/>
        <v>0</v>
      </c>
      <c r="U2583" t="str">
        <f t="shared" si="162"/>
        <v/>
      </c>
      <c r="V2583" s="33">
        <f t="shared" si="163"/>
        <v>0</v>
      </c>
      <c r="W2583" s="33">
        <f t="shared" si="164"/>
        <v>0</v>
      </c>
    </row>
    <row r="2584" spans="2:23" x14ac:dyDescent="0.25">
      <c r="B2584" s="30">
        <f>+IFERROR(_xlfn.XLOOKUP(C2584,Parametres!A:A,Parametres!J:J,"",0),"")</f>
        <v>0</v>
      </c>
      <c r="D2584" t="str">
        <f>+IFERROR(VLOOKUP(C2584,Parametres!$A$3:$K$545,11,0),"")</f>
        <v/>
      </c>
      <c r="K2584" s="29">
        <f t="shared" si="161"/>
        <v>0</v>
      </c>
      <c r="U2584" t="str">
        <f t="shared" si="162"/>
        <v/>
      </c>
      <c r="V2584" s="33">
        <f t="shared" si="163"/>
        <v>0</v>
      </c>
      <c r="W2584" s="33">
        <f t="shared" si="164"/>
        <v>0</v>
      </c>
    </row>
    <row r="2585" spans="2:23" x14ac:dyDescent="0.25">
      <c r="B2585" s="30">
        <f>+IFERROR(_xlfn.XLOOKUP(C2585,Parametres!A:A,Parametres!J:J,"",0),"")</f>
        <v>0</v>
      </c>
      <c r="D2585" t="str">
        <f>+IFERROR(VLOOKUP(C2585,Parametres!$A$3:$K$545,11,0),"")</f>
        <v/>
      </c>
      <c r="K2585" s="29">
        <f t="shared" si="161"/>
        <v>0</v>
      </c>
      <c r="U2585" t="str">
        <f t="shared" si="162"/>
        <v/>
      </c>
      <c r="V2585" s="33">
        <f t="shared" si="163"/>
        <v>0</v>
      </c>
      <c r="W2585" s="33">
        <f t="shared" si="164"/>
        <v>0</v>
      </c>
    </row>
    <row r="2586" spans="2:23" x14ac:dyDescent="0.25">
      <c r="B2586" s="30">
        <f>+IFERROR(_xlfn.XLOOKUP(C2586,Parametres!A:A,Parametres!J:J,"",0),"")</f>
        <v>0</v>
      </c>
      <c r="D2586" t="str">
        <f>+IFERROR(VLOOKUP(C2586,Parametres!$A$3:$K$545,11,0),"")</f>
        <v/>
      </c>
      <c r="K2586" s="29">
        <f t="shared" si="161"/>
        <v>0</v>
      </c>
      <c r="U2586" t="str">
        <f t="shared" si="162"/>
        <v/>
      </c>
      <c r="V2586" s="33">
        <f t="shared" si="163"/>
        <v>0</v>
      </c>
      <c r="W2586" s="33">
        <f t="shared" si="164"/>
        <v>0</v>
      </c>
    </row>
    <row r="2587" spans="2:23" x14ac:dyDescent="0.25">
      <c r="B2587" s="30">
        <f>+IFERROR(_xlfn.XLOOKUP(C2587,Parametres!A:A,Parametres!J:J,"",0),"")</f>
        <v>0</v>
      </c>
      <c r="D2587" t="str">
        <f>+IFERROR(VLOOKUP(C2587,Parametres!$A$3:$K$545,11,0),"")</f>
        <v/>
      </c>
      <c r="K2587" s="29">
        <f t="shared" ref="K2587:K2650" si="165">+SUM(F2587:J2587)</f>
        <v>0</v>
      </c>
      <c r="U2587" t="str">
        <f t="shared" si="162"/>
        <v/>
      </c>
      <c r="V2587" s="33">
        <f t="shared" si="163"/>
        <v>0</v>
      </c>
      <c r="W2587" s="33">
        <f t="shared" si="164"/>
        <v>0</v>
      </c>
    </row>
    <row r="2588" spans="2:23" x14ac:dyDescent="0.25">
      <c r="B2588" s="30">
        <f>+IFERROR(_xlfn.XLOOKUP(C2588,Parametres!A:A,Parametres!J:J,"",0),"")</f>
        <v>0</v>
      </c>
      <c r="D2588" t="str">
        <f>+IFERROR(VLOOKUP(C2588,Parametres!$A$3:$K$545,11,0),"")</f>
        <v/>
      </c>
      <c r="K2588" s="29">
        <f t="shared" si="165"/>
        <v>0</v>
      </c>
      <c r="U2588" t="str">
        <f t="shared" si="162"/>
        <v/>
      </c>
      <c r="V2588" s="33">
        <f t="shared" si="163"/>
        <v>0</v>
      </c>
      <c r="W2588" s="33">
        <f t="shared" si="164"/>
        <v>0</v>
      </c>
    </row>
    <row r="2589" spans="2:23" x14ac:dyDescent="0.25">
      <c r="B2589" s="30">
        <f>+IFERROR(_xlfn.XLOOKUP(C2589,Parametres!A:A,Parametres!J:J,"",0),"")</f>
        <v>0</v>
      </c>
      <c r="D2589" t="str">
        <f>+IFERROR(VLOOKUP(C2589,Parametres!$A$3:$K$545,11,0),"")</f>
        <v/>
      </c>
      <c r="K2589" s="29">
        <f t="shared" si="165"/>
        <v>0</v>
      </c>
      <c r="U2589" t="str">
        <f t="shared" si="162"/>
        <v/>
      </c>
      <c r="V2589" s="33">
        <f t="shared" si="163"/>
        <v>0</v>
      </c>
      <c r="W2589" s="33">
        <f t="shared" si="164"/>
        <v>0</v>
      </c>
    </row>
    <row r="2590" spans="2:23" x14ac:dyDescent="0.25">
      <c r="B2590" s="30">
        <f>+IFERROR(_xlfn.XLOOKUP(C2590,Parametres!A:A,Parametres!J:J,"",0),"")</f>
        <v>0</v>
      </c>
      <c r="D2590" t="str">
        <f>+IFERROR(VLOOKUP(C2590,Parametres!$A$3:$K$545,11,0),"")</f>
        <v/>
      </c>
      <c r="K2590" s="29">
        <f t="shared" si="165"/>
        <v>0</v>
      </c>
      <c r="U2590" t="str">
        <f t="shared" si="162"/>
        <v/>
      </c>
      <c r="V2590" s="33">
        <f t="shared" si="163"/>
        <v>0</v>
      </c>
      <c r="W2590" s="33">
        <f t="shared" si="164"/>
        <v>0</v>
      </c>
    </row>
    <row r="2591" spans="2:23" x14ac:dyDescent="0.25">
      <c r="B2591" s="30">
        <f>+IFERROR(_xlfn.XLOOKUP(C2591,Parametres!A:A,Parametres!J:J,"",0),"")</f>
        <v>0</v>
      </c>
      <c r="D2591" t="str">
        <f>+IFERROR(VLOOKUP(C2591,Parametres!$A$3:$K$545,11,0),"")</f>
        <v/>
      </c>
      <c r="K2591" s="29">
        <f t="shared" si="165"/>
        <v>0</v>
      </c>
      <c r="U2591" t="str">
        <f t="shared" si="162"/>
        <v/>
      </c>
      <c r="V2591" s="33">
        <f t="shared" si="163"/>
        <v>0</v>
      </c>
      <c r="W2591" s="33">
        <f t="shared" si="164"/>
        <v>0</v>
      </c>
    </row>
    <row r="2592" spans="2:23" x14ac:dyDescent="0.25">
      <c r="B2592" s="30">
        <f>+IFERROR(_xlfn.XLOOKUP(C2592,Parametres!A:A,Parametres!J:J,"",0),"")</f>
        <v>0</v>
      </c>
      <c r="D2592" t="str">
        <f>+IFERROR(VLOOKUP(C2592,Parametres!$A$3:$K$545,11,0),"")</f>
        <v/>
      </c>
      <c r="K2592" s="29">
        <f t="shared" si="165"/>
        <v>0</v>
      </c>
      <c r="U2592" t="str">
        <f t="shared" si="162"/>
        <v/>
      </c>
      <c r="V2592" s="33">
        <f t="shared" si="163"/>
        <v>0</v>
      </c>
      <c r="W2592" s="33">
        <f t="shared" si="164"/>
        <v>0</v>
      </c>
    </row>
    <row r="2593" spans="2:23" x14ac:dyDescent="0.25">
      <c r="B2593" s="30">
        <f>+IFERROR(_xlfn.XLOOKUP(C2593,Parametres!A:A,Parametres!J:J,"",0),"")</f>
        <v>0</v>
      </c>
      <c r="D2593" t="str">
        <f>+IFERROR(VLOOKUP(C2593,Parametres!$A$3:$K$545,11,0),"")</f>
        <v/>
      </c>
      <c r="K2593" s="29">
        <f t="shared" si="165"/>
        <v>0</v>
      </c>
      <c r="U2593" t="str">
        <f t="shared" si="162"/>
        <v/>
      </c>
      <c r="V2593" s="33">
        <f t="shared" si="163"/>
        <v>0</v>
      </c>
      <c r="W2593" s="33">
        <f t="shared" si="164"/>
        <v>0</v>
      </c>
    </row>
    <row r="2594" spans="2:23" x14ac:dyDescent="0.25">
      <c r="B2594" s="30">
        <f>+IFERROR(_xlfn.XLOOKUP(C2594,Parametres!A:A,Parametres!J:J,"",0),"")</f>
        <v>0</v>
      </c>
      <c r="D2594" t="str">
        <f>+IFERROR(VLOOKUP(C2594,Parametres!$A$3:$K$545,11,0),"")</f>
        <v/>
      </c>
      <c r="K2594" s="29">
        <f t="shared" si="165"/>
        <v>0</v>
      </c>
      <c r="U2594" t="str">
        <f t="shared" si="162"/>
        <v/>
      </c>
      <c r="V2594" s="33">
        <f t="shared" si="163"/>
        <v>0</v>
      </c>
      <c r="W2594" s="33">
        <f t="shared" si="164"/>
        <v>0</v>
      </c>
    </row>
    <row r="2595" spans="2:23" x14ac:dyDescent="0.25">
      <c r="B2595" s="30">
        <f>+IFERROR(_xlfn.XLOOKUP(C2595,Parametres!A:A,Parametres!J:J,"",0),"")</f>
        <v>0</v>
      </c>
      <c r="D2595" t="str">
        <f>+IFERROR(VLOOKUP(C2595,Parametres!$A$3:$K$545,11,0),"")</f>
        <v/>
      </c>
      <c r="K2595" s="29">
        <f t="shared" si="165"/>
        <v>0</v>
      </c>
      <c r="U2595" t="str">
        <f t="shared" si="162"/>
        <v/>
      </c>
      <c r="V2595" s="33">
        <f t="shared" si="163"/>
        <v>0</v>
      </c>
      <c r="W2595" s="33">
        <f t="shared" si="164"/>
        <v>0</v>
      </c>
    </row>
    <row r="2596" spans="2:23" x14ac:dyDescent="0.25">
      <c r="B2596" s="30">
        <f>+IFERROR(_xlfn.XLOOKUP(C2596,Parametres!A:A,Parametres!J:J,"",0),"")</f>
        <v>0</v>
      </c>
      <c r="D2596" t="str">
        <f>+IFERROR(VLOOKUP(C2596,Parametres!$A$3:$K$545,11,0),"")</f>
        <v/>
      </c>
      <c r="K2596" s="29">
        <f t="shared" si="165"/>
        <v>0</v>
      </c>
      <c r="U2596" t="str">
        <f t="shared" si="162"/>
        <v/>
      </c>
      <c r="V2596" s="33">
        <f t="shared" si="163"/>
        <v>0</v>
      </c>
      <c r="W2596" s="33">
        <f t="shared" si="164"/>
        <v>0</v>
      </c>
    </row>
    <row r="2597" spans="2:23" x14ac:dyDescent="0.25">
      <c r="B2597" s="30">
        <f>+IFERROR(_xlfn.XLOOKUP(C2597,Parametres!A:A,Parametres!J:J,"",0),"")</f>
        <v>0</v>
      </c>
      <c r="D2597" t="str">
        <f>+IFERROR(VLOOKUP(C2597,Parametres!$A$3:$K$545,11,0),"")</f>
        <v/>
      </c>
      <c r="K2597" s="29">
        <f t="shared" si="165"/>
        <v>0</v>
      </c>
      <c r="U2597" t="str">
        <f t="shared" si="162"/>
        <v/>
      </c>
      <c r="V2597" s="33">
        <f t="shared" si="163"/>
        <v>0</v>
      </c>
      <c r="W2597" s="33">
        <f t="shared" si="164"/>
        <v>0</v>
      </c>
    </row>
    <row r="2598" spans="2:23" x14ac:dyDescent="0.25">
      <c r="B2598" s="30">
        <f>+IFERROR(_xlfn.XLOOKUP(C2598,Parametres!A:A,Parametres!J:J,"",0),"")</f>
        <v>0</v>
      </c>
      <c r="D2598" t="str">
        <f>+IFERROR(VLOOKUP(C2598,Parametres!$A$3:$K$545,11,0),"")</f>
        <v/>
      </c>
      <c r="K2598" s="29">
        <f t="shared" si="165"/>
        <v>0</v>
      </c>
      <c r="U2598" t="str">
        <f t="shared" si="162"/>
        <v/>
      </c>
      <c r="V2598" s="33">
        <f t="shared" si="163"/>
        <v>0</v>
      </c>
      <c r="W2598" s="33">
        <f t="shared" si="164"/>
        <v>0</v>
      </c>
    </row>
    <row r="2599" spans="2:23" x14ac:dyDescent="0.25">
      <c r="B2599" s="30">
        <f>+IFERROR(_xlfn.XLOOKUP(C2599,Parametres!A:A,Parametres!J:J,"",0),"")</f>
        <v>0</v>
      </c>
      <c r="D2599" t="str">
        <f>+IFERROR(VLOOKUP(C2599,Parametres!$A$3:$K$545,11,0),"")</f>
        <v/>
      </c>
      <c r="K2599" s="29">
        <f t="shared" si="165"/>
        <v>0</v>
      </c>
      <c r="U2599" t="str">
        <f t="shared" si="162"/>
        <v/>
      </c>
      <c r="V2599" s="33">
        <f t="shared" si="163"/>
        <v>0</v>
      </c>
      <c r="W2599" s="33">
        <f t="shared" si="164"/>
        <v>0</v>
      </c>
    </row>
    <row r="2600" spans="2:23" x14ac:dyDescent="0.25">
      <c r="B2600" s="30">
        <f>+IFERROR(_xlfn.XLOOKUP(C2600,Parametres!A:A,Parametres!J:J,"",0),"")</f>
        <v>0</v>
      </c>
      <c r="D2600" t="str">
        <f>+IFERROR(VLOOKUP(C2600,Parametres!$A$3:$K$545,11,0),"")</f>
        <v/>
      </c>
      <c r="K2600" s="29">
        <f t="shared" si="165"/>
        <v>0</v>
      </c>
      <c r="U2600" t="str">
        <f t="shared" si="162"/>
        <v/>
      </c>
      <c r="V2600" s="33">
        <f t="shared" si="163"/>
        <v>0</v>
      </c>
      <c r="W2600" s="33">
        <f t="shared" si="164"/>
        <v>0</v>
      </c>
    </row>
    <row r="2601" spans="2:23" x14ac:dyDescent="0.25">
      <c r="B2601" s="30">
        <f>+IFERROR(_xlfn.XLOOKUP(C2601,Parametres!A:A,Parametres!J:J,"",0),"")</f>
        <v>0</v>
      </c>
      <c r="D2601" t="str">
        <f>+IFERROR(VLOOKUP(C2601,Parametres!$A$3:$K$545,11,0),"")</f>
        <v/>
      </c>
      <c r="K2601" s="29">
        <f t="shared" si="165"/>
        <v>0</v>
      </c>
      <c r="U2601" t="str">
        <f t="shared" si="162"/>
        <v/>
      </c>
      <c r="V2601" s="33">
        <f t="shared" si="163"/>
        <v>0</v>
      </c>
      <c r="W2601" s="33">
        <f t="shared" si="164"/>
        <v>0</v>
      </c>
    </row>
    <row r="2602" spans="2:23" x14ac:dyDescent="0.25">
      <c r="B2602" s="30">
        <f>+IFERROR(_xlfn.XLOOKUP(C2602,Parametres!A:A,Parametres!J:J,"",0),"")</f>
        <v>0</v>
      </c>
      <c r="D2602" t="str">
        <f>+IFERROR(VLOOKUP(C2602,Parametres!$A$3:$K$545,11,0),"")</f>
        <v/>
      </c>
      <c r="K2602" s="29">
        <f t="shared" si="165"/>
        <v>0</v>
      </c>
      <c r="U2602" t="str">
        <f t="shared" si="162"/>
        <v/>
      </c>
      <c r="V2602" s="33">
        <f t="shared" si="163"/>
        <v>0</v>
      </c>
      <c r="W2602" s="33">
        <f t="shared" si="164"/>
        <v>0</v>
      </c>
    </row>
    <row r="2603" spans="2:23" x14ac:dyDescent="0.25">
      <c r="B2603" s="30">
        <f>+IFERROR(_xlfn.XLOOKUP(C2603,Parametres!A:A,Parametres!J:J,"",0),"")</f>
        <v>0</v>
      </c>
      <c r="D2603" t="str">
        <f>+IFERROR(VLOOKUP(C2603,Parametres!$A$3:$K$545,11,0),"")</f>
        <v/>
      </c>
      <c r="K2603" s="29">
        <f t="shared" si="165"/>
        <v>0</v>
      </c>
      <c r="U2603" t="str">
        <f t="shared" si="162"/>
        <v/>
      </c>
      <c r="V2603" s="33">
        <f t="shared" si="163"/>
        <v>0</v>
      </c>
      <c r="W2603" s="33">
        <f t="shared" si="164"/>
        <v>0</v>
      </c>
    </row>
    <row r="2604" spans="2:23" x14ac:dyDescent="0.25">
      <c r="B2604" s="30">
        <f>+IFERROR(_xlfn.XLOOKUP(C2604,Parametres!A:A,Parametres!J:J,"",0),"")</f>
        <v>0</v>
      </c>
      <c r="D2604" t="str">
        <f>+IFERROR(VLOOKUP(C2604,Parametres!$A$3:$K$545,11,0),"")</f>
        <v/>
      </c>
      <c r="K2604" s="29">
        <f t="shared" si="165"/>
        <v>0</v>
      </c>
      <c r="U2604" t="str">
        <f t="shared" si="162"/>
        <v/>
      </c>
      <c r="V2604" s="33">
        <f t="shared" si="163"/>
        <v>0</v>
      </c>
      <c r="W2604" s="33">
        <f t="shared" si="164"/>
        <v>0</v>
      </c>
    </row>
    <row r="2605" spans="2:23" x14ac:dyDescent="0.25">
      <c r="B2605" s="30">
        <f>+IFERROR(_xlfn.XLOOKUP(C2605,Parametres!A:A,Parametres!J:J,"",0),"")</f>
        <v>0</v>
      </c>
      <c r="D2605" t="str">
        <f>+IFERROR(VLOOKUP(C2605,Parametres!$A$3:$K$545,11,0),"")</f>
        <v/>
      </c>
      <c r="K2605" s="29">
        <f t="shared" si="165"/>
        <v>0</v>
      </c>
      <c r="U2605" t="str">
        <f t="shared" si="162"/>
        <v/>
      </c>
      <c r="V2605" s="33">
        <f t="shared" si="163"/>
        <v>0</v>
      </c>
      <c r="W2605" s="33">
        <f t="shared" si="164"/>
        <v>0</v>
      </c>
    </row>
    <row r="2606" spans="2:23" x14ac:dyDescent="0.25">
      <c r="B2606" s="30">
        <f>+IFERROR(_xlfn.XLOOKUP(C2606,Parametres!A:A,Parametres!J:J,"",0),"")</f>
        <v>0</v>
      </c>
      <c r="D2606" t="str">
        <f>+IFERROR(VLOOKUP(C2606,Parametres!$A$3:$K$545,11,0),"")</f>
        <v/>
      </c>
      <c r="K2606" s="29">
        <f t="shared" si="165"/>
        <v>0</v>
      </c>
      <c r="U2606" t="str">
        <f t="shared" si="162"/>
        <v/>
      </c>
      <c r="V2606" s="33">
        <f t="shared" si="163"/>
        <v>0</v>
      </c>
      <c r="W2606" s="33">
        <f t="shared" si="164"/>
        <v>0</v>
      </c>
    </row>
    <row r="2607" spans="2:23" x14ac:dyDescent="0.25">
      <c r="B2607" s="30">
        <f>+IFERROR(_xlfn.XLOOKUP(C2607,Parametres!A:A,Parametres!J:J,"",0),"")</f>
        <v>0</v>
      </c>
      <c r="D2607" t="str">
        <f>+IFERROR(VLOOKUP(C2607,Parametres!$A$3:$K$545,11,0),"")</f>
        <v/>
      </c>
      <c r="K2607" s="29">
        <f t="shared" si="165"/>
        <v>0</v>
      </c>
      <c r="U2607" t="str">
        <f t="shared" si="162"/>
        <v/>
      </c>
      <c r="V2607" s="33">
        <f t="shared" si="163"/>
        <v>0</v>
      </c>
      <c r="W2607" s="33">
        <f t="shared" si="164"/>
        <v>0</v>
      </c>
    </row>
    <row r="2608" spans="2:23" x14ac:dyDescent="0.25">
      <c r="B2608" s="30">
        <f>+IFERROR(_xlfn.XLOOKUP(C2608,Parametres!A:A,Parametres!J:J,"",0),"")</f>
        <v>0</v>
      </c>
      <c r="D2608" t="str">
        <f>+IFERROR(VLOOKUP(C2608,Parametres!$A$3:$K$545,11,0),"")</f>
        <v/>
      </c>
      <c r="K2608" s="29">
        <f t="shared" si="165"/>
        <v>0</v>
      </c>
      <c r="U2608" t="str">
        <f t="shared" si="162"/>
        <v/>
      </c>
      <c r="V2608" s="33">
        <f t="shared" si="163"/>
        <v>0</v>
      </c>
      <c r="W2608" s="33">
        <f t="shared" si="164"/>
        <v>0</v>
      </c>
    </row>
    <row r="2609" spans="2:23" x14ac:dyDescent="0.25">
      <c r="B2609" s="30">
        <f>+IFERROR(_xlfn.XLOOKUP(C2609,Parametres!A:A,Parametres!J:J,"",0),"")</f>
        <v>0</v>
      </c>
      <c r="D2609" t="str">
        <f>+IFERROR(VLOOKUP(C2609,Parametres!$A$3:$K$545,11,0),"")</f>
        <v/>
      </c>
      <c r="K2609" s="29">
        <f t="shared" si="165"/>
        <v>0</v>
      </c>
      <c r="U2609" t="str">
        <f t="shared" si="162"/>
        <v/>
      </c>
      <c r="V2609" s="33">
        <f t="shared" si="163"/>
        <v>0</v>
      </c>
      <c r="W2609" s="33">
        <f t="shared" si="164"/>
        <v>0</v>
      </c>
    </row>
    <row r="2610" spans="2:23" x14ac:dyDescent="0.25">
      <c r="B2610" s="30">
        <f>+IFERROR(_xlfn.XLOOKUP(C2610,Parametres!A:A,Parametres!J:J,"",0),"")</f>
        <v>0</v>
      </c>
      <c r="D2610" t="str">
        <f>+IFERROR(VLOOKUP(C2610,Parametres!$A$3:$K$545,11,0),"")</f>
        <v/>
      </c>
      <c r="K2610" s="29">
        <f t="shared" si="165"/>
        <v>0</v>
      </c>
      <c r="U2610" t="str">
        <f t="shared" si="162"/>
        <v/>
      </c>
      <c r="V2610" s="33">
        <f t="shared" si="163"/>
        <v>0</v>
      </c>
      <c r="W2610" s="33">
        <f t="shared" si="164"/>
        <v>0</v>
      </c>
    </row>
    <row r="2611" spans="2:23" x14ac:dyDescent="0.25">
      <c r="B2611" s="30">
        <f>+IFERROR(_xlfn.XLOOKUP(C2611,Parametres!A:A,Parametres!J:J,"",0),"")</f>
        <v>0</v>
      </c>
      <c r="D2611" t="str">
        <f>+IFERROR(VLOOKUP(C2611,Parametres!$A$3:$K$545,11,0),"")</f>
        <v/>
      </c>
      <c r="K2611" s="29">
        <f t="shared" si="165"/>
        <v>0</v>
      </c>
      <c r="U2611" t="str">
        <f t="shared" si="162"/>
        <v/>
      </c>
      <c r="V2611" s="33">
        <f t="shared" si="163"/>
        <v>0</v>
      </c>
      <c r="W2611" s="33">
        <f t="shared" si="164"/>
        <v>0</v>
      </c>
    </row>
    <row r="2612" spans="2:23" x14ac:dyDescent="0.25">
      <c r="B2612" s="30">
        <f>+IFERROR(_xlfn.XLOOKUP(C2612,Parametres!A:A,Parametres!J:J,"",0),"")</f>
        <v>0</v>
      </c>
      <c r="D2612" t="str">
        <f>+IFERROR(VLOOKUP(C2612,Parametres!$A$3:$K$545,11,0),"")</f>
        <v/>
      </c>
      <c r="K2612" s="29">
        <f t="shared" si="165"/>
        <v>0</v>
      </c>
      <c r="U2612" t="str">
        <f t="shared" si="162"/>
        <v/>
      </c>
      <c r="V2612" s="33">
        <f t="shared" si="163"/>
        <v>0</v>
      </c>
      <c r="W2612" s="33">
        <f t="shared" si="164"/>
        <v>0</v>
      </c>
    </row>
    <row r="2613" spans="2:23" x14ac:dyDescent="0.25">
      <c r="B2613" s="30">
        <f>+IFERROR(_xlfn.XLOOKUP(C2613,Parametres!A:A,Parametres!J:J,"",0),"")</f>
        <v>0</v>
      </c>
      <c r="D2613" t="str">
        <f>+IFERROR(VLOOKUP(C2613,Parametres!$A$3:$K$545,11,0),"")</f>
        <v/>
      </c>
      <c r="K2613" s="29">
        <f t="shared" si="165"/>
        <v>0</v>
      </c>
      <c r="U2613" t="str">
        <f t="shared" si="162"/>
        <v/>
      </c>
      <c r="V2613" s="33">
        <f t="shared" si="163"/>
        <v>0</v>
      </c>
      <c r="W2613" s="33">
        <f t="shared" si="164"/>
        <v>0</v>
      </c>
    </row>
    <row r="2614" spans="2:23" x14ac:dyDescent="0.25">
      <c r="B2614" s="30">
        <f>+IFERROR(_xlfn.XLOOKUP(C2614,Parametres!A:A,Parametres!J:J,"",0),"")</f>
        <v>0</v>
      </c>
      <c r="D2614" t="str">
        <f>+IFERROR(VLOOKUP(C2614,Parametres!$A$3:$K$545,11,0),"")</f>
        <v/>
      </c>
      <c r="K2614" s="29">
        <f t="shared" si="165"/>
        <v>0</v>
      </c>
      <c r="U2614" t="str">
        <f t="shared" si="162"/>
        <v/>
      </c>
      <c r="V2614" s="33">
        <f t="shared" si="163"/>
        <v>0</v>
      </c>
      <c r="W2614" s="33">
        <f t="shared" si="164"/>
        <v>0</v>
      </c>
    </row>
    <row r="2615" spans="2:23" x14ac:dyDescent="0.25">
      <c r="B2615" s="30">
        <f>+IFERROR(_xlfn.XLOOKUP(C2615,Parametres!A:A,Parametres!J:J,"",0),"")</f>
        <v>0</v>
      </c>
      <c r="D2615" t="str">
        <f>+IFERROR(VLOOKUP(C2615,Parametres!$A$3:$K$545,11,0),"")</f>
        <v/>
      </c>
      <c r="K2615" s="29">
        <f t="shared" si="165"/>
        <v>0</v>
      </c>
      <c r="U2615" t="str">
        <f t="shared" ref="U2615:U2678" si="166">A2615&amp;C2615</f>
        <v/>
      </c>
      <c r="V2615" s="33">
        <f t="shared" si="163"/>
        <v>0</v>
      </c>
      <c r="W2615" s="33">
        <f t="shared" si="164"/>
        <v>0</v>
      </c>
    </row>
    <row r="2616" spans="2:23" x14ac:dyDescent="0.25">
      <c r="B2616" s="30">
        <f>+IFERROR(_xlfn.XLOOKUP(C2616,Parametres!A:A,Parametres!J:J,"",0),"")</f>
        <v>0</v>
      </c>
      <c r="D2616" t="str">
        <f>+IFERROR(VLOOKUP(C2616,Parametres!$A$3:$K$545,11,0),"")</f>
        <v/>
      </c>
      <c r="K2616" s="29">
        <f t="shared" si="165"/>
        <v>0</v>
      </c>
      <c r="U2616" t="str">
        <f t="shared" si="166"/>
        <v/>
      </c>
      <c r="V2616" s="33">
        <f t="shared" ref="V2616:V2679" si="167">SUM(L2616:O2616,F2616:I2616)</f>
        <v>0</v>
      </c>
      <c r="W2616" s="33">
        <f t="shared" ref="W2616:W2679" si="168">SUM(P2616:T2616)</f>
        <v>0</v>
      </c>
    </row>
    <row r="2617" spans="2:23" x14ac:dyDescent="0.25">
      <c r="B2617" s="30">
        <f>+IFERROR(_xlfn.XLOOKUP(C2617,Parametres!A:A,Parametres!J:J,"",0),"")</f>
        <v>0</v>
      </c>
      <c r="D2617" t="str">
        <f>+IFERROR(VLOOKUP(C2617,Parametres!$A$3:$K$545,11,0),"")</f>
        <v/>
      </c>
      <c r="K2617" s="29">
        <f t="shared" si="165"/>
        <v>0</v>
      </c>
      <c r="U2617" t="str">
        <f t="shared" si="166"/>
        <v/>
      </c>
      <c r="V2617" s="33">
        <f t="shared" si="167"/>
        <v>0</v>
      </c>
      <c r="W2617" s="33">
        <f t="shared" si="168"/>
        <v>0</v>
      </c>
    </row>
    <row r="2618" spans="2:23" x14ac:dyDescent="0.25">
      <c r="B2618" s="30">
        <f>+IFERROR(_xlfn.XLOOKUP(C2618,Parametres!A:A,Parametres!J:J,"",0),"")</f>
        <v>0</v>
      </c>
      <c r="D2618" t="str">
        <f>+IFERROR(VLOOKUP(C2618,Parametres!$A$3:$K$545,11,0),"")</f>
        <v/>
      </c>
      <c r="K2618" s="29">
        <f t="shared" si="165"/>
        <v>0</v>
      </c>
      <c r="U2618" t="str">
        <f t="shared" si="166"/>
        <v/>
      </c>
      <c r="V2618" s="33">
        <f t="shared" si="167"/>
        <v>0</v>
      </c>
      <c r="W2618" s="33">
        <f t="shared" si="168"/>
        <v>0</v>
      </c>
    </row>
    <row r="2619" spans="2:23" x14ac:dyDescent="0.25">
      <c r="B2619" s="30">
        <f>+IFERROR(_xlfn.XLOOKUP(C2619,Parametres!A:A,Parametres!J:J,"",0),"")</f>
        <v>0</v>
      </c>
      <c r="D2619" t="str">
        <f>+IFERROR(VLOOKUP(C2619,Parametres!$A$3:$K$545,11,0),"")</f>
        <v/>
      </c>
      <c r="K2619" s="29">
        <f t="shared" si="165"/>
        <v>0</v>
      </c>
      <c r="U2619" t="str">
        <f t="shared" si="166"/>
        <v/>
      </c>
      <c r="V2619" s="33">
        <f t="shared" si="167"/>
        <v>0</v>
      </c>
      <c r="W2619" s="33">
        <f t="shared" si="168"/>
        <v>0</v>
      </c>
    </row>
    <row r="2620" spans="2:23" x14ac:dyDescent="0.25">
      <c r="B2620" s="30">
        <f>+IFERROR(_xlfn.XLOOKUP(C2620,Parametres!A:A,Parametres!J:J,"",0),"")</f>
        <v>0</v>
      </c>
      <c r="D2620" t="str">
        <f>+IFERROR(VLOOKUP(C2620,Parametres!$A$3:$K$545,11,0),"")</f>
        <v/>
      </c>
      <c r="K2620" s="29">
        <f t="shared" si="165"/>
        <v>0</v>
      </c>
      <c r="U2620" t="str">
        <f t="shared" si="166"/>
        <v/>
      </c>
      <c r="V2620" s="33">
        <f t="shared" si="167"/>
        <v>0</v>
      </c>
      <c r="W2620" s="33">
        <f t="shared" si="168"/>
        <v>0</v>
      </c>
    </row>
    <row r="2621" spans="2:23" x14ac:dyDescent="0.25">
      <c r="B2621" s="30">
        <f>+IFERROR(_xlfn.XLOOKUP(C2621,Parametres!A:A,Parametres!J:J,"",0),"")</f>
        <v>0</v>
      </c>
      <c r="D2621" t="str">
        <f>+IFERROR(VLOOKUP(C2621,Parametres!$A$3:$K$545,11,0),"")</f>
        <v/>
      </c>
      <c r="K2621" s="29">
        <f t="shared" si="165"/>
        <v>0</v>
      </c>
      <c r="U2621" t="str">
        <f t="shared" si="166"/>
        <v/>
      </c>
      <c r="V2621" s="33">
        <f t="shared" si="167"/>
        <v>0</v>
      </c>
      <c r="W2621" s="33">
        <f t="shared" si="168"/>
        <v>0</v>
      </c>
    </row>
    <row r="2622" spans="2:23" x14ac:dyDescent="0.25">
      <c r="B2622" s="30">
        <f>+IFERROR(_xlfn.XLOOKUP(C2622,Parametres!A:A,Parametres!J:J,"",0),"")</f>
        <v>0</v>
      </c>
      <c r="D2622" t="str">
        <f>+IFERROR(VLOOKUP(C2622,Parametres!$A$3:$K$545,11,0),"")</f>
        <v/>
      </c>
      <c r="K2622" s="29">
        <f t="shared" si="165"/>
        <v>0</v>
      </c>
      <c r="U2622" t="str">
        <f t="shared" si="166"/>
        <v/>
      </c>
      <c r="V2622" s="33">
        <f t="shared" si="167"/>
        <v>0</v>
      </c>
      <c r="W2622" s="33">
        <f t="shared" si="168"/>
        <v>0</v>
      </c>
    </row>
    <row r="2623" spans="2:23" x14ac:dyDescent="0.25">
      <c r="B2623" s="30">
        <f>+IFERROR(_xlfn.XLOOKUP(C2623,Parametres!A:A,Parametres!J:J,"",0),"")</f>
        <v>0</v>
      </c>
      <c r="D2623" t="str">
        <f>+IFERROR(VLOOKUP(C2623,Parametres!$A$3:$K$545,11,0),"")</f>
        <v/>
      </c>
      <c r="K2623" s="29">
        <f t="shared" si="165"/>
        <v>0</v>
      </c>
      <c r="U2623" t="str">
        <f t="shared" si="166"/>
        <v/>
      </c>
      <c r="V2623" s="33">
        <f t="shared" si="167"/>
        <v>0</v>
      </c>
      <c r="W2623" s="33">
        <f t="shared" si="168"/>
        <v>0</v>
      </c>
    </row>
    <row r="2624" spans="2:23" x14ac:dyDescent="0.25">
      <c r="B2624" s="30">
        <f>+IFERROR(_xlfn.XLOOKUP(C2624,Parametres!A:A,Parametres!J:J,"",0),"")</f>
        <v>0</v>
      </c>
      <c r="D2624" t="str">
        <f>+IFERROR(VLOOKUP(C2624,Parametres!$A$3:$K$545,11,0),"")</f>
        <v/>
      </c>
      <c r="K2624" s="29">
        <f t="shared" si="165"/>
        <v>0</v>
      </c>
      <c r="U2624" t="str">
        <f t="shared" si="166"/>
        <v/>
      </c>
      <c r="V2624" s="33">
        <f t="shared" si="167"/>
        <v>0</v>
      </c>
      <c r="W2624" s="33">
        <f t="shared" si="168"/>
        <v>0</v>
      </c>
    </row>
    <row r="2625" spans="2:23" x14ac:dyDescent="0.25">
      <c r="B2625" s="30">
        <f>+IFERROR(_xlfn.XLOOKUP(C2625,Parametres!A:A,Parametres!J:J,"",0),"")</f>
        <v>0</v>
      </c>
      <c r="D2625" t="str">
        <f>+IFERROR(VLOOKUP(C2625,Parametres!$A$3:$K$545,11,0),"")</f>
        <v/>
      </c>
      <c r="K2625" s="29">
        <f t="shared" si="165"/>
        <v>0</v>
      </c>
      <c r="U2625" t="str">
        <f t="shared" si="166"/>
        <v/>
      </c>
      <c r="V2625" s="33">
        <f t="shared" si="167"/>
        <v>0</v>
      </c>
      <c r="W2625" s="33">
        <f t="shared" si="168"/>
        <v>0</v>
      </c>
    </row>
    <row r="2626" spans="2:23" x14ac:dyDescent="0.25">
      <c r="B2626" s="30">
        <f>+IFERROR(_xlfn.XLOOKUP(C2626,Parametres!A:A,Parametres!J:J,"",0),"")</f>
        <v>0</v>
      </c>
      <c r="D2626" t="str">
        <f>+IFERROR(VLOOKUP(C2626,Parametres!$A$3:$K$545,11,0),"")</f>
        <v/>
      </c>
      <c r="K2626" s="29">
        <f t="shared" si="165"/>
        <v>0</v>
      </c>
      <c r="U2626" t="str">
        <f t="shared" si="166"/>
        <v/>
      </c>
      <c r="V2626" s="33">
        <f t="shared" si="167"/>
        <v>0</v>
      </c>
      <c r="W2626" s="33">
        <f t="shared" si="168"/>
        <v>0</v>
      </c>
    </row>
    <row r="2627" spans="2:23" x14ac:dyDescent="0.25">
      <c r="B2627" s="30">
        <f>+IFERROR(_xlfn.XLOOKUP(C2627,Parametres!A:A,Parametres!J:J,"",0),"")</f>
        <v>0</v>
      </c>
      <c r="D2627" t="str">
        <f>+IFERROR(VLOOKUP(C2627,Parametres!$A$3:$K$545,11,0),"")</f>
        <v/>
      </c>
      <c r="K2627" s="29">
        <f t="shared" si="165"/>
        <v>0</v>
      </c>
      <c r="U2627" t="str">
        <f t="shared" si="166"/>
        <v/>
      </c>
      <c r="V2627" s="33">
        <f t="shared" si="167"/>
        <v>0</v>
      </c>
      <c r="W2627" s="33">
        <f t="shared" si="168"/>
        <v>0</v>
      </c>
    </row>
    <row r="2628" spans="2:23" x14ac:dyDescent="0.25">
      <c r="B2628" s="30">
        <f>+IFERROR(_xlfn.XLOOKUP(C2628,Parametres!A:A,Parametres!J:J,"",0),"")</f>
        <v>0</v>
      </c>
      <c r="D2628" t="str">
        <f>+IFERROR(VLOOKUP(C2628,Parametres!$A$3:$K$545,11,0),"")</f>
        <v/>
      </c>
      <c r="K2628" s="29">
        <f t="shared" si="165"/>
        <v>0</v>
      </c>
      <c r="U2628" t="str">
        <f t="shared" si="166"/>
        <v/>
      </c>
      <c r="V2628" s="33">
        <f t="shared" si="167"/>
        <v>0</v>
      </c>
      <c r="W2628" s="33">
        <f t="shared" si="168"/>
        <v>0</v>
      </c>
    </row>
    <row r="2629" spans="2:23" x14ac:dyDescent="0.25">
      <c r="B2629" s="30">
        <f>+IFERROR(_xlfn.XLOOKUP(C2629,Parametres!A:A,Parametres!J:J,"",0),"")</f>
        <v>0</v>
      </c>
      <c r="D2629" t="str">
        <f>+IFERROR(VLOOKUP(C2629,Parametres!$A$3:$K$545,11,0),"")</f>
        <v/>
      </c>
      <c r="K2629" s="29">
        <f t="shared" si="165"/>
        <v>0</v>
      </c>
      <c r="U2629" t="str">
        <f t="shared" si="166"/>
        <v/>
      </c>
      <c r="V2629" s="33">
        <f t="shared" si="167"/>
        <v>0</v>
      </c>
      <c r="W2629" s="33">
        <f t="shared" si="168"/>
        <v>0</v>
      </c>
    </row>
    <row r="2630" spans="2:23" x14ac:dyDescent="0.25">
      <c r="B2630" s="30">
        <f>+IFERROR(_xlfn.XLOOKUP(C2630,Parametres!A:A,Parametres!J:J,"",0),"")</f>
        <v>0</v>
      </c>
      <c r="D2630" t="str">
        <f>+IFERROR(VLOOKUP(C2630,Parametres!$A$3:$K$545,11,0),"")</f>
        <v/>
      </c>
      <c r="K2630" s="29">
        <f t="shared" si="165"/>
        <v>0</v>
      </c>
      <c r="U2630" t="str">
        <f t="shared" si="166"/>
        <v/>
      </c>
      <c r="V2630" s="33">
        <f t="shared" si="167"/>
        <v>0</v>
      </c>
      <c r="W2630" s="33">
        <f t="shared" si="168"/>
        <v>0</v>
      </c>
    </row>
    <row r="2631" spans="2:23" x14ac:dyDescent="0.25">
      <c r="B2631" s="30">
        <f>+IFERROR(_xlfn.XLOOKUP(C2631,Parametres!A:A,Parametres!J:J,"",0),"")</f>
        <v>0</v>
      </c>
      <c r="D2631" t="str">
        <f>+IFERROR(VLOOKUP(C2631,Parametres!$A$3:$K$545,11,0),"")</f>
        <v/>
      </c>
      <c r="K2631" s="29">
        <f t="shared" si="165"/>
        <v>0</v>
      </c>
      <c r="U2631" t="str">
        <f t="shared" si="166"/>
        <v/>
      </c>
      <c r="V2631" s="33">
        <f t="shared" si="167"/>
        <v>0</v>
      </c>
      <c r="W2631" s="33">
        <f t="shared" si="168"/>
        <v>0</v>
      </c>
    </row>
    <row r="2632" spans="2:23" x14ac:dyDescent="0.25">
      <c r="B2632" s="30">
        <f>+IFERROR(_xlfn.XLOOKUP(C2632,Parametres!A:A,Parametres!J:J,"",0),"")</f>
        <v>0</v>
      </c>
      <c r="D2632" t="str">
        <f>+IFERROR(VLOOKUP(C2632,Parametres!$A$3:$K$545,11,0),"")</f>
        <v/>
      </c>
      <c r="K2632" s="29">
        <f t="shared" si="165"/>
        <v>0</v>
      </c>
      <c r="U2632" t="str">
        <f t="shared" si="166"/>
        <v/>
      </c>
      <c r="V2632" s="33">
        <f t="shared" si="167"/>
        <v>0</v>
      </c>
      <c r="W2632" s="33">
        <f t="shared" si="168"/>
        <v>0</v>
      </c>
    </row>
    <row r="2633" spans="2:23" x14ac:dyDescent="0.25">
      <c r="B2633" s="30">
        <f>+IFERROR(_xlfn.XLOOKUP(C2633,Parametres!A:A,Parametres!J:J,"",0),"")</f>
        <v>0</v>
      </c>
      <c r="D2633" t="str">
        <f>+IFERROR(VLOOKUP(C2633,Parametres!$A$3:$K$545,11,0),"")</f>
        <v/>
      </c>
      <c r="K2633" s="29">
        <f t="shared" si="165"/>
        <v>0</v>
      </c>
      <c r="U2633" t="str">
        <f t="shared" si="166"/>
        <v/>
      </c>
      <c r="V2633" s="33">
        <f t="shared" si="167"/>
        <v>0</v>
      </c>
      <c r="W2633" s="33">
        <f t="shared" si="168"/>
        <v>0</v>
      </c>
    </row>
    <row r="2634" spans="2:23" x14ac:dyDescent="0.25">
      <c r="B2634" s="30">
        <f>+IFERROR(_xlfn.XLOOKUP(C2634,Parametres!A:A,Parametres!J:J,"",0),"")</f>
        <v>0</v>
      </c>
      <c r="D2634" t="str">
        <f>+IFERROR(VLOOKUP(C2634,Parametres!$A$3:$K$545,11,0),"")</f>
        <v/>
      </c>
      <c r="K2634" s="29">
        <f t="shared" si="165"/>
        <v>0</v>
      </c>
      <c r="U2634" t="str">
        <f t="shared" si="166"/>
        <v/>
      </c>
      <c r="V2634" s="33">
        <f t="shared" si="167"/>
        <v>0</v>
      </c>
      <c r="W2634" s="33">
        <f t="shared" si="168"/>
        <v>0</v>
      </c>
    </row>
    <row r="2635" spans="2:23" x14ac:dyDescent="0.25">
      <c r="B2635" s="30">
        <f>+IFERROR(_xlfn.XLOOKUP(C2635,Parametres!A:A,Parametres!J:J,"",0),"")</f>
        <v>0</v>
      </c>
      <c r="D2635" t="str">
        <f>+IFERROR(VLOOKUP(C2635,Parametres!$A$3:$K$545,11,0),"")</f>
        <v/>
      </c>
      <c r="K2635" s="29">
        <f t="shared" si="165"/>
        <v>0</v>
      </c>
      <c r="U2635" t="str">
        <f t="shared" si="166"/>
        <v/>
      </c>
      <c r="V2635" s="33">
        <f t="shared" si="167"/>
        <v>0</v>
      </c>
      <c r="W2635" s="33">
        <f t="shared" si="168"/>
        <v>0</v>
      </c>
    </row>
    <row r="2636" spans="2:23" x14ac:dyDescent="0.25">
      <c r="B2636" s="30">
        <f>+IFERROR(_xlfn.XLOOKUP(C2636,Parametres!A:A,Parametres!J:J,"",0),"")</f>
        <v>0</v>
      </c>
      <c r="D2636" t="str">
        <f>+IFERROR(VLOOKUP(C2636,Parametres!$A$3:$K$545,11,0),"")</f>
        <v/>
      </c>
      <c r="K2636" s="29">
        <f t="shared" si="165"/>
        <v>0</v>
      </c>
      <c r="U2636" t="str">
        <f t="shared" si="166"/>
        <v/>
      </c>
      <c r="V2636" s="33">
        <f t="shared" si="167"/>
        <v>0</v>
      </c>
      <c r="W2636" s="33">
        <f t="shared" si="168"/>
        <v>0</v>
      </c>
    </row>
    <row r="2637" spans="2:23" x14ac:dyDescent="0.25">
      <c r="B2637" s="30">
        <f>+IFERROR(_xlfn.XLOOKUP(C2637,Parametres!A:A,Parametres!J:J,"",0),"")</f>
        <v>0</v>
      </c>
      <c r="D2637" t="str">
        <f>+IFERROR(VLOOKUP(C2637,Parametres!$A$3:$K$545,11,0),"")</f>
        <v/>
      </c>
      <c r="K2637" s="29">
        <f t="shared" si="165"/>
        <v>0</v>
      </c>
      <c r="U2637" t="str">
        <f t="shared" si="166"/>
        <v/>
      </c>
      <c r="V2637" s="33">
        <f t="shared" si="167"/>
        <v>0</v>
      </c>
      <c r="W2637" s="33">
        <f t="shared" si="168"/>
        <v>0</v>
      </c>
    </row>
    <row r="2638" spans="2:23" x14ac:dyDescent="0.25">
      <c r="B2638" s="30">
        <f>+IFERROR(_xlfn.XLOOKUP(C2638,Parametres!A:A,Parametres!J:J,"",0),"")</f>
        <v>0</v>
      </c>
      <c r="D2638" t="str">
        <f>+IFERROR(VLOOKUP(C2638,Parametres!$A$3:$K$545,11,0),"")</f>
        <v/>
      </c>
      <c r="K2638" s="29">
        <f t="shared" si="165"/>
        <v>0</v>
      </c>
      <c r="U2638" t="str">
        <f t="shared" si="166"/>
        <v/>
      </c>
      <c r="V2638" s="33">
        <f t="shared" si="167"/>
        <v>0</v>
      </c>
      <c r="W2638" s="33">
        <f t="shared" si="168"/>
        <v>0</v>
      </c>
    </row>
    <row r="2639" spans="2:23" x14ac:dyDescent="0.25">
      <c r="B2639" s="30">
        <f>+IFERROR(_xlfn.XLOOKUP(C2639,Parametres!A:A,Parametres!J:J,"",0),"")</f>
        <v>0</v>
      </c>
      <c r="D2639" t="str">
        <f>+IFERROR(VLOOKUP(C2639,Parametres!$A$3:$K$545,11,0),"")</f>
        <v/>
      </c>
      <c r="K2639" s="29">
        <f t="shared" si="165"/>
        <v>0</v>
      </c>
      <c r="U2639" t="str">
        <f t="shared" si="166"/>
        <v/>
      </c>
      <c r="V2639" s="33">
        <f t="shared" si="167"/>
        <v>0</v>
      </c>
      <c r="W2639" s="33">
        <f t="shared" si="168"/>
        <v>0</v>
      </c>
    </row>
    <row r="2640" spans="2:23" x14ac:dyDescent="0.25">
      <c r="B2640" s="30">
        <f>+IFERROR(_xlfn.XLOOKUP(C2640,Parametres!A:A,Parametres!J:J,"",0),"")</f>
        <v>0</v>
      </c>
      <c r="D2640" t="str">
        <f>+IFERROR(VLOOKUP(C2640,Parametres!$A$3:$K$545,11,0),"")</f>
        <v/>
      </c>
      <c r="K2640" s="29">
        <f t="shared" si="165"/>
        <v>0</v>
      </c>
      <c r="U2640" t="str">
        <f t="shared" si="166"/>
        <v/>
      </c>
      <c r="V2640" s="33">
        <f t="shared" si="167"/>
        <v>0</v>
      </c>
      <c r="W2640" s="33">
        <f t="shared" si="168"/>
        <v>0</v>
      </c>
    </row>
    <row r="2641" spans="2:23" x14ac:dyDescent="0.25">
      <c r="B2641" s="30">
        <f>+IFERROR(_xlfn.XLOOKUP(C2641,Parametres!A:A,Parametres!J:J,"",0),"")</f>
        <v>0</v>
      </c>
      <c r="D2641" t="str">
        <f>+IFERROR(VLOOKUP(C2641,Parametres!$A$3:$K$545,11,0),"")</f>
        <v/>
      </c>
      <c r="K2641" s="29">
        <f t="shared" si="165"/>
        <v>0</v>
      </c>
      <c r="U2641" t="str">
        <f t="shared" si="166"/>
        <v/>
      </c>
      <c r="V2641" s="33">
        <f t="shared" si="167"/>
        <v>0</v>
      </c>
      <c r="W2641" s="33">
        <f t="shared" si="168"/>
        <v>0</v>
      </c>
    </row>
    <row r="2642" spans="2:23" x14ac:dyDescent="0.25">
      <c r="B2642" s="30">
        <f>+IFERROR(_xlfn.XLOOKUP(C2642,Parametres!A:A,Parametres!J:J,"",0),"")</f>
        <v>0</v>
      </c>
      <c r="D2642" t="str">
        <f>+IFERROR(VLOOKUP(C2642,Parametres!$A$3:$K$545,11,0),"")</f>
        <v/>
      </c>
      <c r="K2642" s="29">
        <f t="shared" si="165"/>
        <v>0</v>
      </c>
      <c r="U2642" t="str">
        <f t="shared" si="166"/>
        <v/>
      </c>
      <c r="V2642" s="33">
        <f t="shared" si="167"/>
        <v>0</v>
      </c>
      <c r="W2642" s="33">
        <f t="shared" si="168"/>
        <v>0</v>
      </c>
    </row>
    <row r="2643" spans="2:23" x14ac:dyDescent="0.25">
      <c r="B2643" s="30">
        <f>+IFERROR(_xlfn.XLOOKUP(C2643,Parametres!A:A,Parametres!J:J,"",0),"")</f>
        <v>0</v>
      </c>
      <c r="D2643" t="str">
        <f>+IFERROR(VLOOKUP(C2643,Parametres!$A$3:$K$545,11,0),"")</f>
        <v/>
      </c>
      <c r="K2643" s="29">
        <f t="shared" si="165"/>
        <v>0</v>
      </c>
      <c r="U2643" t="str">
        <f t="shared" si="166"/>
        <v/>
      </c>
      <c r="V2643" s="33">
        <f t="shared" si="167"/>
        <v>0</v>
      </c>
      <c r="W2643" s="33">
        <f t="shared" si="168"/>
        <v>0</v>
      </c>
    </row>
    <row r="2644" spans="2:23" x14ac:dyDescent="0.25">
      <c r="B2644" s="30">
        <f>+IFERROR(_xlfn.XLOOKUP(C2644,Parametres!A:A,Parametres!J:J,"",0),"")</f>
        <v>0</v>
      </c>
      <c r="D2644" t="str">
        <f>+IFERROR(VLOOKUP(C2644,Parametres!$A$3:$K$545,11,0),"")</f>
        <v/>
      </c>
      <c r="K2644" s="29">
        <f t="shared" si="165"/>
        <v>0</v>
      </c>
      <c r="U2644" t="str">
        <f t="shared" si="166"/>
        <v/>
      </c>
      <c r="V2644" s="33">
        <f t="shared" si="167"/>
        <v>0</v>
      </c>
      <c r="W2644" s="33">
        <f t="shared" si="168"/>
        <v>0</v>
      </c>
    </row>
    <row r="2645" spans="2:23" x14ac:dyDescent="0.25">
      <c r="B2645" s="30">
        <f>+IFERROR(_xlfn.XLOOKUP(C2645,Parametres!A:A,Parametres!J:J,"",0),"")</f>
        <v>0</v>
      </c>
      <c r="D2645" t="str">
        <f>+IFERROR(VLOOKUP(C2645,Parametres!$A$3:$K$545,11,0),"")</f>
        <v/>
      </c>
      <c r="K2645" s="29">
        <f t="shared" si="165"/>
        <v>0</v>
      </c>
      <c r="U2645" t="str">
        <f t="shared" si="166"/>
        <v/>
      </c>
      <c r="V2645" s="33">
        <f t="shared" si="167"/>
        <v>0</v>
      </c>
      <c r="W2645" s="33">
        <f t="shared" si="168"/>
        <v>0</v>
      </c>
    </row>
    <row r="2646" spans="2:23" x14ac:dyDescent="0.25">
      <c r="B2646" s="30">
        <f>+IFERROR(_xlfn.XLOOKUP(C2646,Parametres!A:A,Parametres!J:J,"",0),"")</f>
        <v>0</v>
      </c>
      <c r="D2646" t="str">
        <f>+IFERROR(VLOOKUP(C2646,Parametres!$A$3:$K$545,11,0),"")</f>
        <v/>
      </c>
      <c r="K2646" s="29">
        <f t="shared" si="165"/>
        <v>0</v>
      </c>
      <c r="U2646" t="str">
        <f t="shared" si="166"/>
        <v/>
      </c>
      <c r="V2646" s="33">
        <f t="shared" si="167"/>
        <v>0</v>
      </c>
      <c r="W2646" s="33">
        <f t="shared" si="168"/>
        <v>0</v>
      </c>
    </row>
    <row r="2647" spans="2:23" x14ac:dyDescent="0.25">
      <c r="B2647" s="30">
        <f>+IFERROR(_xlfn.XLOOKUP(C2647,Parametres!A:A,Parametres!J:J,"",0),"")</f>
        <v>0</v>
      </c>
      <c r="D2647" t="str">
        <f>+IFERROR(VLOOKUP(C2647,Parametres!$A$3:$K$545,11,0),"")</f>
        <v/>
      </c>
      <c r="K2647" s="29">
        <f t="shared" si="165"/>
        <v>0</v>
      </c>
      <c r="U2647" t="str">
        <f t="shared" si="166"/>
        <v/>
      </c>
      <c r="V2647" s="33">
        <f t="shared" si="167"/>
        <v>0</v>
      </c>
      <c r="W2647" s="33">
        <f t="shared" si="168"/>
        <v>0</v>
      </c>
    </row>
    <row r="2648" spans="2:23" x14ac:dyDescent="0.25">
      <c r="B2648" s="30">
        <f>+IFERROR(_xlfn.XLOOKUP(C2648,Parametres!A:A,Parametres!J:J,"",0),"")</f>
        <v>0</v>
      </c>
      <c r="D2648" t="str">
        <f>+IFERROR(VLOOKUP(C2648,Parametres!$A$3:$K$545,11,0),"")</f>
        <v/>
      </c>
      <c r="K2648" s="29">
        <f t="shared" si="165"/>
        <v>0</v>
      </c>
      <c r="U2648" t="str">
        <f t="shared" si="166"/>
        <v/>
      </c>
      <c r="V2648" s="33">
        <f t="shared" si="167"/>
        <v>0</v>
      </c>
      <c r="W2648" s="33">
        <f t="shared" si="168"/>
        <v>0</v>
      </c>
    </row>
    <row r="2649" spans="2:23" x14ac:dyDescent="0.25">
      <c r="B2649" s="30">
        <f>+IFERROR(_xlfn.XLOOKUP(C2649,Parametres!A:A,Parametres!J:J,"",0),"")</f>
        <v>0</v>
      </c>
      <c r="D2649" t="str">
        <f>+IFERROR(VLOOKUP(C2649,Parametres!$A$3:$K$545,11,0),"")</f>
        <v/>
      </c>
      <c r="K2649" s="29">
        <f t="shared" si="165"/>
        <v>0</v>
      </c>
      <c r="U2649" t="str">
        <f t="shared" si="166"/>
        <v/>
      </c>
      <c r="V2649" s="33">
        <f t="shared" si="167"/>
        <v>0</v>
      </c>
      <c r="W2649" s="33">
        <f t="shared" si="168"/>
        <v>0</v>
      </c>
    </row>
    <row r="2650" spans="2:23" x14ac:dyDescent="0.25">
      <c r="B2650" s="30">
        <f>+IFERROR(_xlfn.XLOOKUP(C2650,Parametres!A:A,Parametres!J:J,"",0),"")</f>
        <v>0</v>
      </c>
      <c r="D2650" t="str">
        <f>+IFERROR(VLOOKUP(C2650,Parametres!$A$3:$K$545,11,0),"")</f>
        <v/>
      </c>
      <c r="K2650" s="29">
        <f t="shared" si="165"/>
        <v>0</v>
      </c>
      <c r="U2650" t="str">
        <f t="shared" si="166"/>
        <v/>
      </c>
      <c r="V2650" s="33">
        <f t="shared" si="167"/>
        <v>0</v>
      </c>
      <c r="W2650" s="33">
        <f t="shared" si="168"/>
        <v>0</v>
      </c>
    </row>
    <row r="2651" spans="2:23" x14ac:dyDescent="0.25">
      <c r="B2651" s="30">
        <f>+IFERROR(_xlfn.XLOOKUP(C2651,Parametres!A:A,Parametres!J:J,"",0),"")</f>
        <v>0</v>
      </c>
      <c r="D2651" t="str">
        <f>+IFERROR(VLOOKUP(C2651,Parametres!$A$3:$K$545,11,0),"")</f>
        <v/>
      </c>
      <c r="K2651" s="29">
        <f t="shared" ref="K2651:K2679" si="169">+SUM(F2651:J2651)</f>
        <v>0</v>
      </c>
      <c r="U2651" t="str">
        <f t="shared" si="166"/>
        <v/>
      </c>
      <c r="V2651" s="33">
        <f t="shared" si="167"/>
        <v>0</v>
      </c>
      <c r="W2651" s="33">
        <f t="shared" si="168"/>
        <v>0</v>
      </c>
    </row>
    <row r="2652" spans="2:23" x14ac:dyDescent="0.25">
      <c r="B2652" s="30">
        <f>+IFERROR(_xlfn.XLOOKUP(C2652,Parametres!A:A,Parametres!J:J,"",0),"")</f>
        <v>0</v>
      </c>
      <c r="D2652" t="str">
        <f>+IFERROR(VLOOKUP(C2652,Parametres!$A$3:$K$545,11,0),"")</f>
        <v/>
      </c>
      <c r="K2652" s="29">
        <f t="shared" si="169"/>
        <v>0</v>
      </c>
      <c r="U2652" t="str">
        <f t="shared" si="166"/>
        <v/>
      </c>
      <c r="V2652" s="33">
        <f t="shared" si="167"/>
        <v>0</v>
      </c>
      <c r="W2652" s="33">
        <f t="shared" si="168"/>
        <v>0</v>
      </c>
    </row>
    <row r="2653" spans="2:23" x14ac:dyDescent="0.25">
      <c r="B2653" s="30">
        <f>+IFERROR(_xlfn.XLOOKUP(C2653,Parametres!A:A,Parametres!J:J,"",0),"")</f>
        <v>0</v>
      </c>
      <c r="D2653" t="str">
        <f>+IFERROR(VLOOKUP(C2653,Parametres!$A$3:$K$545,11,0),"")</f>
        <v/>
      </c>
      <c r="K2653" s="29">
        <f t="shared" si="169"/>
        <v>0</v>
      </c>
      <c r="U2653" t="str">
        <f t="shared" si="166"/>
        <v/>
      </c>
      <c r="V2653" s="33">
        <f t="shared" si="167"/>
        <v>0</v>
      </c>
      <c r="W2653" s="33">
        <f t="shared" si="168"/>
        <v>0</v>
      </c>
    </row>
    <row r="2654" spans="2:23" x14ac:dyDescent="0.25">
      <c r="B2654" s="30">
        <f>+IFERROR(_xlfn.XLOOKUP(C2654,Parametres!A:A,Parametres!J:J,"",0),"")</f>
        <v>0</v>
      </c>
      <c r="D2654" t="str">
        <f>+IFERROR(VLOOKUP(C2654,Parametres!$A$3:$K$545,11,0),"")</f>
        <v/>
      </c>
      <c r="K2654" s="29">
        <f t="shared" si="169"/>
        <v>0</v>
      </c>
      <c r="U2654" t="str">
        <f t="shared" si="166"/>
        <v/>
      </c>
      <c r="V2654" s="33">
        <f t="shared" si="167"/>
        <v>0</v>
      </c>
      <c r="W2654" s="33">
        <f t="shared" si="168"/>
        <v>0</v>
      </c>
    </row>
    <row r="2655" spans="2:23" x14ac:dyDescent="0.25">
      <c r="B2655" s="30">
        <f>+IFERROR(_xlfn.XLOOKUP(C2655,Parametres!A:A,Parametres!J:J,"",0),"")</f>
        <v>0</v>
      </c>
      <c r="D2655" t="str">
        <f>+IFERROR(VLOOKUP(C2655,Parametres!$A$3:$K$545,11,0),"")</f>
        <v/>
      </c>
      <c r="K2655" s="29">
        <f t="shared" si="169"/>
        <v>0</v>
      </c>
      <c r="U2655" t="str">
        <f t="shared" si="166"/>
        <v/>
      </c>
      <c r="V2655" s="33">
        <f t="shared" si="167"/>
        <v>0</v>
      </c>
      <c r="W2655" s="33">
        <f t="shared" si="168"/>
        <v>0</v>
      </c>
    </row>
    <row r="2656" spans="2:23" x14ac:dyDescent="0.25">
      <c r="B2656" s="30">
        <f>+IFERROR(_xlfn.XLOOKUP(C2656,Parametres!A:A,Parametres!J:J,"",0),"")</f>
        <v>0</v>
      </c>
      <c r="D2656" t="str">
        <f>+IFERROR(VLOOKUP(C2656,Parametres!$A$3:$K$545,11,0),"")</f>
        <v/>
      </c>
      <c r="K2656" s="29">
        <f t="shared" si="169"/>
        <v>0</v>
      </c>
      <c r="U2656" t="str">
        <f t="shared" si="166"/>
        <v/>
      </c>
      <c r="V2656" s="33">
        <f t="shared" si="167"/>
        <v>0</v>
      </c>
      <c r="W2656" s="33">
        <f t="shared" si="168"/>
        <v>0</v>
      </c>
    </row>
    <row r="2657" spans="2:23" x14ac:dyDescent="0.25">
      <c r="B2657" s="30">
        <f>+IFERROR(_xlfn.XLOOKUP(C2657,Parametres!A:A,Parametres!J:J,"",0),"")</f>
        <v>0</v>
      </c>
      <c r="D2657" t="str">
        <f>+IFERROR(VLOOKUP(C2657,Parametres!$A$3:$K$545,11,0),"")</f>
        <v/>
      </c>
      <c r="K2657" s="29">
        <f t="shared" si="169"/>
        <v>0</v>
      </c>
      <c r="U2657" t="str">
        <f t="shared" si="166"/>
        <v/>
      </c>
      <c r="V2657" s="33">
        <f t="shared" si="167"/>
        <v>0</v>
      </c>
      <c r="W2657" s="33">
        <f t="shared" si="168"/>
        <v>0</v>
      </c>
    </row>
    <row r="2658" spans="2:23" x14ac:dyDescent="0.25">
      <c r="B2658" s="30">
        <f>+IFERROR(_xlfn.XLOOKUP(C2658,Parametres!A:A,Parametres!J:J,"",0),"")</f>
        <v>0</v>
      </c>
      <c r="D2658" t="str">
        <f>+IFERROR(VLOOKUP(C2658,Parametres!$A$3:$K$545,11,0),"")</f>
        <v/>
      </c>
      <c r="K2658" s="29">
        <f t="shared" si="169"/>
        <v>0</v>
      </c>
      <c r="U2658" t="str">
        <f t="shared" si="166"/>
        <v/>
      </c>
      <c r="V2658" s="33">
        <f t="shared" si="167"/>
        <v>0</v>
      </c>
      <c r="W2658" s="33">
        <f t="shared" si="168"/>
        <v>0</v>
      </c>
    </row>
    <row r="2659" spans="2:23" x14ac:dyDescent="0.25">
      <c r="B2659" s="30">
        <f>+IFERROR(_xlfn.XLOOKUP(C2659,Parametres!A:A,Parametres!J:J,"",0),"")</f>
        <v>0</v>
      </c>
      <c r="D2659" t="str">
        <f>+IFERROR(VLOOKUP(C2659,Parametres!$A$3:$K$545,11,0),"")</f>
        <v/>
      </c>
      <c r="K2659" s="29">
        <f t="shared" si="169"/>
        <v>0</v>
      </c>
      <c r="U2659" t="str">
        <f t="shared" si="166"/>
        <v/>
      </c>
      <c r="V2659" s="33">
        <f t="shared" si="167"/>
        <v>0</v>
      </c>
      <c r="W2659" s="33">
        <f t="shared" si="168"/>
        <v>0</v>
      </c>
    </row>
    <row r="2660" spans="2:23" x14ac:dyDescent="0.25">
      <c r="B2660" s="30">
        <f>+IFERROR(_xlfn.XLOOKUP(C2660,Parametres!A:A,Parametres!J:J,"",0),"")</f>
        <v>0</v>
      </c>
      <c r="D2660" t="str">
        <f>+IFERROR(VLOOKUP(C2660,Parametres!$A$3:$K$545,11,0),"")</f>
        <v/>
      </c>
      <c r="K2660" s="29">
        <f t="shared" si="169"/>
        <v>0</v>
      </c>
      <c r="U2660" t="str">
        <f t="shared" si="166"/>
        <v/>
      </c>
      <c r="V2660" s="33">
        <f t="shared" si="167"/>
        <v>0</v>
      </c>
      <c r="W2660" s="33">
        <f t="shared" si="168"/>
        <v>0</v>
      </c>
    </row>
    <row r="2661" spans="2:23" x14ac:dyDescent="0.25">
      <c r="B2661" s="30">
        <f>+IFERROR(_xlfn.XLOOKUP(C2661,Parametres!A:A,Parametres!J:J,"",0),"")</f>
        <v>0</v>
      </c>
      <c r="D2661" t="str">
        <f>+IFERROR(VLOOKUP(C2661,Parametres!$A$3:$K$545,11,0),"")</f>
        <v/>
      </c>
      <c r="K2661" s="29">
        <f t="shared" si="169"/>
        <v>0</v>
      </c>
      <c r="U2661" t="str">
        <f t="shared" si="166"/>
        <v/>
      </c>
      <c r="V2661" s="33">
        <f t="shared" si="167"/>
        <v>0</v>
      </c>
      <c r="W2661" s="33">
        <f t="shared" si="168"/>
        <v>0</v>
      </c>
    </row>
    <row r="2662" spans="2:23" x14ac:dyDescent="0.25">
      <c r="B2662" s="30">
        <f>+IFERROR(_xlfn.XLOOKUP(C2662,Parametres!A:A,Parametres!J:J,"",0),"")</f>
        <v>0</v>
      </c>
      <c r="D2662" t="str">
        <f>+IFERROR(VLOOKUP(C2662,Parametres!$A$3:$K$545,11,0),"")</f>
        <v/>
      </c>
      <c r="K2662" s="29">
        <f t="shared" si="169"/>
        <v>0</v>
      </c>
      <c r="U2662" t="str">
        <f t="shared" si="166"/>
        <v/>
      </c>
      <c r="V2662" s="33">
        <f t="shared" si="167"/>
        <v>0</v>
      </c>
      <c r="W2662" s="33">
        <f t="shared" si="168"/>
        <v>0</v>
      </c>
    </row>
    <row r="2663" spans="2:23" x14ac:dyDescent="0.25">
      <c r="B2663" s="30">
        <f>+IFERROR(_xlfn.XLOOKUP(C2663,Parametres!A:A,Parametres!J:J,"",0),"")</f>
        <v>0</v>
      </c>
      <c r="D2663" t="str">
        <f>+IFERROR(VLOOKUP(C2663,Parametres!$A$3:$K$545,11,0),"")</f>
        <v/>
      </c>
      <c r="K2663" s="29">
        <f t="shared" si="169"/>
        <v>0</v>
      </c>
      <c r="U2663" t="str">
        <f t="shared" si="166"/>
        <v/>
      </c>
      <c r="V2663" s="33">
        <f t="shared" si="167"/>
        <v>0</v>
      </c>
      <c r="W2663" s="33">
        <f t="shared" si="168"/>
        <v>0</v>
      </c>
    </row>
    <row r="2664" spans="2:23" x14ac:dyDescent="0.25">
      <c r="B2664" s="30">
        <f>+IFERROR(_xlfn.XLOOKUP(C2664,Parametres!A:A,Parametres!J:J,"",0),"")</f>
        <v>0</v>
      </c>
      <c r="D2664" t="str">
        <f>+IFERROR(VLOOKUP(C2664,Parametres!$A$3:$K$545,11,0),"")</f>
        <v/>
      </c>
      <c r="K2664" s="29">
        <f t="shared" si="169"/>
        <v>0</v>
      </c>
      <c r="U2664" t="str">
        <f t="shared" si="166"/>
        <v/>
      </c>
      <c r="V2664" s="33">
        <f t="shared" si="167"/>
        <v>0</v>
      </c>
      <c r="W2664" s="33">
        <f t="shared" si="168"/>
        <v>0</v>
      </c>
    </row>
    <row r="2665" spans="2:23" x14ac:dyDescent="0.25">
      <c r="B2665" s="30">
        <f>+IFERROR(_xlfn.XLOOKUP(C2665,Parametres!A:A,Parametres!J:J,"",0),"")</f>
        <v>0</v>
      </c>
      <c r="D2665" t="str">
        <f>+IFERROR(VLOOKUP(C2665,Parametres!$A$3:$K$545,11,0),"")</f>
        <v/>
      </c>
      <c r="K2665" s="29">
        <f t="shared" si="169"/>
        <v>0</v>
      </c>
      <c r="U2665" t="str">
        <f t="shared" si="166"/>
        <v/>
      </c>
      <c r="V2665" s="33">
        <f t="shared" si="167"/>
        <v>0</v>
      </c>
      <c r="W2665" s="33">
        <f t="shared" si="168"/>
        <v>0</v>
      </c>
    </row>
    <row r="2666" spans="2:23" x14ac:dyDescent="0.25">
      <c r="B2666" s="30">
        <f>+IFERROR(_xlfn.XLOOKUP(C2666,Parametres!A:A,Parametres!J:J,"",0),"")</f>
        <v>0</v>
      </c>
      <c r="D2666" t="str">
        <f>+IFERROR(VLOOKUP(C2666,Parametres!$A$3:$K$545,11,0),"")</f>
        <v/>
      </c>
      <c r="K2666" s="29">
        <f t="shared" si="169"/>
        <v>0</v>
      </c>
      <c r="U2666" t="str">
        <f t="shared" si="166"/>
        <v/>
      </c>
      <c r="V2666" s="33">
        <f t="shared" si="167"/>
        <v>0</v>
      </c>
      <c r="W2666" s="33">
        <f t="shared" si="168"/>
        <v>0</v>
      </c>
    </row>
    <row r="2667" spans="2:23" x14ac:dyDescent="0.25">
      <c r="B2667" s="30">
        <f>+IFERROR(_xlfn.XLOOKUP(C2667,Parametres!A:A,Parametres!J:J,"",0),"")</f>
        <v>0</v>
      </c>
      <c r="D2667" t="str">
        <f>+IFERROR(VLOOKUP(C2667,Parametres!$A$3:$K$545,11,0),"")</f>
        <v/>
      </c>
      <c r="K2667" s="29">
        <f t="shared" si="169"/>
        <v>0</v>
      </c>
      <c r="U2667" t="str">
        <f t="shared" si="166"/>
        <v/>
      </c>
      <c r="V2667" s="33">
        <f t="shared" si="167"/>
        <v>0</v>
      </c>
      <c r="W2667" s="33">
        <f t="shared" si="168"/>
        <v>0</v>
      </c>
    </row>
    <row r="2668" spans="2:23" x14ac:dyDescent="0.25">
      <c r="B2668" s="30">
        <f>+IFERROR(_xlfn.XLOOKUP(C2668,Parametres!A:A,Parametres!J:J,"",0),"")</f>
        <v>0</v>
      </c>
      <c r="D2668" t="str">
        <f>+IFERROR(VLOOKUP(C2668,Parametres!$A$3:$K$545,11,0),"")</f>
        <v/>
      </c>
      <c r="K2668" s="29">
        <f t="shared" si="169"/>
        <v>0</v>
      </c>
      <c r="U2668" t="str">
        <f t="shared" si="166"/>
        <v/>
      </c>
      <c r="V2668" s="33">
        <f t="shared" si="167"/>
        <v>0</v>
      </c>
      <c r="W2668" s="33">
        <f t="shared" si="168"/>
        <v>0</v>
      </c>
    </row>
    <row r="2669" spans="2:23" x14ac:dyDescent="0.25">
      <c r="B2669" s="30">
        <f>+IFERROR(_xlfn.XLOOKUP(C2669,Parametres!A:A,Parametres!J:J,"",0),"")</f>
        <v>0</v>
      </c>
      <c r="D2669" t="str">
        <f>+IFERROR(VLOOKUP(C2669,Parametres!$A$3:$K$545,11,0),"")</f>
        <v/>
      </c>
      <c r="K2669" s="29">
        <f t="shared" si="169"/>
        <v>0</v>
      </c>
      <c r="U2669" t="str">
        <f t="shared" si="166"/>
        <v/>
      </c>
      <c r="V2669" s="33">
        <f t="shared" si="167"/>
        <v>0</v>
      </c>
      <c r="W2669" s="33">
        <f t="shared" si="168"/>
        <v>0</v>
      </c>
    </row>
    <row r="2670" spans="2:23" x14ac:dyDescent="0.25">
      <c r="B2670" s="30">
        <f>+IFERROR(_xlfn.XLOOKUP(C2670,Parametres!A:A,Parametres!J:J,"",0),"")</f>
        <v>0</v>
      </c>
      <c r="D2670" t="str">
        <f>+IFERROR(VLOOKUP(C2670,Parametres!$A$3:$K$545,11,0),"")</f>
        <v/>
      </c>
      <c r="K2670" s="29">
        <f t="shared" si="169"/>
        <v>0</v>
      </c>
      <c r="U2670" t="str">
        <f t="shared" si="166"/>
        <v/>
      </c>
      <c r="V2670" s="33">
        <f t="shared" si="167"/>
        <v>0</v>
      </c>
      <c r="W2670" s="33">
        <f t="shared" si="168"/>
        <v>0</v>
      </c>
    </row>
    <row r="2671" spans="2:23" x14ac:dyDescent="0.25">
      <c r="B2671" s="30">
        <f>+IFERROR(_xlfn.XLOOKUP(C2671,Parametres!A:A,Parametres!J:J,"",0),"")</f>
        <v>0</v>
      </c>
      <c r="D2671" t="str">
        <f>+IFERROR(VLOOKUP(C2671,Parametres!$A$3:$K$545,11,0),"")</f>
        <v/>
      </c>
      <c r="K2671" s="29">
        <f t="shared" si="169"/>
        <v>0</v>
      </c>
      <c r="U2671" t="str">
        <f t="shared" si="166"/>
        <v/>
      </c>
      <c r="V2671" s="33">
        <f t="shared" si="167"/>
        <v>0</v>
      </c>
      <c r="W2671" s="33">
        <f t="shared" si="168"/>
        <v>0</v>
      </c>
    </row>
    <row r="2672" spans="2:23" x14ac:dyDescent="0.25">
      <c r="B2672" s="30">
        <f>+IFERROR(_xlfn.XLOOKUP(C2672,Parametres!A:A,Parametres!J:J,"",0),"")</f>
        <v>0</v>
      </c>
      <c r="D2672" t="str">
        <f>+IFERROR(VLOOKUP(C2672,Parametres!$A$3:$K$545,11,0),"")</f>
        <v/>
      </c>
      <c r="K2672" s="29">
        <f t="shared" si="169"/>
        <v>0</v>
      </c>
      <c r="U2672" t="str">
        <f t="shared" si="166"/>
        <v/>
      </c>
      <c r="V2672" s="33">
        <f t="shared" si="167"/>
        <v>0</v>
      </c>
      <c r="W2672" s="33">
        <f t="shared" si="168"/>
        <v>0</v>
      </c>
    </row>
    <row r="2673" spans="2:23" x14ac:dyDescent="0.25">
      <c r="B2673" s="30">
        <f>+IFERROR(_xlfn.XLOOKUP(C2673,Parametres!A:A,Parametres!J:J,"",0),"")</f>
        <v>0</v>
      </c>
      <c r="D2673" t="str">
        <f>+IFERROR(VLOOKUP(C2673,Parametres!$A$3:$K$545,11,0),"")</f>
        <v/>
      </c>
      <c r="K2673" s="29">
        <f t="shared" si="169"/>
        <v>0</v>
      </c>
      <c r="U2673" t="str">
        <f t="shared" si="166"/>
        <v/>
      </c>
      <c r="V2673" s="33">
        <f t="shared" si="167"/>
        <v>0</v>
      </c>
      <c r="W2673" s="33">
        <f t="shared" si="168"/>
        <v>0</v>
      </c>
    </row>
    <row r="2674" spans="2:23" x14ac:dyDescent="0.25">
      <c r="B2674" s="30">
        <f>+IFERROR(_xlfn.XLOOKUP(C2674,Parametres!A:A,Parametres!J:J,"",0),"")</f>
        <v>0</v>
      </c>
      <c r="D2674" t="str">
        <f>+IFERROR(VLOOKUP(C2674,Parametres!$A$3:$K$545,11,0),"")</f>
        <v/>
      </c>
      <c r="K2674" s="29">
        <f t="shared" si="169"/>
        <v>0</v>
      </c>
      <c r="U2674" t="str">
        <f t="shared" si="166"/>
        <v/>
      </c>
      <c r="V2674" s="33">
        <f t="shared" si="167"/>
        <v>0</v>
      </c>
      <c r="W2674" s="33">
        <f t="shared" si="168"/>
        <v>0</v>
      </c>
    </row>
    <row r="2675" spans="2:23" x14ac:dyDescent="0.25">
      <c r="B2675" s="30">
        <f>+IFERROR(_xlfn.XLOOKUP(C2675,Parametres!A:A,Parametres!J:J,"",0),"")</f>
        <v>0</v>
      </c>
      <c r="D2675" t="str">
        <f>+IFERROR(VLOOKUP(C2675,Parametres!$A$3:$K$545,11,0),"")</f>
        <v/>
      </c>
      <c r="K2675" s="29">
        <f t="shared" si="169"/>
        <v>0</v>
      </c>
      <c r="U2675" t="str">
        <f t="shared" si="166"/>
        <v/>
      </c>
      <c r="V2675" s="33">
        <f t="shared" si="167"/>
        <v>0</v>
      </c>
      <c r="W2675" s="33">
        <f t="shared" si="168"/>
        <v>0</v>
      </c>
    </row>
    <row r="2676" spans="2:23" x14ac:dyDescent="0.25">
      <c r="B2676" s="30">
        <f>+IFERROR(_xlfn.XLOOKUP(C2676,Parametres!A:A,Parametres!J:J,"",0),"")</f>
        <v>0</v>
      </c>
      <c r="D2676" t="str">
        <f>+IFERROR(VLOOKUP(C2676,Parametres!$A$3:$K$545,11,0),"")</f>
        <v/>
      </c>
      <c r="K2676" s="29">
        <f t="shared" si="169"/>
        <v>0</v>
      </c>
      <c r="U2676" t="str">
        <f t="shared" si="166"/>
        <v/>
      </c>
      <c r="V2676" s="33">
        <f t="shared" si="167"/>
        <v>0</v>
      </c>
      <c r="W2676" s="33">
        <f t="shared" si="168"/>
        <v>0</v>
      </c>
    </row>
    <row r="2677" spans="2:23" x14ac:dyDescent="0.25">
      <c r="B2677" s="30">
        <f>+IFERROR(_xlfn.XLOOKUP(C2677,Parametres!A:A,Parametres!J:J,"",0),"")</f>
        <v>0</v>
      </c>
      <c r="D2677" t="str">
        <f>+IFERROR(VLOOKUP(C2677,Parametres!$A$3:$K$545,11,0),"")</f>
        <v/>
      </c>
      <c r="K2677" s="29">
        <f t="shared" si="169"/>
        <v>0</v>
      </c>
      <c r="U2677" t="str">
        <f t="shared" si="166"/>
        <v/>
      </c>
      <c r="V2677" s="33">
        <f t="shared" si="167"/>
        <v>0</v>
      </c>
      <c r="W2677" s="33">
        <f t="shared" si="168"/>
        <v>0</v>
      </c>
    </row>
    <row r="2678" spans="2:23" x14ac:dyDescent="0.25">
      <c r="B2678" s="30">
        <f>+IFERROR(_xlfn.XLOOKUP(C2678,Parametres!A:A,Parametres!J:J,"",0),"")</f>
        <v>0</v>
      </c>
      <c r="D2678" t="str">
        <f>+IFERROR(VLOOKUP(C2678,Parametres!$A$3:$K$545,11,0),"")</f>
        <v/>
      </c>
      <c r="K2678" s="29">
        <f t="shared" si="169"/>
        <v>0</v>
      </c>
      <c r="U2678" t="str">
        <f t="shared" si="166"/>
        <v/>
      </c>
      <c r="V2678" s="33">
        <f t="shared" si="167"/>
        <v>0</v>
      </c>
      <c r="W2678" s="33">
        <f t="shared" si="168"/>
        <v>0</v>
      </c>
    </row>
    <row r="2679" spans="2:23" x14ac:dyDescent="0.25">
      <c r="B2679" s="30">
        <f>+IFERROR(_xlfn.XLOOKUP(C2679,Parametres!A:A,Parametres!J:J,"",0),"")</f>
        <v>0</v>
      </c>
      <c r="D2679" t="str">
        <f>+IFERROR(VLOOKUP(C2679,Parametres!$A$3:$K$545,11,0),"")</f>
        <v/>
      </c>
      <c r="K2679" s="29">
        <f t="shared" si="169"/>
        <v>0</v>
      </c>
      <c r="U2679" t="str">
        <f t="shared" ref="U2679:U2742" si="170">A2679&amp;C2679</f>
        <v/>
      </c>
      <c r="V2679" s="33">
        <f t="shared" si="167"/>
        <v>0</v>
      </c>
      <c r="W2679" s="33">
        <f t="shared" si="168"/>
        <v>0</v>
      </c>
    </row>
    <row r="2680" spans="2:23" x14ac:dyDescent="0.25">
      <c r="B2680" s="30">
        <f>+IFERROR(_xlfn.XLOOKUP(C2680,Parametres!A:A,Parametres!J:J,"",0),"")</f>
        <v>0</v>
      </c>
      <c r="D2680" t="str">
        <f>+IFERROR(VLOOKUP(C2680,Parametres!$A$3:$K$545,11,0),"")</f>
        <v/>
      </c>
      <c r="U2680" t="str">
        <f t="shared" si="170"/>
        <v/>
      </c>
      <c r="V2680" s="33">
        <f t="shared" ref="V2680:V2743" si="171">SUM(L2680:O2680,F2680:I2680)</f>
        <v>0</v>
      </c>
      <c r="W2680" s="33">
        <f t="shared" ref="W2680:W2743" si="172">SUM(P2680:T2680)</f>
        <v>0</v>
      </c>
    </row>
    <row r="2681" spans="2:23" x14ac:dyDescent="0.25">
      <c r="B2681" s="30">
        <f>+IFERROR(_xlfn.XLOOKUP(C2681,Parametres!A:A,Parametres!J:J,"",0),"")</f>
        <v>0</v>
      </c>
      <c r="D2681" t="str">
        <f>+IFERROR(VLOOKUP(C2681,Parametres!$A$3:$K$545,11,0),"")</f>
        <v/>
      </c>
      <c r="U2681" t="str">
        <f t="shared" si="170"/>
        <v/>
      </c>
      <c r="V2681" s="33">
        <f t="shared" si="171"/>
        <v>0</v>
      </c>
      <c r="W2681" s="33">
        <f t="shared" si="172"/>
        <v>0</v>
      </c>
    </row>
    <row r="2682" spans="2:23" x14ac:dyDescent="0.25">
      <c r="B2682" s="30">
        <f>+IFERROR(_xlfn.XLOOKUP(C2682,Parametres!A:A,Parametres!J:J,"",0),"")</f>
        <v>0</v>
      </c>
      <c r="D2682" t="str">
        <f>+IFERROR(VLOOKUP(C2682,Parametres!$A$3:$K$545,11,0),"")</f>
        <v/>
      </c>
      <c r="U2682" t="str">
        <f t="shared" si="170"/>
        <v/>
      </c>
      <c r="V2682" s="33">
        <f t="shared" si="171"/>
        <v>0</v>
      </c>
      <c r="W2682" s="33">
        <f t="shared" si="172"/>
        <v>0</v>
      </c>
    </row>
    <row r="2683" spans="2:23" x14ac:dyDescent="0.25">
      <c r="B2683" s="30">
        <f>+IFERROR(_xlfn.XLOOKUP(C2683,Parametres!A:A,Parametres!J:J,"",0),"")</f>
        <v>0</v>
      </c>
      <c r="D2683" t="str">
        <f>+IFERROR(VLOOKUP(C2683,Parametres!$A$3:$K$545,11,0),"")</f>
        <v/>
      </c>
      <c r="U2683" t="str">
        <f t="shared" si="170"/>
        <v/>
      </c>
      <c r="V2683" s="33">
        <f t="shared" si="171"/>
        <v>0</v>
      </c>
      <c r="W2683" s="33">
        <f t="shared" si="172"/>
        <v>0</v>
      </c>
    </row>
    <row r="2684" spans="2:23" x14ac:dyDescent="0.25">
      <c r="B2684" s="30">
        <f>+IFERROR(_xlfn.XLOOKUP(C2684,Parametres!A:A,Parametres!J:J,"",0),"")</f>
        <v>0</v>
      </c>
      <c r="D2684" t="str">
        <f>+IFERROR(VLOOKUP(C2684,Parametres!$A$3:$K$545,11,0),"")</f>
        <v/>
      </c>
      <c r="U2684" t="str">
        <f t="shared" si="170"/>
        <v/>
      </c>
      <c r="V2684" s="33">
        <f t="shared" si="171"/>
        <v>0</v>
      </c>
      <c r="W2684" s="33">
        <f t="shared" si="172"/>
        <v>0</v>
      </c>
    </row>
    <row r="2685" spans="2:23" x14ac:dyDescent="0.25">
      <c r="B2685" s="30">
        <f>+IFERROR(_xlfn.XLOOKUP(C2685,Parametres!A:A,Parametres!J:J,"",0),"")</f>
        <v>0</v>
      </c>
      <c r="D2685" t="str">
        <f>+IFERROR(VLOOKUP(C2685,Parametres!$A$3:$K$545,11,0),"")</f>
        <v/>
      </c>
      <c r="U2685" t="str">
        <f t="shared" si="170"/>
        <v/>
      </c>
      <c r="V2685" s="33">
        <f t="shared" si="171"/>
        <v>0</v>
      </c>
      <c r="W2685" s="33">
        <f t="shared" si="172"/>
        <v>0</v>
      </c>
    </row>
    <row r="2686" spans="2:23" x14ac:dyDescent="0.25">
      <c r="B2686" s="30">
        <f>+IFERROR(_xlfn.XLOOKUP(C2686,Parametres!A:A,Parametres!J:J,"",0),"")</f>
        <v>0</v>
      </c>
      <c r="D2686" t="str">
        <f>+IFERROR(VLOOKUP(C2686,Parametres!$A$3:$K$545,11,0),"")</f>
        <v/>
      </c>
      <c r="U2686" t="str">
        <f t="shared" si="170"/>
        <v/>
      </c>
      <c r="V2686" s="33">
        <f t="shared" si="171"/>
        <v>0</v>
      </c>
      <c r="W2686" s="33">
        <f t="shared" si="172"/>
        <v>0</v>
      </c>
    </row>
    <row r="2687" spans="2:23" x14ac:dyDescent="0.25">
      <c r="B2687" s="30">
        <f>+IFERROR(_xlfn.XLOOKUP(C2687,Parametres!A:A,Parametres!J:J,"",0),"")</f>
        <v>0</v>
      </c>
      <c r="D2687" t="str">
        <f>+IFERROR(VLOOKUP(C2687,Parametres!$A$3:$K$545,11,0),"")</f>
        <v/>
      </c>
      <c r="U2687" t="str">
        <f t="shared" si="170"/>
        <v/>
      </c>
      <c r="V2687" s="33">
        <f t="shared" si="171"/>
        <v>0</v>
      </c>
      <c r="W2687" s="33">
        <f t="shared" si="172"/>
        <v>0</v>
      </c>
    </row>
    <row r="2688" spans="2:23" x14ac:dyDescent="0.25">
      <c r="B2688" s="30">
        <f>+IFERROR(_xlfn.XLOOKUP(C2688,Parametres!A:A,Parametres!J:J,"",0),"")</f>
        <v>0</v>
      </c>
      <c r="D2688" t="str">
        <f>+IFERROR(VLOOKUP(C2688,Parametres!$A$3:$K$545,11,0),"")</f>
        <v/>
      </c>
      <c r="U2688" t="str">
        <f t="shared" si="170"/>
        <v/>
      </c>
      <c r="V2688" s="33">
        <f t="shared" si="171"/>
        <v>0</v>
      </c>
      <c r="W2688" s="33">
        <f t="shared" si="172"/>
        <v>0</v>
      </c>
    </row>
    <row r="2689" spans="2:23" x14ac:dyDescent="0.25">
      <c r="B2689" s="30">
        <f>+IFERROR(_xlfn.XLOOKUP(C2689,Parametres!A:A,Parametres!J:J,"",0),"")</f>
        <v>0</v>
      </c>
      <c r="D2689" t="str">
        <f>+IFERROR(VLOOKUP(C2689,Parametres!$A$3:$K$545,11,0),"")</f>
        <v/>
      </c>
      <c r="U2689" t="str">
        <f t="shared" si="170"/>
        <v/>
      </c>
      <c r="V2689" s="33">
        <f t="shared" si="171"/>
        <v>0</v>
      </c>
      <c r="W2689" s="33">
        <f t="shared" si="172"/>
        <v>0</v>
      </c>
    </row>
    <row r="2690" spans="2:23" x14ac:dyDescent="0.25">
      <c r="B2690" s="30">
        <f>+IFERROR(_xlfn.XLOOKUP(C2690,Parametres!A:A,Parametres!J:J,"",0),"")</f>
        <v>0</v>
      </c>
      <c r="D2690" t="str">
        <f>+IFERROR(VLOOKUP(C2690,Parametres!$A$3:$K$545,11,0),"")</f>
        <v/>
      </c>
      <c r="U2690" t="str">
        <f t="shared" si="170"/>
        <v/>
      </c>
      <c r="V2690" s="33">
        <f t="shared" si="171"/>
        <v>0</v>
      </c>
      <c r="W2690" s="33">
        <f t="shared" si="172"/>
        <v>0</v>
      </c>
    </row>
    <row r="2691" spans="2:23" x14ac:dyDescent="0.25">
      <c r="B2691" s="30">
        <f>+IFERROR(_xlfn.XLOOKUP(C2691,Parametres!A:A,Parametres!J:J,"",0),"")</f>
        <v>0</v>
      </c>
      <c r="D2691" t="str">
        <f>+IFERROR(VLOOKUP(C2691,Parametres!$A$3:$K$545,11,0),"")</f>
        <v/>
      </c>
      <c r="U2691" t="str">
        <f t="shared" si="170"/>
        <v/>
      </c>
      <c r="V2691" s="33">
        <f t="shared" si="171"/>
        <v>0</v>
      </c>
      <c r="W2691" s="33">
        <f t="shared" si="172"/>
        <v>0</v>
      </c>
    </row>
    <row r="2692" spans="2:23" x14ac:dyDescent="0.25">
      <c r="B2692" s="30">
        <f>+IFERROR(_xlfn.XLOOKUP(C2692,Parametres!A:A,Parametres!J:J,"",0),"")</f>
        <v>0</v>
      </c>
      <c r="D2692" t="str">
        <f>+IFERROR(VLOOKUP(C2692,Parametres!$A$3:$K$545,11,0),"")</f>
        <v/>
      </c>
      <c r="U2692" t="str">
        <f t="shared" si="170"/>
        <v/>
      </c>
      <c r="V2692" s="33">
        <f t="shared" si="171"/>
        <v>0</v>
      </c>
      <c r="W2692" s="33">
        <f t="shared" si="172"/>
        <v>0</v>
      </c>
    </row>
    <row r="2693" spans="2:23" x14ac:dyDescent="0.25">
      <c r="B2693" s="30">
        <f>+IFERROR(_xlfn.XLOOKUP(C2693,Parametres!A:A,Parametres!J:J,"",0),"")</f>
        <v>0</v>
      </c>
      <c r="D2693" t="str">
        <f>+IFERROR(VLOOKUP(C2693,Parametres!$A$3:$K$545,11,0),"")</f>
        <v/>
      </c>
      <c r="U2693" t="str">
        <f t="shared" si="170"/>
        <v/>
      </c>
      <c r="V2693" s="33">
        <f t="shared" si="171"/>
        <v>0</v>
      </c>
      <c r="W2693" s="33">
        <f t="shared" si="172"/>
        <v>0</v>
      </c>
    </row>
    <row r="2694" spans="2:23" x14ac:dyDescent="0.25">
      <c r="B2694" s="30">
        <f>+IFERROR(_xlfn.XLOOKUP(C2694,Parametres!A:A,Parametres!J:J,"",0),"")</f>
        <v>0</v>
      </c>
      <c r="D2694" t="str">
        <f>+IFERROR(VLOOKUP(C2694,Parametres!$A$3:$K$545,11,0),"")</f>
        <v/>
      </c>
      <c r="U2694" t="str">
        <f t="shared" si="170"/>
        <v/>
      </c>
      <c r="V2694" s="33">
        <f t="shared" si="171"/>
        <v>0</v>
      </c>
      <c r="W2694" s="33">
        <f t="shared" si="172"/>
        <v>0</v>
      </c>
    </row>
    <row r="2695" spans="2:23" x14ac:dyDescent="0.25">
      <c r="B2695" s="30">
        <f>+IFERROR(_xlfn.XLOOKUP(C2695,Parametres!A:A,Parametres!J:J,"",0),"")</f>
        <v>0</v>
      </c>
      <c r="D2695" t="str">
        <f>+IFERROR(VLOOKUP(C2695,Parametres!$A$3:$K$545,11,0),"")</f>
        <v/>
      </c>
      <c r="U2695" t="str">
        <f t="shared" si="170"/>
        <v/>
      </c>
      <c r="V2695" s="33">
        <f t="shared" si="171"/>
        <v>0</v>
      </c>
      <c r="W2695" s="33">
        <f t="shared" si="172"/>
        <v>0</v>
      </c>
    </row>
    <row r="2696" spans="2:23" x14ac:dyDescent="0.25">
      <c r="B2696" s="30">
        <f>+IFERROR(_xlfn.XLOOKUP(C2696,Parametres!A:A,Parametres!J:J,"",0),"")</f>
        <v>0</v>
      </c>
      <c r="D2696" t="str">
        <f>+IFERROR(VLOOKUP(C2696,Parametres!$A$3:$K$545,11,0),"")</f>
        <v/>
      </c>
      <c r="U2696" t="str">
        <f t="shared" si="170"/>
        <v/>
      </c>
      <c r="V2696" s="33">
        <f t="shared" si="171"/>
        <v>0</v>
      </c>
      <c r="W2696" s="33">
        <f t="shared" si="172"/>
        <v>0</v>
      </c>
    </row>
    <row r="2697" spans="2:23" x14ac:dyDescent="0.25">
      <c r="B2697" s="30">
        <f>+IFERROR(_xlfn.XLOOKUP(C2697,Parametres!A:A,Parametres!J:J,"",0),"")</f>
        <v>0</v>
      </c>
      <c r="D2697" t="str">
        <f>+IFERROR(VLOOKUP(C2697,Parametres!$A$3:$K$545,11,0),"")</f>
        <v/>
      </c>
      <c r="U2697" t="str">
        <f t="shared" si="170"/>
        <v/>
      </c>
      <c r="V2697" s="33">
        <f t="shared" si="171"/>
        <v>0</v>
      </c>
      <c r="W2697" s="33">
        <f t="shared" si="172"/>
        <v>0</v>
      </c>
    </row>
    <row r="2698" spans="2:23" x14ac:dyDescent="0.25">
      <c r="B2698" s="30">
        <f>+IFERROR(_xlfn.XLOOKUP(C2698,Parametres!A:A,Parametres!J:J,"",0),"")</f>
        <v>0</v>
      </c>
      <c r="D2698" t="str">
        <f>+IFERROR(VLOOKUP(C2698,Parametres!$A$3:$K$545,11,0),"")</f>
        <v/>
      </c>
      <c r="U2698" t="str">
        <f t="shared" si="170"/>
        <v/>
      </c>
      <c r="V2698" s="33">
        <f t="shared" si="171"/>
        <v>0</v>
      </c>
      <c r="W2698" s="33">
        <f t="shared" si="172"/>
        <v>0</v>
      </c>
    </row>
    <row r="2699" spans="2:23" x14ac:dyDescent="0.25">
      <c r="B2699" s="30">
        <f>+IFERROR(_xlfn.XLOOKUP(C2699,Parametres!A:A,Parametres!J:J,"",0),"")</f>
        <v>0</v>
      </c>
      <c r="D2699" t="str">
        <f>+IFERROR(VLOOKUP(C2699,Parametres!$A$3:$K$545,11,0),"")</f>
        <v/>
      </c>
      <c r="U2699" t="str">
        <f t="shared" si="170"/>
        <v/>
      </c>
      <c r="V2699" s="33">
        <f t="shared" si="171"/>
        <v>0</v>
      </c>
      <c r="W2699" s="33">
        <f t="shared" si="172"/>
        <v>0</v>
      </c>
    </row>
    <row r="2700" spans="2:23" x14ac:dyDescent="0.25">
      <c r="B2700" s="30">
        <f>+IFERROR(_xlfn.XLOOKUP(C2700,Parametres!A:A,Parametres!J:J,"",0),"")</f>
        <v>0</v>
      </c>
      <c r="D2700" t="str">
        <f>+IFERROR(VLOOKUP(C2700,Parametres!$A$3:$K$545,11,0),"")</f>
        <v/>
      </c>
      <c r="U2700" t="str">
        <f t="shared" si="170"/>
        <v/>
      </c>
      <c r="V2700" s="33">
        <f t="shared" si="171"/>
        <v>0</v>
      </c>
      <c r="W2700" s="33">
        <f t="shared" si="172"/>
        <v>0</v>
      </c>
    </row>
    <row r="2701" spans="2:23" x14ac:dyDescent="0.25">
      <c r="B2701" s="30">
        <f>+IFERROR(_xlfn.XLOOKUP(C2701,Parametres!A:A,Parametres!J:J,"",0),"")</f>
        <v>0</v>
      </c>
      <c r="D2701" t="str">
        <f>+IFERROR(VLOOKUP(C2701,Parametres!$A$3:$K$545,11,0),"")</f>
        <v/>
      </c>
      <c r="U2701" t="str">
        <f t="shared" si="170"/>
        <v/>
      </c>
      <c r="V2701" s="33">
        <f t="shared" si="171"/>
        <v>0</v>
      </c>
      <c r="W2701" s="33">
        <f t="shared" si="172"/>
        <v>0</v>
      </c>
    </row>
    <row r="2702" spans="2:23" x14ac:dyDescent="0.25">
      <c r="B2702" s="30">
        <f>+IFERROR(_xlfn.XLOOKUP(C2702,Parametres!A:A,Parametres!J:J,"",0),"")</f>
        <v>0</v>
      </c>
      <c r="D2702" t="str">
        <f>+IFERROR(VLOOKUP(C2702,Parametres!$A$3:$K$545,11,0),"")</f>
        <v/>
      </c>
      <c r="U2702" t="str">
        <f t="shared" si="170"/>
        <v/>
      </c>
      <c r="V2702" s="33">
        <f t="shared" si="171"/>
        <v>0</v>
      </c>
      <c r="W2702" s="33">
        <f t="shared" si="172"/>
        <v>0</v>
      </c>
    </row>
    <row r="2703" spans="2:23" x14ac:dyDescent="0.25">
      <c r="B2703" s="30">
        <f>+IFERROR(_xlfn.XLOOKUP(C2703,Parametres!A:A,Parametres!J:J,"",0),"")</f>
        <v>0</v>
      </c>
      <c r="D2703" t="str">
        <f>+IFERROR(VLOOKUP(C2703,Parametres!$A$3:$K$545,11,0),"")</f>
        <v/>
      </c>
      <c r="U2703" t="str">
        <f t="shared" si="170"/>
        <v/>
      </c>
      <c r="V2703" s="33">
        <f t="shared" si="171"/>
        <v>0</v>
      </c>
      <c r="W2703" s="33">
        <f t="shared" si="172"/>
        <v>0</v>
      </c>
    </row>
    <row r="2704" spans="2:23" x14ac:dyDescent="0.25">
      <c r="B2704" s="30">
        <f>+IFERROR(_xlfn.XLOOKUP(C2704,Parametres!A:A,Parametres!J:J,"",0),"")</f>
        <v>0</v>
      </c>
      <c r="D2704" t="str">
        <f>+IFERROR(VLOOKUP(C2704,Parametres!$A$3:$K$545,11,0),"")</f>
        <v/>
      </c>
      <c r="U2704" t="str">
        <f t="shared" si="170"/>
        <v/>
      </c>
      <c r="V2704" s="33">
        <f t="shared" si="171"/>
        <v>0</v>
      </c>
      <c r="W2704" s="33">
        <f t="shared" si="172"/>
        <v>0</v>
      </c>
    </row>
    <row r="2705" spans="2:23" x14ac:dyDescent="0.25">
      <c r="B2705" s="30">
        <f>+IFERROR(_xlfn.XLOOKUP(C2705,Parametres!A:A,Parametres!J:J,"",0),"")</f>
        <v>0</v>
      </c>
      <c r="D2705" t="str">
        <f>+IFERROR(VLOOKUP(C2705,Parametres!$A$3:$K$545,11,0),"")</f>
        <v/>
      </c>
      <c r="U2705" t="str">
        <f t="shared" si="170"/>
        <v/>
      </c>
      <c r="V2705" s="33">
        <f t="shared" si="171"/>
        <v>0</v>
      </c>
      <c r="W2705" s="33">
        <f t="shared" si="172"/>
        <v>0</v>
      </c>
    </row>
    <row r="2706" spans="2:23" x14ac:dyDescent="0.25">
      <c r="B2706" s="30">
        <f>+IFERROR(_xlfn.XLOOKUP(C2706,Parametres!A:A,Parametres!J:J,"",0),"")</f>
        <v>0</v>
      </c>
      <c r="D2706" t="str">
        <f>+IFERROR(VLOOKUP(C2706,Parametres!$A$3:$K$545,11,0),"")</f>
        <v/>
      </c>
      <c r="U2706" t="str">
        <f t="shared" si="170"/>
        <v/>
      </c>
      <c r="V2706" s="33">
        <f t="shared" si="171"/>
        <v>0</v>
      </c>
      <c r="W2706" s="33">
        <f t="shared" si="172"/>
        <v>0</v>
      </c>
    </row>
    <row r="2707" spans="2:23" x14ac:dyDescent="0.25">
      <c r="B2707" s="30">
        <f>+IFERROR(_xlfn.XLOOKUP(C2707,Parametres!A:A,Parametres!J:J,"",0),"")</f>
        <v>0</v>
      </c>
      <c r="D2707" t="str">
        <f>+IFERROR(VLOOKUP(C2707,Parametres!$A$3:$K$545,11,0),"")</f>
        <v/>
      </c>
      <c r="U2707" t="str">
        <f t="shared" si="170"/>
        <v/>
      </c>
      <c r="V2707" s="33">
        <f t="shared" si="171"/>
        <v>0</v>
      </c>
      <c r="W2707" s="33">
        <f t="shared" si="172"/>
        <v>0</v>
      </c>
    </row>
    <row r="2708" spans="2:23" x14ac:dyDescent="0.25">
      <c r="B2708" s="30">
        <f>+IFERROR(_xlfn.XLOOKUP(C2708,Parametres!A:A,Parametres!J:J,"",0),"")</f>
        <v>0</v>
      </c>
      <c r="D2708" t="str">
        <f>+IFERROR(VLOOKUP(C2708,Parametres!$A$3:$K$545,11,0),"")</f>
        <v/>
      </c>
      <c r="U2708" t="str">
        <f t="shared" si="170"/>
        <v/>
      </c>
      <c r="V2708" s="33">
        <f t="shared" si="171"/>
        <v>0</v>
      </c>
      <c r="W2708" s="33">
        <f t="shared" si="172"/>
        <v>0</v>
      </c>
    </row>
    <row r="2709" spans="2:23" x14ac:dyDescent="0.25">
      <c r="B2709" s="30">
        <f>+IFERROR(_xlfn.XLOOKUP(C2709,Parametres!A:A,Parametres!J:J,"",0),"")</f>
        <v>0</v>
      </c>
      <c r="D2709" t="str">
        <f>+IFERROR(VLOOKUP(C2709,Parametres!$A$3:$K$545,11,0),"")</f>
        <v/>
      </c>
      <c r="U2709" t="str">
        <f t="shared" si="170"/>
        <v/>
      </c>
      <c r="V2709" s="33">
        <f t="shared" si="171"/>
        <v>0</v>
      </c>
      <c r="W2709" s="33">
        <f t="shared" si="172"/>
        <v>0</v>
      </c>
    </row>
    <row r="2710" spans="2:23" x14ac:dyDescent="0.25">
      <c r="B2710" s="30">
        <f>+IFERROR(_xlfn.XLOOKUP(C2710,Parametres!A:A,Parametres!J:J,"",0),"")</f>
        <v>0</v>
      </c>
      <c r="D2710" t="str">
        <f>+IFERROR(VLOOKUP(C2710,Parametres!$A$3:$K$545,11,0),"")</f>
        <v/>
      </c>
      <c r="U2710" t="str">
        <f t="shared" si="170"/>
        <v/>
      </c>
      <c r="V2710" s="33">
        <f t="shared" si="171"/>
        <v>0</v>
      </c>
      <c r="W2710" s="33">
        <f t="shared" si="172"/>
        <v>0</v>
      </c>
    </row>
    <row r="2711" spans="2:23" x14ac:dyDescent="0.25">
      <c r="B2711" s="30">
        <f>+IFERROR(_xlfn.XLOOKUP(C2711,Parametres!A:A,Parametres!J:J,"",0),"")</f>
        <v>0</v>
      </c>
      <c r="D2711" t="str">
        <f>+IFERROR(VLOOKUP(C2711,Parametres!$A$3:$K$545,11,0),"")</f>
        <v/>
      </c>
      <c r="U2711" t="str">
        <f t="shared" si="170"/>
        <v/>
      </c>
      <c r="V2711" s="33">
        <f t="shared" si="171"/>
        <v>0</v>
      </c>
      <c r="W2711" s="33">
        <f t="shared" si="172"/>
        <v>0</v>
      </c>
    </row>
    <row r="2712" spans="2:23" x14ac:dyDescent="0.25">
      <c r="B2712" s="30">
        <f>+IFERROR(_xlfn.XLOOKUP(C2712,Parametres!A:A,Parametres!J:J,"",0),"")</f>
        <v>0</v>
      </c>
      <c r="D2712" t="str">
        <f>+IFERROR(VLOOKUP(C2712,Parametres!$A$3:$K$545,11,0),"")</f>
        <v/>
      </c>
      <c r="U2712" t="str">
        <f t="shared" si="170"/>
        <v/>
      </c>
      <c r="V2712" s="33">
        <f t="shared" si="171"/>
        <v>0</v>
      </c>
      <c r="W2712" s="33">
        <f t="shared" si="172"/>
        <v>0</v>
      </c>
    </row>
    <row r="2713" spans="2:23" x14ac:dyDescent="0.25">
      <c r="B2713" s="30">
        <f>+IFERROR(_xlfn.XLOOKUP(C2713,Parametres!A:A,Parametres!J:J,"",0),"")</f>
        <v>0</v>
      </c>
      <c r="D2713" t="str">
        <f>+IFERROR(VLOOKUP(C2713,Parametres!$A$3:$K$545,11,0),"")</f>
        <v/>
      </c>
      <c r="U2713" t="str">
        <f t="shared" si="170"/>
        <v/>
      </c>
      <c r="V2713" s="33">
        <f t="shared" si="171"/>
        <v>0</v>
      </c>
      <c r="W2713" s="33">
        <f t="shared" si="172"/>
        <v>0</v>
      </c>
    </row>
    <row r="2714" spans="2:23" x14ac:dyDescent="0.25">
      <c r="B2714" s="30">
        <f>+IFERROR(_xlfn.XLOOKUP(C2714,Parametres!A:A,Parametres!J:J,"",0),"")</f>
        <v>0</v>
      </c>
      <c r="D2714" t="str">
        <f>+IFERROR(VLOOKUP(C2714,Parametres!$A$3:$K$545,11,0),"")</f>
        <v/>
      </c>
      <c r="U2714" t="str">
        <f t="shared" si="170"/>
        <v/>
      </c>
      <c r="V2714" s="33">
        <f t="shared" si="171"/>
        <v>0</v>
      </c>
      <c r="W2714" s="33">
        <f t="shared" si="172"/>
        <v>0</v>
      </c>
    </row>
    <row r="2715" spans="2:23" x14ac:dyDescent="0.25">
      <c r="B2715" s="30">
        <f>+IFERROR(_xlfn.XLOOKUP(C2715,Parametres!A:A,Parametres!J:J,"",0),"")</f>
        <v>0</v>
      </c>
      <c r="D2715" t="str">
        <f>+IFERROR(VLOOKUP(C2715,Parametres!$A$3:$K$545,11,0),"")</f>
        <v/>
      </c>
      <c r="U2715" t="str">
        <f t="shared" si="170"/>
        <v/>
      </c>
      <c r="V2715" s="33">
        <f t="shared" si="171"/>
        <v>0</v>
      </c>
      <c r="W2715" s="33">
        <f t="shared" si="172"/>
        <v>0</v>
      </c>
    </row>
    <row r="2716" spans="2:23" x14ac:dyDescent="0.25">
      <c r="B2716" s="30">
        <f>+IFERROR(_xlfn.XLOOKUP(C2716,Parametres!A:A,Parametres!J:J,"",0),"")</f>
        <v>0</v>
      </c>
      <c r="D2716" t="str">
        <f>+IFERROR(VLOOKUP(C2716,Parametres!$A$3:$K$545,11,0),"")</f>
        <v/>
      </c>
      <c r="U2716" t="str">
        <f t="shared" si="170"/>
        <v/>
      </c>
      <c r="V2716" s="33">
        <f t="shared" si="171"/>
        <v>0</v>
      </c>
      <c r="W2716" s="33">
        <f t="shared" si="172"/>
        <v>0</v>
      </c>
    </row>
    <row r="2717" spans="2:23" x14ac:dyDescent="0.25">
      <c r="B2717" s="30">
        <f>+IFERROR(_xlfn.XLOOKUP(C2717,Parametres!A:A,Parametres!J:J,"",0),"")</f>
        <v>0</v>
      </c>
      <c r="D2717" t="str">
        <f>+IFERROR(VLOOKUP(C2717,Parametres!$A$3:$K$545,11,0),"")</f>
        <v/>
      </c>
      <c r="U2717" t="str">
        <f t="shared" si="170"/>
        <v/>
      </c>
      <c r="V2717" s="33">
        <f t="shared" si="171"/>
        <v>0</v>
      </c>
      <c r="W2717" s="33">
        <f t="shared" si="172"/>
        <v>0</v>
      </c>
    </row>
    <row r="2718" spans="2:23" x14ac:dyDescent="0.25">
      <c r="B2718" s="30">
        <f>+IFERROR(_xlfn.XLOOKUP(C2718,Parametres!A:A,Parametres!J:J,"",0),"")</f>
        <v>0</v>
      </c>
      <c r="D2718" t="str">
        <f>+IFERROR(VLOOKUP(C2718,Parametres!$A$3:$K$545,11,0),"")</f>
        <v/>
      </c>
      <c r="U2718" t="str">
        <f t="shared" si="170"/>
        <v/>
      </c>
      <c r="V2718" s="33">
        <f t="shared" si="171"/>
        <v>0</v>
      </c>
      <c r="W2718" s="33">
        <f t="shared" si="172"/>
        <v>0</v>
      </c>
    </row>
    <row r="2719" spans="2:23" x14ac:dyDescent="0.25">
      <c r="B2719" s="30">
        <f>+IFERROR(_xlfn.XLOOKUP(C2719,Parametres!A:A,Parametres!J:J,"",0),"")</f>
        <v>0</v>
      </c>
      <c r="D2719" t="str">
        <f>+IFERROR(VLOOKUP(C2719,Parametres!$A$3:$K$545,11,0),"")</f>
        <v/>
      </c>
      <c r="U2719" t="str">
        <f t="shared" si="170"/>
        <v/>
      </c>
      <c r="V2719" s="33">
        <f t="shared" si="171"/>
        <v>0</v>
      </c>
      <c r="W2719" s="33">
        <f t="shared" si="172"/>
        <v>0</v>
      </c>
    </row>
    <row r="2720" spans="2:23" x14ac:dyDescent="0.25">
      <c r="B2720" s="30">
        <f>+IFERROR(_xlfn.XLOOKUP(C2720,Parametres!A:A,Parametres!J:J,"",0),"")</f>
        <v>0</v>
      </c>
      <c r="D2720" t="str">
        <f>+IFERROR(VLOOKUP(C2720,Parametres!$A$3:$K$545,11,0),"")</f>
        <v/>
      </c>
      <c r="U2720" t="str">
        <f t="shared" si="170"/>
        <v/>
      </c>
      <c r="V2720" s="33">
        <f t="shared" si="171"/>
        <v>0</v>
      </c>
      <c r="W2720" s="33">
        <f t="shared" si="172"/>
        <v>0</v>
      </c>
    </row>
    <row r="2721" spans="2:23" x14ac:dyDescent="0.25">
      <c r="B2721" s="30">
        <f>+IFERROR(_xlfn.XLOOKUP(C2721,Parametres!A:A,Parametres!J:J,"",0),"")</f>
        <v>0</v>
      </c>
      <c r="D2721" t="str">
        <f>+IFERROR(VLOOKUP(C2721,Parametres!$A$3:$K$545,11,0),"")</f>
        <v/>
      </c>
      <c r="U2721" t="str">
        <f t="shared" si="170"/>
        <v/>
      </c>
      <c r="V2721" s="33">
        <f t="shared" si="171"/>
        <v>0</v>
      </c>
      <c r="W2721" s="33">
        <f t="shared" si="172"/>
        <v>0</v>
      </c>
    </row>
    <row r="2722" spans="2:23" x14ac:dyDescent="0.25">
      <c r="B2722" s="30">
        <f>+IFERROR(_xlfn.XLOOKUP(C2722,Parametres!A:A,Parametres!J:J,"",0),"")</f>
        <v>0</v>
      </c>
      <c r="D2722" t="str">
        <f>+IFERROR(VLOOKUP(C2722,Parametres!$A$3:$K$545,11,0),"")</f>
        <v/>
      </c>
      <c r="U2722" t="str">
        <f t="shared" si="170"/>
        <v/>
      </c>
      <c r="V2722" s="33">
        <f t="shared" si="171"/>
        <v>0</v>
      </c>
      <c r="W2722" s="33">
        <f t="shared" si="172"/>
        <v>0</v>
      </c>
    </row>
    <row r="2723" spans="2:23" x14ac:dyDescent="0.25">
      <c r="B2723" s="30">
        <f>+IFERROR(_xlfn.XLOOKUP(C2723,Parametres!A:A,Parametres!J:J,"",0),"")</f>
        <v>0</v>
      </c>
      <c r="D2723" t="str">
        <f>+IFERROR(VLOOKUP(C2723,Parametres!$A$3:$K$545,11,0),"")</f>
        <v/>
      </c>
      <c r="U2723" t="str">
        <f t="shared" si="170"/>
        <v/>
      </c>
      <c r="V2723" s="33">
        <f t="shared" si="171"/>
        <v>0</v>
      </c>
      <c r="W2723" s="33">
        <f t="shared" si="172"/>
        <v>0</v>
      </c>
    </row>
    <row r="2724" spans="2:23" x14ac:dyDescent="0.25">
      <c r="B2724" s="30">
        <f>+IFERROR(_xlfn.XLOOKUP(C2724,Parametres!A:A,Parametres!J:J,"",0),"")</f>
        <v>0</v>
      </c>
      <c r="D2724" t="str">
        <f>+IFERROR(VLOOKUP(C2724,Parametres!$A$3:$K$545,11,0),"")</f>
        <v/>
      </c>
      <c r="U2724" t="str">
        <f t="shared" si="170"/>
        <v/>
      </c>
      <c r="V2724" s="33">
        <f t="shared" si="171"/>
        <v>0</v>
      </c>
      <c r="W2724" s="33">
        <f t="shared" si="172"/>
        <v>0</v>
      </c>
    </row>
    <row r="2725" spans="2:23" x14ac:dyDescent="0.25">
      <c r="B2725" s="30">
        <f>+IFERROR(_xlfn.XLOOKUP(C2725,Parametres!A:A,Parametres!J:J,"",0),"")</f>
        <v>0</v>
      </c>
      <c r="D2725" t="str">
        <f>+IFERROR(VLOOKUP(C2725,Parametres!$A$3:$K$545,11,0),"")</f>
        <v/>
      </c>
      <c r="U2725" t="str">
        <f t="shared" si="170"/>
        <v/>
      </c>
      <c r="V2725" s="33">
        <f t="shared" si="171"/>
        <v>0</v>
      </c>
      <c r="W2725" s="33">
        <f t="shared" si="172"/>
        <v>0</v>
      </c>
    </row>
    <row r="2726" spans="2:23" x14ac:dyDescent="0.25">
      <c r="B2726" s="30">
        <f>+IFERROR(_xlfn.XLOOKUP(C2726,Parametres!A:A,Parametres!J:J,"",0),"")</f>
        <v>0</v>
      </c>
      <c r="D2726" t="str">
        <f>+IFERROR(VLOOKUP(C2726,Parametres!$A$3:$K$545,11,0),"")</f>
        <v/>
      </c>
      <c r="U2726" t="str">
        <f t="shared" si="170"/>
        <v/>
      </c>
      <c r="V2726" s="33">
        <f t="shared" si="171"/>
        <v>0</v>
      </c>
      <c r="W2726" s="33">
        <f t="shared" si="172"/>
        <v>0</v>
      </c>
    </row>
    <row r="2727" spans="2:23" x14ac:dyDescent="0.25">
      <c r="B2727" s="30">
        <f>+IFERROR(_xlfn.XLOOKUP(C2727,Parametres!A:A,Parametres!J:J,"",0),"")</f>
        <v>0</v>
      </c>
      <c r="D2727" t="str">
        <f>+IFERROR(VLOOKUP(C2727,Parametres!$A$3:$K$545,11,0),"")</f>
        <v/>
      </c>
      <c r="U2727" t="str">
        <f t="shared" si="170"/>
        <v/>
      </c>
      <c r="V2727" s="33">
        <f t="shared" si="171"/>
        <v>0</v>
      </c>
      <c r="W2727" s="33">
        <f t="shared" si="172"/>
        <v>0</v>
      </c>
    </row>
    <row r="2728" spans="2:23" x14ac:dyDescent="0.25">
      <c r="B2728" s="30">
        <f>+IFERROR(_xlfn.XLOOKUP(C2728,Parametres!A:A,Parametres!J:J,"",0),"")</f>
        <v>0</v>
      </c>
      <c r="D2728" t="str">
        <f>+IFERROR(VLOOKUP(C2728,Parametres!$A$3:$K$545,11,0),"")</f>
        <v/>
      </c>
      <c r="U2728" t="str">
        <f t="shared" si="170"/>
        <v/>
      </c>
      <c r="V2728" s="33">
        <f t="shared" si="171"/>
        <v>0</v>
      </c>
      <c r="W2728" s="33">
        <f t="shared" si="172"/>
        <v>0</v>
      </c>
    </row>
    <row r="2729" spans="2:23" x14ac:dyDescent="0.25">
      <c r="B2729" s="30">
        <f>+IFERROR(_xlfn.XLOOKUP(C2729,Parametres!A:A,Parametres!J:J,"",0),"")</f>
        <v>0</v>
      </c>
      <c r="D2729" t="str">
        <f>+IFERROR(VLOOKUP(C2729,Parametres!$A$3:$K$545,11,0),"")</f>
        <v/>
      </c>
      <c r="U2729" t="str">
        <f t="shared" si="170"/>
        <v/>
      </c>
      <c r="V2729" s="33">
        <f t="shared" si="171"/>
        <v>0</v>
      </c>
      <c r="W2729" s="33">
        <f t="shared" si="172"/>
        <v>0</v>
      </c>
    </row>
    <row r="2730" spans="2:23" x14ac:dyDescent="0.25">
      <c r="B2730" s="30">
        <f>+IFERROR(_xlfn.XLOOKUP(C2730,Parametres!A:A,Parametres!J:J,"",0),"")</f>
        <v>0</v>
      </c>
      <c r="D2730" t="str">
        <f>+IFERROR(VLOOKUP(C2730,Parametres!$A$3:$K$545,11,0),"")</f>
        <v/>
      </c>
      <c r="U2730" t="str">
        <f t="shared" si="170"/>
        <v/>
      </c>
      <c r="V2730" s="33">
        <f t="shared" si="171"/>
        <v>0</v>
      </c>
      <c r="W2730" s="33">
        <f t="shared" si="172"/>
        <v>0</v>
      </c>
    </row>
    <row r="2731" spans="2:23" x14ac:dyDescent="0.25">
      <c r="B2731" s="30">
        <f>+IFERROR(_xlfn.XLOOKUP(C2731,Parametres!A:A,Parametres!J:J,"",0),"")</f>
        <v>0</v>
      </c>
      <c r="D2731" t="str">
        <f>+IFERROR(VLOOKUP(C2731,Parametres!$A$3:$K$545,11,0),"")</f>
        <v/>
      </c>
      <c r="U2731" t="str">
        <f t="shared" si="170"/>
        <v/>
      </c>
      <c r="V2731" s="33">
        <f t="shared" si="171"/>
        <v>0</v>
      </c>
      <c r="W2731" s="33">
        <f t="shared" si="172"/>
        <v>0</v>
      </c>
    </row>
    <row r="2732" spans="2:23" x14ac:dyDescent="0.25">
      <c r="B2732" s="30">
        <f>+IFERROR(_xlfn.XLOOKUP(C2732,Parametres!A:A,Parametres!J:J,"",0),"")</f>
        <v>0</v>
      </c>
      <c r="D2732" t="str">
        <f>+IFERROR(VLOOKUP(C2732,Parametres!$A$3:$K$545,11,0),"")</f>
        <v/>
      </c>
      <c r="U2732" t="str">
        <f t="shared" si="170"/>
        <v/>
      </c>
      <c r="V2732" s="33">
        <f t="shared" si="171"/>
        <v>0</v>
      </c>
      <c r="W2732" s="33">
        <f t="shared" si="172"/>
        <v>0</v>
      </c>
    </row>
    <row r="2733" spans="2:23" x14ac:dyDescent="0.25">
      <c r="B2733" s="30">
        <f>+IFERROR(_xlfn.XLOOKUP(C2733,Parametres!A:A,Parametres!J:J,"",0),"")</f>
        <v>0</v>
      </c>
      <c r="D2733" t="str">
        <f>+IFERROR(VLOOKUP(C2733,Parametres!$A$3:$K$545,11,0),"")</f>
        <v/>
      </c>
      <c r="U2733" t="str">
        <f t="shared" si="170"/>
        <v/>
      </c>
      <c r="V2733" s="33">
        <f t="shared" si="171"/>
        <v>0</v>
      </c>
      <c r="W2733" s="33">
        <f t="shared" si="172"/>
        <v>0</v>
      </c>
    </row>
    <row r="2734" spans="2:23" x14ac:dyDescent="0.25">
      <c r="B2734" s="30">
        <f>+IFERROR(_xlfn.XLOOKUP(C2734,Parametres!A:A,Parametres!J:J,"",0),"")</f>
        <v>0</v>
      </c>
      <c r="D2734" t="str">
        <f>+IFERROR(VLOOKUP(C2734,Parametres!$A$3:$K$545,11,0),"")</f>
        <v/>
      </c>
      <c r="U2734" t="str">
        <f t="shared" si="170"/>
        <v/>
      </c>
      <c r="V2734" s="33">
        <f t="shared" si="171"/>
        <v>0</v>
      </c>
      <c r="W2734" s="33">
        <f t="shared" si="172"/>
        <v>0</v>
      </c>
    </row>
    <row r="2735" spans="2:23" x14ac:dyDescent="0.25">
      <c r="B2735" s="30">
        <f>+IFERROR(_xlfn.XLOOKUP(C2735,Parametres!A:A,Parametres!J:J,"",0),"")</f>
        <v>0</v>
      </c>
      <c r="D2735" t="str">
        <f>+IFERROR(VLOOKUP(C2735,Parametres!$A$3:$K$545,11,0),"")</f>
        <v/>
      </c>
      <c r="U2735" t="str">
        <f t="shared" si="170"/>
        <v/>
      </c>
      <c r="V2735" s="33">
        <f t="shared" si="171"/>
        <v>0</v>
      </c>
      <c r="W2735" s="33">
        <f t="shared" si="172"/>
        <v>0</v>
      </c>
    </row>
    <row r="2736" spans="2:23" x14ac:dyDescent="0.25">
      <c r="B2736" s="30">
        <f>+IFERROR(_xlfn.XLOOKUP(C2736,Parametres!A:A,Parametres!J:J,"",0),"")</f>
        <v>0</v>
      </c>
      <c r="D2736" t="str">
        <f>+IFERROR(VLOOKUP(C2736,Parametres!$A$3:$K$545,11,0),"")</f>
        <v/>
      </c>
      <c r="U2736" t="str">
        <f t="shared" si="170"/>
        <v/>
      </c>
      <c r="V2736" s="33">
        <f t="shared" si="171"/>
        <v>0</v>
      </c>
      <c r="W2736" s="33">
        <f t="shared" si="172"/>
        <v>0</v>
      </c>
    </row>
    <row r="2737" spans="2:23" x14ac:dyDescent="0.25">
      <c r="B2737" s="30">
        <f>+IFERROR(_xlfn.XLOOKUP(C2737,Parametres!A:A,Parametres!J:J,"",0),"")</f>
        <v>0</v>
      </c>
      <c r="D2737" t="str">
        <f>+IFERROR(VLOOKUP(C2737,Parametres!$A$3:$K$545,11,0),"")</f>
        <v/>
      </c>
      <c r="U2737" t="str">
        <f t="shared" si="170"/>
        <v/>
      </c>
      <c r="V2737" s="33">
        <f t="shared" si="171"/>
        <v>0</v>
      </c>
      <c r="W2737" s="33">
        <f t="shared" si="172"/>
        <v>0</v>
      </c>
    </row>
    <row r="2738" spans="2:23" x14ac:dyDescent="0.25">
      <c r="B2738" s="30">
        <f>+IFERROR(_xlfn.XLOOKUP(C2738,Parametres!A:A,Parametres!J:J,"",0),"")</f>
        <v>0</v>
      </c>
      <c r="D2738" t="str">
        <f>+IFERROR(VLOOKUP(C2738,Parametres!$A$3:$K$545,11,0),"")</f>
        <v/>
      </c>
      <c r="U2738" t="str">
        <f t="shared" si="170"/>
        <v/>
      </c>
      <c r="V2738" s="33">
        <f t="shared" si="171"/>
        <v>0</v>
      </c>
      <c r="W2738" s="33">
        <f t="shared" si="172"/>
        <v>0</v>
      </c>
    </row>
    <row r="2739" spans="2:23" x14ac:dyDescent="0.25">
      <c r="B2739" s="30">
        <f>+IFERROR(_xlfn.XLOOKUP(C2739,Parametres!A:A,Parametres!J:J,"",0),"")</f>
        <v>0</v>
      </c>
      <c r="D2739" t="str">
        <f>+IFERROR(VLOOKUP(C2739,Parametres!$A$3:$K$545,11,0),"")</f>
        <v/>
      </c>
      <c r="U2739" t="str">
        <f t="shared" si="170"/>
        <v/>
      </c>
      <c r="V2739" s="33">
        <f t="shared" si="171"/>
        <v>0</v>
      </c>
      <c r="W2739" s="33">
        <f t="shared" si="172"/>
        <v>0</v>
      </c>
    </row>
    <row r="2740" spans="2:23" x14ac:dyDescent="0.25">
      <c r="B2740" s="30">
        <f>+IFERROR(_xlfn.XLOOKUP(C2740,Parametres!A:A,Parametres!J:J,"",0),"")</f>
        <v>0</v>
      </c>
      <c r="D2740" t="str">
        <f>+IFERROR(VLOOKUP(C2740,Parametres!$A$3:$K$545,11,0),"")</f>
        <v/>
      </c>
      <c r="U2740" t="str">
        <f t="shared" si="170"/>
        <v/>
      </c>
      <c r="V2740" s="33">
        <f t="shared" si="171"/>
        <v>0</v>
      </c>
      <c r="W2740" s="33">
        <f t="shared" si="172"/>
        <v>0</v>
      </c>
    </row>
    <row r="2741" spans="2:23" x14ac:dyDescent="0.25">
      <c r="B2741" s="30">
        <f>+IFERROR(_xlfn.XLOOKUP(C2741,Parametres!A:A,Parametres!J:J,"",0),"")</f>
        <v>0</v>
      </c>
      <c r="D2741" t="str">
        <f>+IFERROR(VLOOKUP(C2741,Parametres!$A$3:$K$545,11,0),"")</f>
        <v/>
      </c>
      <c r="U2741" t="str">
        <f t="shared" si="170"/>
        <v/>
      </c>
      <c r="V2741" s="33">
        <f t="shared" si="171"/>
        <v>0</v>
      </c>
      <c r="W2741" s="33">
        <f t="shared" si="172"/>
        <v>0</v>
      </c>
    </row>
    <row r="2742" spans="2:23" x14ac:dyDescent="0.25">
      <c r="B2742" s="30">
        <f>+IFERROR(_xlfn.XLOOKUP(C2742,Parametres!A:A,Parametres!J:J,"",0),"")</f>
        <v>0</v>
      </c>
      <c r="D2742" t="str">
        <f>+IFERROR(VLOOKUP(C2742,Parametres!$A$3:$K$545,11,0),"")</f>
        <v/>
      </c>
      <c r="U2742" t="str">
        <f t="shared" si="170"/>
        <v/>
      </c>
      <c r="V2742" s="33">
        <f t="shared" si="171"/>
        <v>0</v>
      </c>
      <c r="W2742" s="33">
        <f t="shared" si="172"/>
        <v>0</v>
      </c>
    </row>
    <row r="2743" spans="2:23" x14ac:dyDescent="0.25">
      <c r="B2743" s="30">
        <f>+IFERROR(_xlfn.XLOOKUP(C2743,Parametres!A:A,Parametres!J:J,"",0),"")</f>
        <v>0</v>
      </c>
      <c r="D2743" t="str">
        <f>+IFERROR(VLOOKUP(C2743,Parametres!$A$3:$K$545,11,0),"")</f>
        <v/>
      </c>
      <c r="U2743" t="str">
        <f t="shared" ref="U2743:U2806" si="173">A2743&amp;C2743</f>
        <v/>
      </c>
      <c r="V2743" s="33">
        <f t="shared" si="171"/>
        <v>0</v>
      </c>
      <c r="W2743" s="33">
        <f t="shared" si="172"/>
        <v>0</v>
      </c>
    </row>
    <row r="2744" spans="2:23" x14ac:dyDescent="0.25">
      <c r="B2744" s="30">
        <f>+IFERROR(_xlfn.XLOOKUP(C2744,Parametres!A:A,Parametres!J:J,"",0),"")</f>
        <v>0</v>
      </c>
      <c r="D2744" t="str">
        <f>+IFERROR(VLOOKUP(C2744,Parametres!$A$3:$K$545,11,0),"")</f>
        <v/>
      </c>
      <c r="U2744" t="str">
        <f t="shared" si="173"/>
        <v/>
      </c>
      <c r="V2744" s="33">
        <f t="shared" ref="V2744:V2807" si="174">SUM(L2744:O2744,F2744:I2744)</f>
        <v>0</v>
      </c>
      <c r="W2744" s="33">
        <f t="shared" ref="W2744:W2807" si="175">SUM(P2744:T2744)</f>
        <v>0</v>
      </c>
    </row>
    <row r="2745" spans="2:23" x14ac:dyDescent="0.25">
      <c r="B2745" s="30">
        <f>+IFERROR(_xlfn.XLOOKUP(C2745,Parametres!A:A,Parametres!J:J,"",0),"")</f>
        <v>0</v>
      </c>
      <c r="D2745" t="str">
        <f>+IFERROR(VLOOKUP(C2745,Parametres!$A$3:$K$545,11,0),"")</f>
        <v/>
      </c>
      <c r="U2745" t="str">
        <f t="shared" si="173"/>
        <v/>
      </c>
      <c r="V2745" s="33">
        <f t="shared" si="174"/>
        <v>0</v>
      </c>
      <c r="W2745" s="33">
        <f t="shared" si="175"/>
        <v>0</v>
      </c>
    </row>
    <row r="2746" spans="2:23" x14ac:dyDescent="0.25">
      <c r="B2746" s="30">
        <f>+IFERROR(_xlfn.XLOOKUP(C2746,Parametres!A:A,Parametres!J:J,"",0),"")</f>
        <v>0</v>
      </c>
      <c r="D2746" t="str">
        <f>+IFERROR(VLOOKUP(C2746,Parametres!$A$3:$K$545,11,0),"")</f>
        <v/>
      </c>
      <c r="U2746" t="str">
        <f t="shared" si="173"/>
        <v/>
      </c>
      <c r="V2746" s="33">
        <f t="shared" si="174"/>
        <v>0</v>
      </c>
      <c r="W2746" s="33">
        <f t="shared" si="175"/>
        <v>0</v>
      </c>
    </row>
    <row r="2747" spans="2:23" x14ac:dyDescent="0.25">
      <c r="B2747" s="30">
        <f>+IFERROR(_xlfn.XLOOKUP(C2747,Parametres!A:A,Parametres!J:J,"",0),"")</f>
        <v>0</v>
      </c>
      <c r="D2747" t="str">
        <f>+IFERROR(VLOOKUP(C2747,Parametres!$A$3:$K$545,11,0),"")</f>
        <v/>
      </c>
      <c r="U2747" t="str">
        <f t="shared" si="173"/>
        <v/>
      </c>
      <c r="V2747" s="33">
        <f t="shared" si="174"/>
        <v>0</v>
      </c>
      <c r="W2747" s="33">
        <f t="shared" si="175"/>
        <v>0</v>
      </c>
    </row>
    <row r="2748" spans="2:23" x14ac:dyDescent="0.25">
      <c r="B2748" s="30">
        <f>+IFERROR(_xlfn.XLOOKUP(C2748,Parametres!A:A,Parametres!J:J,"",0),"")</f>
        <v>0</v>
      </c>
      <c r="D2748" t="str">
        <f>+IFERROR(VLOOKUP(C2748,Parametres!$A$3:$K$545,11,0),"")</f>
        <v/>
      </c>
      <c r="U2748" t="str">
        <f t="shared" si="173"/>
        <v/>
      </c>
      <c r="V2748" s="33">
        <f t="shared" si="174"/>
        <v>0</v>
      </c>
      <c r="W2748" s="33">
        <f t="shared" si="175"/>
        <v>0</v>
      </c>
    </row>
    <row r="2749" spans="2:23" x14ac:dyDescent="0.25">
      <c r="B2749" s="30">
        <f>+IFERROR(_xlfn.XLOOKUP(C2749,Parametres!A:A,Parametres!J:J,"",0),"")</f>
        <v>0</v>
      </c>
      <c r="D2749" t="str">
        <f>+IFERROR(VLOOKUP(C2749,Parametres!$A$3:$K$545,11,0),"")</f>
        <v/>
      </c>
      <c r="U2749" t="str">
        <f t="shared" si="173"/>
        <v/>
      </c>
      <c r="V2749" s="33">
        <f t="shared" si="174"/>
        <v>0</v>
      </c>
      <c r="W2749" s="33">
        <f t="shared" si="175"/>
        <v>0</v>
      </c>
    </row>
    <row r="2750" spans="2:23" x14ac:dyDescent="0.25">
      <c r="B2750" s="30">
        <f>+IFERROR(_xlfn.XLOOKUP(C2750,Parametres!A:A,Parametres!J:J,"",0),"")</f>
        <v>0</v>
      </c>
      <c r="D2750" t="str">
        <f>+IFERROR(VLOOKUP(C2750,Parametres!$A$3:$K$545,11,0),"")</f>
        <v/>
      </c>
      <c r="U2750" t="str">
        <f t="shared" si="173"/>
        <v/>
      </c>
      <c r="V2750" s="33">
        <f t="shared" si="174"/>
        <v>0</v>
      </c>
      <c r="W2750" s="33">
        <f t="shared" si="175"/>
        <v>0</v>
      </c>
    </row>
    <row r="2751" spans="2:23" x14ac:dyDescent="0.25">
      <c r="B2751" s="30">
        <f>+IFERROR(_xlfn.XLOOKUP(C2751,Parametres!A:A,Parametres!J:J,"",0),"")</f>
        <v>0</v>
      </c>
      <c r="D2751" t="str">
        <f>+IFERROR(VLOOKUP(C2751,Parametres!$A$3:$K$545,11,0),"")</f>
        <v/>
      </c>
      <c r="U2751" t="str">
        <f t="shared" si="173"/>
        <v/>
      </c>
      <c r="V2751" s="33">
        <f t="shared" si="174"/>
        <v>0</v>
      </c>
      <c r="W2751" s="33">
        <f t="shared" si="175"/>
        <v>0</v>
      </c>
    </row>
    <row r="2752" spans="2:23" x14ac:dyDescent="0.25">
      <c r="B2752" s="30">
        <f>+IFERROR(_xlfn.XLOOKUP(C2752,Parametres!A:A,Parametres!J:J,"",0),"")</f>
        <v>0</v>
      </c>
      <c r="D2752" t="str">
        <f>+IFERROR(VLOOKUP(C2752,Parametres!$A$3:$K$545,11,0),"")</f>
        <v/>
      </c>
      <c r="U2752" t="str">
        <f t="shared" si="173"/>
        <v/>
      </c>
      <c r="V2752" s="33">
        <f t="shared" si="174"/>
        <v>0</v>
      </c>
      <c r="W2752" s="33">
        <f t="shared" si="175"/>
        <v>0</v>
      </c>
    </row>
    <row r="2753" spans="2:23" x14ac:dyDescent="0.25">
      <c r="B2753" s="30">
        <f>+IFERROR(_xlfn.XLOOKUP(C2753,Parametres!A:A,Parametres!J:J,"",0),"")</f>
        <v>0</v>
      </c>
      <c r="D2753" t="str">
        <f>+IFERROR(VLOOKUP(C2753,Parametres!$A$3:$K$545,11,0),"")</f>
        <v/>
      </c>
      <c r="U2753" t="str">
        <f t="shared" si="173"/>
        <v/>
      </c>
      <c r="V2753" s="33">
        <f t="shared" si="174"/>
        <v>0</v>
      </c>
      <c r="W2753" s="33">
        <f t="shared" si="175"/>
        <v>0</v>
      </c>
    </row>
    <row r="2754" spans="2:23" x14ac:dyDescent="0.25">
      <c r="B2754" s="30">
        <f>+IFERROR(_xlfn.XLOOKUP(C2754,Parametres!A:A,Parametres!J:J,"",0),"")</f>
        <v>0</v>
      </c>
      <c r="D2754" t="str">
        <f>+IFERROR(VLOOKUP(C2754,Parametres!$A$3:$K$545,11,0),"")</f>
        <v/>
      </c>
      <c r="U2754" t="str">
        <f t="shared" si="173"/>
        <v/>
      </c>
      <c r="V2754" s="33">
        <f t="shared" si="174"/>
        <v>0</v>
      </c>
      <c r="W2754" s="33">
        <f t="shared" si="175"/>
        <v>0</v>
      </c>
    </row>
    <row r="2755" spans="2:23" x14ac:dyDescent="0.25">
      <c r="B2755" s="30">
        <f>+IFERROR(_xlfn.XLOOKUP(C2755,Parametres!A:A,Parametres!J:J,"",0),"")</f>
        <v>0</v>
      </c>
      <c r="D2755" t="str">
        <f>+IFERROR(VLOOKUP(C2755,Parametres!$A$3:$K$545,11,0),"")</f>
        <v/>
      </c>
      <c r="U2755" t="str">
        <f t="shared" si="173"/>
        <v/>
      </c>
      <c r="V2755" s="33">
        <f t="shared" si="174"/>
        <v>0</v>
      </c>
      <c r="W2755" s="33">
        <f t="shared" si="175"/>
        <v>0</v>
      </c>
    </row>
    <row r="2756" spans="2:23" x14ac:dyDescent="0.25">
      <c r="B2756" s="30">
        <f>+IFERROR(_xlfn.XLOOKUP(C2756,Parametres!A:A,Parametres!J:J,"",0),"")</f>
        <v>0</v>
      </c>
      <c r="D2756" t="str">
        <f>+IFERROR(VLOOKUP(C2756,Parametres!$A$3:$K$545,11,0),"")</f>
        <v/>
      </c>
      <c r="U2756" t="str">
        <f t="shared" si="173"/>
        <v/>
      </c>
      <c r="V2756" s="33">
        <f t="shared" si="174"/>
        <v>0</v>
      </c>
      <c r="W2756" s="33">
        <f t="shared" si="175"/>
        <v>0</v>
      </c>
    </row>
    <row r="2757" spans="2:23" x14ac:dyDescent="0.25">
      <c r="B2757" s="30">
        <f>+IFERROR(_xlfn.XLOOKUP(C2757,Parametres!A:A,Parametres!J:J,"",0),"")</f>
        <v>0</v>
      </c>
      <c r="D2757" t="str">
        <f>+IFERROR(VLOOKUP(C2757,Parametres!$A$3:$K$545,11,0),"")</f>
        <v/>
      </c>
      <c r="U2757" t="str">
        <f t="shared" si="173"/>
        <v/>
      </c>
      <c r="V2757" s="33">
        <f t="shared" si="174"/>
        <v>0</v>
      </c>
      <c r="W2757" s="33">
        <f t="shared" si="175"/>
        <v>0</v>
      </c>
    </row>
    <row r="2758" spans="2:23" x14ac:dyDescent="0.25">
      <c r="B2758" s="30">
        <f>+IFERROR(_xlfn.XLOOKUP(C2758,Parametres!A:A,Parametres!J:J,"",0),"")</f>
        <v>0</v>
      </c>
      <c r="D2758" t="str">
        <f>+IFERROR(VLOOKUP(C2758,Parametres!$A$3:$K$545,11,0),"")</f>
        <v/>
      </c>
      <c r="U2758" t="str">
        <f t="shared" si="173"/>
        <v/>
      </c>
      <c r="V2758" s="33">
        <f t="shared" si="174"/>
        <v>0</v>
      </c>
      <c r="W2758" s="33">
        <f t="shared" si="175"/>
        <v>0</v>
      </c>
    </row>
    <row r="2759" spans="2:23" x14ac:dyDescent="0.25">
      <c r="B2759" s="30">
        <f>+IFERROR(_xlfn.XLOOKUP(C2759,Parametres!A:A,Parametres!J:J,"",0),"")</f>
        <v>0</v>
      </c>
      <c r="D2759" t="str">
        <f>+IFERROR(VLOOKUP(C2759,Parametres!$A$3:$K$545,11,0),"")</f>
        <v/>
      </c>
      <c r="U2759" t="str">
        <f t="shared" si="173"/>
        <v/>
      </c>
      <c r="V2759" s="33">
        <f t="shared" si="174"/>
        <v>0</v>
      </c>
      <c r="W2759" s="33">
        <f t="shared" si="175"/>
        <v>0</v>
      </c>
    </row>
    <row r="2760" spans="2:23" x14ac:dyDescent="0.25">
      <c r="B2760" s="30">
        <f>+IFERROR(_xlfn.XLOOKUP(C2760,Parametres!A:A,Parametres!J:J,"",0),"")</f>
        <v>0</v>
      </c>
      <c r="D2760" t="str">
        <f>+IFERROR(VLOOKUP(C2760,Parametres!$A$3:$K$545,11,0),"")</f>
        <v/>
      </c>
      <c r="U2760" t="str">
        <f t="shared" si="173"/>
        <v/>
      </c>
      <c r="V2760" s="33">
        <f t="shared" si="174"/>
        <v>0</v>
      </c>
      <c r="W2760" s="33">
        <f t="shared" si="175"/>
        <v>0</v>
      </c>
    </row>
    <row r="2761" spans="2:23" x14ac:dyDescent="0.25">
      <c r="B2761" s="30">
        <f>+IFERROR(_xlfn.XLOOKUP(C2761,Parametres!A:A,Parametres!J:J,"",0),"")</f>
        <v>0</v>
      </c>
      <c r="D2761" t="str">
        <f>+IFERROR(VLOOKUP(C2761,Parametres!$A$3:$K$545,11,0),"")</f>
        <v/>
      </c>
      <c r="U2761" t="str">
        <f t="shared" si="173"/>
        <v/>
      </c>
      <c r="V2761" s="33">
        <f t="shared" si="174"/>
        <v>0</v>
      </c>
      <c r="W2761" s="33">
        <f t="shared" si="175"/>
        <v>0</v>
      </c>
    </row>
    <row r="2762" spans="2:23" x14ac:dyDescent="0.25">
      <c r="B2762" s="30">
        <f>+IFERROR(_xlfn.XLOOKUP(C2762,Parametres!A:A,Parametres!J:J,"",0),"")</f>
        <v>0</v>
      </c>
      <c r="D2762" t="str">
        <f>+IFERROR(VLOOKUP(C2762,Parametres!$A$3:$K$545,11,0),"")</f>
        <v/>
      </c>
      <c r="U2762" t="str">
        <f t="shared" si="173"/>
        <v/>
      </c>
      <c r="V2762" s="33">
        <f t="shared" si="174"/>
        <v>0</v>
      </c>
      <c r="W2762" s="33">
        <f t="shared" si="175"/>
        <v>0</v>
      </c>
    </row>
    <row r="2763" spans="2:23" x14ac:dyDescent="0.25">
      <c r="B2763" s="30">
        <f>+IFERROR(_xlfn.XLOOKUP(C2763,Parametres!A:A,Parametres!J:J,"",0),"")</f>
        <v>0</v>
      </c>
      <c r="D2763" t="str">
        <f>+IFERROR(VLOOKUP(C2763,Parametres!$A$3:$K$545,11,0),"")</f>
        <v/>
      </c>
      <c r="U2763" t="str">
        <f t="shared" si="173"/>
        <v/>
      </c>
      <c r="V2763" s="33">
        <f t="shared" si="174"/>
        <v>0</v>
      </c>
      <c r="W2763" s="33">
        <f t="shared" si="175"/>
        <v>0</v>
      </c>
    </row>
    <row r="2764" spans="2:23" x14ac:dyDescent="0.25">
      <c r="B2764" s="30">
        <f>+IFERROR(_xlfn.XLOOKUP(C2764,Parametres!A:A,Parametres!J:J,"",0),"")</f>
        <v>0</v>
      </c>
      <c r="D2764" t="str">
        <f>+IFERROR(VLOOKUP(C2764,Parametres!$A$3:$K$545,11,0),"")</f>
        <v/>
      </c>
      <c r="U2764" t="str">
        <f t="shared" si="173"/>
        <v/>
      </c>
      <c r="V2764" s="33">
        <f t="shared" si="174"/>
        <v>0</v>
      </c>
      <c r="W2764" s="33">
        <f t="shared" si="175"/>
        <v>0</v>
      </c>
    </row>
    <row r="2765" spans="2:23" x14ac:dyDescent="0.25">
      <c r="B2765" s="30">
        <f>+IFERROR(_xlfn.XLOOKUP(C2765,Parametres!A:A,Parametres!J:J,"",0),"")</f>
        <v>0</v>
      </c>
      <c r="D2765" t="str">
        <f>+IFERROR(VLOOKUP(C2765,Parametres!$A$3:$K$545,11,0),"")</f>
        <v/>
      </c>
      <c r="U2765" t="str">
        <f t="shared" si="173"/>
        <v/>
      </c>
      <c r="V2765" s="33">
        <f t="shared" si="174"/>
        <v>0</v>
      </c>
      <c r="W2765" s="33">
        <f t="shared" si="175"/>
        <v>0</v>
      </c>
    </row>
    <row r="2766" spans="2:23" x14ac:dyDescent="0.25">
      <c r="B2766" s="30">
        <f>+IFERROR(_xlfn.XLOOKUP(C2766,Parametres!A:A,Parametres!J:J,"",0),"")</f>
        <v>0</v>
      </c>
      <c r="D2766" t="str">
        <f>+IFERROR(VLOOKUP(C2766,Parametres!$A$3:$K$545,11,0),"")</f>
        <v/>
      </c>
      <c r="U2766" t="str">
        <f t="shared" si="173"/>
        <v/>
      </c>
      <c r="V2766" s="33">
        <f t="shared" si="174"/>
        <v>0</v>
      </c>
      <c r="W2766" s="33">
        <f t="shared" si="175"/>
        <v>0</v>
      </c>
    </row>
    <row r="2767" spans="2:23" x14ac:dyDescent="0.25">
      <c r="B2767" s="30">
        <f>+IFERROR(_xlfn.XLOOKUP(C2767,Parametres!A:A,Parametres!J:J,"",0),"")</f>
        <v>0</v>
      </c>
      <c r="D2767" t="str">
        <f>+IFERROR(VLOOKUP(C2767,Parametres!$A$3:$K$545,11,0),"")</f>
        <v/>
      </c>
      <c r="U2767" t="str">
        <f t="shared" si="173"/>
        <v/>
      </c>
      <c r="V2767" s="33">
        <f t="shared" si="174"/>
        <v>0</v>
      </c>
      <c r="W2767" s="33">
        <f t="shared" si="175"/>
        <v>0</v>
      </c>
    </row>
    <row r="2768" spans="2:23" x14ac:dyDescent="0.25">
      <c r="B2768" s="30">
        <f>+IFERROR(_xlfn.XLOOKUP(C2768,Parametres!A:A,Parametres!J:J,"",0),"")</f>
        <v>0</v>
      </c>
      <c r="D2768" t="str">
        <f>+IFERROR(VLOOKUP(C2768,Parametres!$A$3:$K$545,11,0),"")</f>
        <v/>
      </c>
      <c r="U2768" t="str">
        <f t="shared" si="173"/>
        <v/>
      </c>
      <c r="V2768" s="33">
        <f t="shared" si="174"/>
        <v>0</v>
      </c>
      <c r="W2768" s="33">
        <f t="shared" si="175"/>
        <v>0</v>
      </c>
    </row>
    <row r="2769" spans="2:23" x14ac:dyDescent="0.25">
      <c r="B2769" s="30">
        <f>+IFERROR(_xlfn.XLOOKUP(C2769,Parametres!A:A,Parametres!J:J,"",0),"")</f>
        <v>0</v>
      </c>
      <c r="D2769" t="str">
        <f>+IFERROR(VLOOKUP(C2769,Parametres!$A$3:$K$545,11,0),"")</f>
        <v/>
      </c>
      <c r="U2769" t="str">
        <f t="shared" si="173"/>
        <v/>
      </c>
      <c r="V2769" s="33">
        <f t="shared" si="174"/>
        <v>0</v>
      </c>
      <c r="W2769" s="33">
        <f t="shared" si="175"/>
        <v>0</v>
      </c>
    </row>
    <row r="2770" spans="2:23" x14ac:dyDescent="0.25">
      <c r="B2770" s="30">
        <f>+IFERROR(_xlfn.XLOOKUP(C2770,Parametres!A:A,Parametres!J:J,"",0),"")</f>
        <v>0</v>
      </c>
      <c r="D2770" t="str">
        <f>+IFERROR(VLOOKUP(C2770,Parametres!$A$3:$K$545,11,0),"")</f>
        <v/>
      </c>
      <c r="U2770" t="str">
        <f t="shared" si="173"/>
        <v/>
      </c>
      <c r="V2770" s="33">
        <f t="shared" si="174"/>
        <v>0</v>
      </c>
      <c r="W2770" s="33">
        <f t="shared" si="175"/>
        <v>0</v>
      </c>
    </row>
    <row r="2771" spans="2:23" x14ac:dyDescent="0.25">
      <c r="B2771" s="30">
        <f>+IFERROR(_xlfn.XLOOKUP(C2771,Parametres!A:A,Parametres!J:J,"",0),"")</f>
        <v>0</v>
      </c>
      <c r="D2771" t="str">
        <f>+IFERROR(VLOOKUP(C2771,Parametres!$A$3:$K$545,11,0),"")</f>
        <v/>
      </c>
      <c r="U2771" t="str">
        <f t="shared" si="173"/>
        <v/>
      </c>
      <c r="V2771" s="33">
        <f t="shared" si="174"/>
        <v>0</v>
      </c>
      <c r="W2771" s="33">
        <f t="shared" si="175"/>
        <v>0</v>
      </c>
    </row>
    <row r="2772" spans="2:23" x14ac:dyDescent="0.25">
      <c r="B2772" s="30">
        <f>+IFERROR(_xlfn.XLOOKUP(C2772,Parametres!A:A,Parametres!J:J,"",0),"")</f>
        <v>0</v>
      </c>
      <c r="D2772" t="str">
        <f>+IFERROR(VLOOKUP(C2772,Parametres!$A$3:$K$545,11,0),"")</f>
        <v/>
      </c>
      <c r="U2772" t="str">
        <f t="shared" si="173"/>
        <v/>
      </c>
      <c r="V2772" s="33">
        <f t="shared" si="174"/>
        <v>0</v>
      </c>
      <c r="W2772" s="33">
        <f t="shared" si="175"/>
        <v>0</v>
      </c>
    </row>
    <row r="2773" spans="2:23" x14ac:dyDescent="0.25">
      <c r="B2773" s="30">
        <f>+IFERROR(_xlfn.XLOOKUP(C2773,Parametres!A:A,Parametres!J:J,"",0),"")</f>
        <v>0</v>
      </c>
      <c r="D2773" t="str">
        <f>+IFERROR(VLOOKUP(C2773,Parametres!$A$3:$K$545,11,0),"")</f>
        <v/>
      </c>
      <c r="U2773" t="str">
        <f t="shared" si="173"/>
        <v/>
      </c>
      <c r="V2773" s="33">
        <f t="shared" si="174"/>
        <v>0</v>
      </c>
      <c r="W2773" s="33">
        <f t="shared" si="175"/>
        <v>0</v>
      </c>
    </row>
    <row r="2774" spans="2:23" x14ac:dyDescent="0.25">
      <c r="B2774" s="30">
        <f>+IFERROR(_xlfn.XLOOKUP(C2774,Parametres!A:A,Parametres!J:J,"",0),"")</f>
        <v>0</v>
      </c>
      <c r="D2774" t="str">
        <f>+IFERROR(VLOOKUP(C2774,Parametres!$A$3:$K$545,11,0),"")</f>
        <v/>
      </c>
      <c r="U2774" t="str">
        <f t="shared" si="173"/>
        <v/>
      </c>
      <c r="V2774" s="33">
        <f t="shared" si="174"/>
        <v>0</v>
      </c>
      <c r="W2774" s="33">
        <f t="shared" si="175"/>
        <v>0</v>
      </c>
    </row>
    <row r="2775" spans="2:23" x14ac:dyDescent="0.25">
      <c r="B2775" s="30">
        <f>+IFERROR(_xlfn.XLOOKUP(C2775,Parametres!A:A,Parametres!J:J,"",0),"")</f>
        <v>0</v>
      </c>
      <c r="D2775" t="str">
        <f>+IFERROR(VLOOKUP(C2775,Parametres!$A$3:$K$545,11,0),"")</f>
        <v/>
      </c>
      <c r="U2775" t="str">
        <f t="shared" si="173"/>
        <v/>
      </c>
      <c r="V2775" s="33">
        <f t="shared" si="174"/>
        <v>0</v>
      </c>
      <c r="W2775" s="33">
        <f t="shared" si="175"/>
        <v>0</v>
      </c>
    </row>
    <row r="2776" spans="2:23" x14ac:dyDescent="0.25">
      <c r="B2776" s="30">
        <f>+IFERROR(_xlfn.XLOOKUP(C2776,Parametres!A:A,Parametres!J:J,"",0),"")</f>
        <v>0</v>
      </c>
      <c r="D2776" t="str">
        <f>+IFERROR(VLOOKUP(C2776,Parametres!$A$3:$K$545,11,0),"")</f>
        <v/>
      </c>
      <c r="U2776" t="str">
        <f t="shared" si="173"/>
        <v/>
      </c>
      <c r="V2776" s="33">
        <f t="shared" si="174"/>
        <v>0</v>
      </c>
      <c r="W2776" s="33">
        <f t="shared" si="175"/>
        <v>0</v>
      </c>
    </row>
    <row r="2777" spans="2:23" x14ac:dyDescent="0.25">
      <c r="B2777" s="30">
        <f>+IFERROR(_xlfn.XLOOKUP(C2777,Parametres!A:A,Parametres!J:J,"",0),"")</f>
        <v>0</v>
      </c>
      <c r="D2777" t="str">
        <f>+IFERROR(VLOOKUP(C2777,Parametres!$A$3:$K$545,11,0),"")</f>
        <v/>
      </c>
      <c r="U2777" t="str">
        <f t="shared" si="173"/>
        <v/>
      </c>
      <c r="V2777" s="33">
        <f t="shared" si="174"/>
        <v>0</v>
      </c>
      <c r="W2777" s="33">
        <f t="shared" si="175"/>
        <v>0</v>
      </c>
    </row>
    <row r="2778" spans="2:23" x14ac:dyDescent="0.25">
      <c r="B2778" s="30">
        <f>+IFERROR(_xlfn.XLOOKUP(C2778,Parametres!A:A,Parametres!J:J,"",0),"")</f>
        <v>0</v>
      </c>
      <c r="D2778" t="str">
        <f>+IFERROR(VLOOKUP(C2778,Parametres!$A$3:$K$545,11,0),"")</f>
        <v/>
      </c>
      <c r="U2778" t="str">
        <f t="shared" si="173"/>
        <v/>
      </c>
      <c r="V2778" s="33">
        <f t="shared" si="174"/>
        <v>0</v>
      </c>
      <c r="W2778" s="33">
        <f t="shared" si="175"/>
        <v>0</v>
      </c>
    </row>
    <row r="2779" spans="2:23" x14ac:dyDescent="0.25">
      <c r="B2779" s="30">
        <f>+IFERROR(_xlfn.XLOOKUP(C2779,Parametres!A:A,Parametres!J:J,"",0),"")</f>
        <v>0</v>
      </c>
      <c r="D2779" t="str">
        <f>+IFERROR(VLOOKUP(C2779,Parametres!$A$3:$K$545,11,0),"")</f>
        <v/>
      </c>
      <c r="U2779" t="str">
        <f t="shared" si="173"/>
        <v/>
      </c>
      <c r="V2779" s="33">
        <f t="shared" si="174"/>
        <v>0</v>
      </c>
      <c r="W2779" s="33">
        <f t="shared" si="175"/>
        <v>0</v>
      </c>
    </row>
    <row r="2780" spans="2:23" x14ac:dyDescent="0.25">
      <c r="B2780" s="30">
        <f>+IFERROR(_xlfn.XLOOKUP(C2780,Parametres!A:A,Parametres!J:J,"",0),"")</f>
        <v>0</v>
      </c>
      <c r="D2780" t="str">
        <f>+IFERROR(VLOOKUP(C2780,Parametres!$A$3:$K$545,11,0),"")</f>
        <v/>
      </c>
      <c r="U2780" t="str">
        <f t="shared" si="173"/>
        <v/>
      </c>
      <c r="V2780" s="33">
        <f t="shared" si="174"/>
        <v>0</v>
      </c>
      <c r="W2780" s="33">
        <f t="shared" si="175"/>
        <v>0</v>
      </c>
    </row>
    <row r="2781" spans="2:23" x14ac:dyDescent="0.25">
      <c r="B2781" s="30">
        <f>+IFERROR(_xlfn.XLOOKUP(C2781,Parametres!A:A,Parametres!J:J,"",0),"")</f>
        <v>0</v>
      </c>
      <c r="D2781" t="str">
        <f>+IFERROR(VLOOKUP(C2781,Parametres!$A$3:$K$545,11,0),"")</f>
        <v/>
      </c>
      <c r="U2781" t="str">
        <f t="shared" si="173"/>
        <v/>
      </c>
      <c r="V2781" s="33">
        <f t="shared" si="174"/>
        <v>0</v>
      </c>
      <c r="W2781" s="33">
        <f t="shared" si="175"/>
        <v>0</v>
      </c>
    </row>
    <row r="2782" spans="2:23" x14ac:dyDescent="0.25">
      <c r="B2782" s="30">
        <f>+IFERROR(_xlfn.XLOOKUP(C2782,Parametres!A:A,Parametres!J:J,"",0),"")</f>
        <v>0</v>
      </c>
      <c r="D2782" t="str">
        <f>+IFERROR(VLOOKUP(C2782,Parametres!$A$3:$K$545,11,0),"")</f>
        <v/>
      </c>
      <c r="U2782" t="str">
        <f t="shared" si="173"/>
        <v/>
      </c>
      <c r="V2782" s="33">
        <f t="shared" si="174"/>
        <v>0</v>
      </c>
      <c r="W2782" s="33">
        <f t="shared" si="175"/>
        <v>0</v>
      </c>
    </row>
    <row r="2783" spans="2:23" x14ac:dyDescent="0.25">
      <c r="B2783" s="30">
        <f>+IFERROR(_xlfn.XLOOKUP(C2783,Parametres!A:A,Parametres!J:J,"",0),"")</f>
        <v>0</v>
      </c>
      <c r="D2783" t="str">
        <f>+IFERROR(VLOOKUP(C2783,Parametres!$A$3:$K$545,11,0),"")</f>
        <v/>
      </c>
      <c r="U2783" t="str">
        <f t="shared" si="173"/>
        <v/>
      </c>
      <c r="V2783" s="33">
        <f t="shared" si="174"/>
        <v>0</v>
      </c>
      <c r="W2783" s="33">
        <f t="shared" si="175"/>
        <v>0</v>
      </c>
    </row>
    <row r="2784" spans="2:23" x14ac:dyDescent="0.25">
      <c r="B2784" s="30">
        <f>+IFERROR(_xlfn.XLOOKUP(C2784,Parametres!A:A,Parametres!J:J,"",0),"")</f>
        <v>0</v>
      </c>
      <c r="D2784" t="str">
        <f>+IFERROR(VLOOKUP(C2784,Parametres!$A$3:$K$545,11,0),"")</f>
        <v/>
      </c>
      <c r="U2784" t="str">
        <f t="shared" si="173"/>
        <v/>
      </c>
      <c r="V2784" s="33">
        <f t="shared" si="174"/>
        <v>0</v>
      </c>
      <c r="W2784" s="33">
        <f t="shared" si="175"/>
        <v>0</v>
      </c>
    </row>
    <row r="2785" spans="2:23" x14ac:dyDescent="0.25">
      <c r="B2785" s="30">
        <f>+IFERROR(_xlfn.XLOOKUP(C2785,Parametres!A:A,Parametres!J:J,"",0),"")</f>
        <v>0</v>
      </c>
      <c r="D2785" t="str">
        <f>+IFERROR(VLOOKUP(C2785,Parametres!$A$3:$K$545,11,0),"")</f>
        <v/>
      </c>
      <c r="U2785" t="str">
        <f t="shared" si="173"/>
        <v/>
      </c>
      <c r="V2785" s="33">
        <f t="shared" si="174"/>
        <v>0</v>
      </c>
      <c r="W2785" s="33">
        <f t="shared" si="175"/>
        <v>0</v>
      </c>
    </row>
    <row r="2786" spans="2:23" x14ac:dyDescent="0.25">
      <c r="B2786" s="30">
        <f>+IFERROR(_xlfn.XLOOKUP(C2786,Parametres!A:A,Parametres!J:J,"",0),"")</f>
        <v>0</v>
      </c>
      <c r="D2786" t="str">
        <f>+IFERROR(VLOOKUP(C2786,Parametres!$A$3:$K$545,11,0),"")</f>
        <v/>
      </c>
      <c r="U2786" t="str">
        <f t="shared" si="173"/>
        <v/>
      </c>
      <c r="V2786" s="33">
        <f t="shared" si="174"/>
        <v>0</v>
      </c>
      <c r="W2786" s="33">
        <f t="shared" si="175"/>
        <v>0</v>
      </c>
    </row>
    <row r="2787" spans="2:23" x14ac:dyDescent="0.25">
      <c r="B2787" s="30">
        <f>+IFERROR(_xlfn.XLOOKUP(C2787,Parametres!A:A,Parametres!J:J,"",0),"")</f>
        <v>0</v>
      </c>
      <c r="D2787" t="str">
        <f>+IFERROR(VLOOKUP(C2787,Parametres!$A$3:$K$545,11,0),"")</f>
        <v/>
      </c>
      <c r="U2787" t="str">
        <f t="shared" si="173"/>
        <v/>
      </c>
      <c r="V2787" s="33">
        <f t="shared" si="174"/>
        <v>0</v>
      </c>
      <c r="W2787" s="33">
        <f t="shared" si="175"/>
        <v>0</v>
      </c>
    </row>
    <row r="2788" spans="2:23" x14ac:dyDescent="0.25">
      <c r="B2788" s="30">
        <f>+IFERROR(_xlfn.XLOOKUP(C2788,Parametres!A:A,Parametres!J:J,"",0),"")</f>
        <v>0</v>
      </c>
      <c r="D2788" t="str">
        <f>+IFERROR(VLOOKUP(C2788,Parametres!$A$3:$K$545,11,0),"")</f>
        <v/>
      </c>
      <c r="U2788" t="str">
        <f t="shared" si="173"/>
        <v/>
      </c>
      <c r="V2788" s="33">
        <f t="shared" si="174"/>
        <v>0</v>
      </c>
      <c r="W2788" s="33">
        <f t="shared" si="175"/>
        <v>0</v>
      </c>
    </row>
    <row r="2789" spans="2:23" x14ac:dyDescent="0.25">
      <c r="B2789" s="30">
        <f>+IFERROR(_xlfn.XLOOKUP(C2789,Parametres!A:A,Parametres!J:J,"",0),"")</f>
        <v>0</v>
      </c>
      <c r="D2789" t="str">
        <f>+IFERROR(VLOOKUP(C2789,Parametres!$A$3:$K$545,11,0),"")</f>
        <v/>
      </c>
      <c r="U2789" t="str">
        <f t="shared" si="173"/>
        <v/>
      </c>
      <c r="V2789" s="33">
        <f t="shared" si="174"/>
        <v>0</v>
      </c>
      <c r="W2789" s="33">
        <f t="shared" si="175"/>
        <v>0</v>
      </c>
    </row>
    <row r="2790" spans="2:23" x14ac:dyDescent="0.25">
      <c r="B2790" s="30">
        <f>+IFERROR(_xlfn.XLOOKUP(C2790,Parametres!A:A,Parametres!J:J,"",0),"")</f>
        <v>0</v>
      </c>
      <c r="D2790" t="str">
        <f>+IFERROR(VLOOKUP(C2790,Parametres!$A$3:$K$545,11,0),"")</f>
        <v/>
      </c>
      <c r="U2790" t="str">
        <f t="shared" si="173"/>
        <v/>
      </c>
      <c r="V2790" s="33">
        <f t="shared" si="174"/>
        <v>0</v>
      </c>
      <c r="W2790" s="33">
        <f t="shared" si="175"/>
        <v>0</v>
      </c>
    </row>
    <row r="2791" spans="2:23" x14ac:dyDescent="0.25">
      <c r="B2791" s="30">
        <f>+IFERROR(_xlfn.XLOOKUP(C2791,Parametres!A:A,Parametres!J:J,"",0),"")</f>
        <v>0</v>
      </c>
      <c r="D2791" t="str">
        <f>+IFERROR(VLOOKUP(C2791,Parametres!$A$3:$K$545,11,0),"")</f>
        <v/>
      </c>
      <c r="U2791" t="str">
        <f t="shared" si="173"/>
        <v/>
      </c>
      <c r="V2791" s="33">
        <f t="shared" si="174"/>
        <v>0</v>
      </c>
      <c r="W2791" s="33">
        <f t="shared" si="175"/>
        <v>0</v>
      </c>
    </row>
    <row r="2792" spans="2:23" x14ac:dyDescent="0.25">
      <c r="B2792" s="30">
        <f>+IFERROR(_xlfn.XLOOKUP(C2792,Parametres!A:A,Parametres!J:J,"",0),"")</f>
        <v>0</v>
      </c>
      <c r="D2792" t="str">
        <f>+IFERROR(VLOOKUP(C2792,Parametres!$A$3:$K$545,11,0),"")</f>
        <v/>
      </c>
      <c r="U2792" t="str">
        <f t="shared" si="173"/>
        <v/>
      </c>
      <c r="V2792" s="33">
        <f t="shared" si="174"/>
        <v>0</v>
      </c>
      <c r="W2792" s="33">
        <f t="shared" si="175"/>
        <v>0</v>
      </c>
    </row>
    <row r="2793" spans="2:23" x14ac:dyDescent="0.25">
      <c r="B2793" s="30">
        <f>+IFERROR(_xlfn.XLOOKUP(C2793,Parametres!A:A,Parametres!J:J,"",0),"")</f>
        <v>0</v>
      </c>
      <c r="D2793" t="str">
        <f>+IFERROR(VLOOKUP(C2793,Parametres!$A$3:$K$545,11,0),"")</f>
        <v/>
      </c>
      <c r="U2793" t="str">
        <f t="shared" si="173"/>
        <v/>
      </c>
      <c r="V2793" s="33">
        <f t="shared" si="174"/>
        <v>0</v>
      </c>
      <c r="W2793" s="33">
        <f t="shared" si="175"/>
        <v>0</v>
      </c>
    </row>
    <row r="2794" spans="2:23" x14ac:dyDescent="0.25">
      <c r="B2794" s="30">
        <f>+IFERROR(_xlfn.XLOOKUP(C2794,Parametres!A:A,Parametres!J:J,"",0),"")</f>
        <v>0</v>
      </c>
      <c r="D2794" t="str">
        <f>+IFERROR(VLOOKUP(C2794,Parametres!$A$3:$K$545,11,0),"")</f>
        <v/>
      </c>
      <c r="U2794" t="str">
        <f t="shared" si="173"/>
        <v/>
      </c>
      <c r="V2794" s="33">
        <f t="shared" si="174"/>
        <v>0</v>
      </c>
      <c r="W2794" s="33">
        <f t="shared" si="175"/>
        <v>0</v>
      </c>
    </row>
    <row r="2795" spans="2:23" x14ac:dyDescent="0.25">
      <c r="B2795" s="30">
        <f>+IFERROR(_xlfn.XLOOKUP(C2795,Parametres!A:A,Parametres!J:J,"",0),"")</f>
        <v>0</v>
      </c>
      <c r="D2795" t="str">
        <f>+IFERROR(VLOOKUP(C2795,Parametres!$A$3:$K$545,11,0),"")</f>
        <v/>
      </c>
      <c r="U2795" t="str">
        <f t="shared" si="173"/>
        <v/>
      </c>
      <c r="V2795" s="33">
        <f t="shared" si="174"/>
        <v>0</v>
      </c>
      <c r="W2795" s="33">
        <f t="shared" si="175"/>
        <v>0</v>
      </c>
    </row>
    <row r="2796" spans="2:23" x14ac:dyDescent="0.25">
      <c r="B2796" s="30">
        <f>+IFERROR(_xlfn.XLOOKUP(C2796,Parametres!A:A,Parametres!J:J,"",0),"")</f>
        <v>0</v>
      </c>
      <c r="D2796" t="str">
        <f>+IFERROR(VLOOKUP(C2796,Parametres!$A$3:$K$545,11,0),"")</f>
        <v/>
      </c>
      <c r="U2796" t="str">
        <f t="shared" si="173"/>
        <v/>
      </c>
      <c r="V2796" s="33">
        <f t="shared" si="174"/>
        <v>0</v>
      </c>
      <c r="W2796" s="33">
        <f t="shared" si="175"/>
        <v>0</v>
      </c>
    </row>
    <row r="2797" spans="2:23" x14ac:dyDescent="0.25">
      <c r="B2797" s="30">
        <f>+IFERROR(_xlfn.XLOOKUP(C2797,Parametres!A:A,Parametres!J:J,"",0),"")</f>
        <v>0</v>
      </c>
      <c r="D2797" t="str">
        <f>+IFERROR(VLOOKUP(C2797,Parametres!$A$3:$K$545,11,0),"")</f>
        <v/>
      </c>
      <c r="U2797" t="str">
        <f t="shared" si="173"/>
        <v/>
      </c>
      <c r="V2797" s="33">
        <f t="shared" si="174"/>
        <v>0</v>
      </c>
      <c r="W2797" s="33">
        <f t="shared" si="175"/>
        <v>0</v>
      </c>
    </row>
    <row r="2798" spans="2:23" x14ac:dyDescent="0.25">
      <c r="B2798" s="30">
        <f>+IFERROR(_xlfn.XLOOKUP(C2798,Parametres!A:A,Parametres!J:J,"",0),"")</f>
        <v>0</v>
      </c>
      <c r="D2798" t="str">
        <f>+IFERROR(VLOOKUP(C2798,Parametres!$A$3:$K$545,11,0),"")</f>
        <v/>
      </c>
      <c r="U2798" t="str">
        <f t="shared" si="173"/>
        <v/>
      </c>
      <c r="V2798" s="33">
        <f t="shared" si="174"/>
        <v>0</v>
      </c>
      <c r="W2798" s="33">
        <f t="shared" si="175"/>
        <v>0</v>
      </c>
    </row>
    <row r="2799" spans="2:23" x14ac:dyDescent="0.25">
      <c r="B2799" s="30">
        <f>+IFERROR(_xlfn.XLOOKUP(C2799,Parametres!A:A,Parametres!J:J,"",0),"")</f>
        <v>0</v>
      </c>
      <c r="D2799" t="str">
        <f>+IFERROR(VLOOKUP(C2799,Parametres!$A$3:$K$545,11,0),"")</f>
        <v/>
      </c>
      <c r="U2799" t="str">
        <f t="shared" si="173"/>
        <v/>
      </c>
      <c r="V2799" s="33">
        <f t="shared" si="174"/>
        <v>0</v>
      </c>
      <c r="W2799" s="33">
        <f t="shared" si="175"/>
        <v>0</v>
      </c>
    </row>
    <row r="2800" spans="2:23" x14ac:dyDescent="0.25">
      <c r="B2800" s="30">
        <f>+IFERROR(_xlfn.XLOOKUP(C2800,Parametres!A:A,Parametres!J:J,"",0),"")</f>
        <v>0</v>
      </c>
      <c r="D2800" t="str">
        <f>+IFERROR(VLOOKUP(C2800,Parametres!$A$3:$K$545,11,0),"")</f>
        <v/>
      </c>
      <c r="U2800" t="str">
        <f t="shared" si="173"/>
        <v/>
      </c>
      <c r="V2800" s="33">
        <f t="shared" si="174"/>
        <v>0</v>
      </c>
      <c r="W2800" s="33">
        <f t="shared" si="175"/>
        <v>0</v>
      </c>
    </row>
    <row r="2801" spans="2:23" x14ac:dyDescent="0.25">
      <c r="B2801" s="30">
        <f>+IFERROR(_xlfn.XLOOKUP(C2801,Parametres!A:A,Parametres!J:J,"",0),"")</f>
        <v>0</v>
      </c>
      <c r="D2801" t="str">
        <f>+IFERROR(VLOOKUP(C2801,Parametres!$A$3:$K$545,11,0),"")</f>
        <v/>
      </c>
      <c r="U2801" t="str">
        <f t="shared" si="173"/>
        <v/>
      </c>
      <c r="V2801" s="33">
        <f t="shared" si="174"/>
        <v>0</v>
      </c>
      <c r="W2801" s="33">
        <f t="shared" si="175"/>
        <v>0</v>
      </c>
    </row>
    <row r="2802" spans="2:23" x14ac:dyDescent="0.25">
      <c r="B2802" s="30">
        <f>+IFERROR(_xlfn.XLOOKUP(C2802,Parametres!A:A,Parametres!J:J,"",0),"")</f>
        <v>0</v>
      </c>
      <c r="D2802" t="str">
        <f>+IFERROR(VLOOKUP(C2802,Parametres!$A$3:$K$545,11,0),"")</f>
        <v/>
      </c>
      <c r="U2802" t="str">
        <f t="shared" si="173"/>
        <v/>
      </c>
      <c r="V2802" s="33">
        <f t="shared" si="174"/>
        <v>0</v>
      </c>
      <c r="W2802" s="33">
        <f t="shared" si="175"/>
        <v>0</v>
      </c>
    </row>
    <row r="2803" spans="2:23" x14ac:dyDescent="0.25">
      <c r="B2803" s="30">
        <f>+IFERROR(_xlfn.XLOOKUP(C2803,Parametres!A:A,Parametres!J:J,"",0),"")</f>
        <v>0</v>
      </c>
      <c r="D2803" t="str">
        <f>+IFERROR(VLOOKUP(C2803,Parametres!$A$3:$K$545,11,0),"")</f>
        <v/>
      </c>
      <c r="U2803" t="str">
        <f t="shared" si="173"/>
        <v/>
      </c>
      <c r="V2803" s="33">
        <f t="shared" si="174"/>
        <v>0</v>
      </c>
      <c r="W2803" s="33">
        <f t="shared" si="175"/>
        <v>0</v>
      </c>
    </row>
    <row r="2804" spans="2:23" x14ac:dyDescent="0.25">
      <c r="B2804" s="30">
        <f>+IFERROR(_xlfn.XLOOKUP(C2804,Parametres!A:A,Parametres!J:J,"",0),"")</f>
        <v>0</v>
      </c>
      <c r="D2804" t="str">
        <f>+IFERROR(VLOOKUP(C2804,Parametres!$A$3:$K$545,11,0),"")</f>
        <v/>
      </c>
      <c r="U2804" t="str">
        <f t="shared" si="173"/>
        <v/>
      </c>
      <c r="V2804" s="33">
        <f t="shared" si="174"/>
        <v>0</v>
      </c>
      <c r="W2804" s="33">
        <f t="shared" si="175"/>
        <v>0</v>
      </c>
    </row>
    <row r="2805" spans="2:23" x14ac:dyDescent="0.25">
      <c r="B2805" s="30">
        <f>+IFERROR(_xlfn.XLOOKUP(C2805,Parametres!A:A,Parametres!J:J,"",0),"")</f>
        <v>0</v>
      </c>
      <c r="D2805" t="str">
        <f>+IFERROR(VLOOKUP(C2805,Parametres!$A$3:$K$545,11,0),"")</f>
        <v/>
      </c>
      <c r="U2805" t="str">
        <f t="shared" si="173"/>
        <v/>
      </c>
      <c r="V2805" s="33">
        <f t="shared" si="174"/>
        <v>0</v>
      </c>
      <c r="W2805" s="33">
        <f t="shared" si="175"/>
        <v>0</v>
      </c>
    </row>
    <row r="2806" spans="2:23" x14ac:dyDescent="0.25">
      <c r="B2806" s="30">
        <f>+IFERROR(_xlfn.XLOOKUP(C2806,Parametres!A:A,Parametres!J:J,"",0),"")</f>
        <v>0</v>
      </c>
      <c r="D2806" t="str">
        <f>+IFERROR(VLOOKUP(C2806,Parametres!$A$3:$K$545,11,0),"")</f>
        <v/>
      </c>
      <c r="U2806" t="str">
        <f t="shared" si="173"/>
        <v/>
      </c>
      <c r="V2806" s="33">
        <f t="shared" si="174"/>
        <v>0</v>
      </c>
      <c r="W2806" s="33">
        <f t="shared" si="175"/>
        <v>0</v>
      </c>
    </row>
    <row r="2807" spans="2:23" x14ac:dyDescent="0.25">
      <c r="B2807" s="30">
        <f>+IFERROR(_xlfn.XLOOKUP(C2807,Parametres!A:A,Parametres!J:J,"",0),"")</f>
        <v>0</v>
      </c>
      <c r="D2807" t="str">
        <f>+IFERROR(VLOOKUP(C2807,Parametres!$A$3:$K$545,11,0),"")</f>
        <v/>
      </c>
      <c r="U2807" t="str">
        <f t="shared" ref="U2807:U2870" si="176">A2807&amp;C2807</f>
        <v/>
      </c>
      <c r="V2807" s="33">
        <f t="shared" si="174"/>
        <v>0</v>
      </c>
      <c r="W2807" s="33">
        <f t="shared" si="175"/>
        <v>0</v>
      </c>
    </row>
    <row r="2808" spans="2:23" x14ac:dyDescent="0.25">
      <c r="B2808" s="30">
        <f>+IFERROR(_xlfn.XLOOKUP(C2808,Parametres!A:A,Parametres!J:J,"",0),"")</f>
        <v>0</v>
      </c>
      <c r="D2808" t="str">
        <f>+IFERROR(VLOOKUP(C2808,Parametres!$A$3:$K$545,11,0),"")</f>
        <v/>
      </c>
      <c r="U2808" t="str">
        <f t="shared" si="176"/>
        <v/>
      </c>
      <c r="V2808" s="33">
        <f t="shared" ref="V2808:V2871" si="177">SUM(L2808:O2808,F2808:I2808)</f>
        <v>0</v>
      </c>
      <c r="W2808" s="33">
        <f t="shared" ref="W2808:W2871" si="178">SUM(P2808:T2808)</f>
        <v>0</v>
      </c>
    </row>
    <row r="2809" spans="2:23" x14ac:dyDescent="0.25">
      <c r="B2809" s="30">
        <f>+IFERROR(_xlfn.XLOOKUP(C2809,Parametres!A:A,Parametres!J:J,"",0),"")</f>
        <v>0</v>
      </c>
      <c r="D2809" t="str">
        <f>+IFERROR(VLOOKUP(C2809,Parametres!$A$3:$K$545,11,0),"")</f>
        <v/>
      </c>
      <c r="U2809" t="str">
        <f t="shared" si="176"/>
        <v/>
      </c>
      <c r="V2809" s="33">
        <f t="shared" si="177"/>
        <v>0</v>
      </c>
      <c r="W2809" s="33">
        <f t="shared" si="178"/>
        <v>0</v>
      </c>
    </row>
    <row r="2810" spans="2:23" x14ac:dyDescent="0.25">
      <c r="B2810" s="30">
        <f>+IFERROR(_xlfn.XLOOKUP(C2810,Parametres!A:A,Parametres!J:J,"",0),"")</f>
        <v>0</v>
      </c>
      <c r="D2810" t="str">
        <f>+IFERROR(VLOOKUP(C2810,Parametres!$A$3:$K$545,11,0),"")</f>
        <v/>
      </c>
      <c r="U2810" t="str">
        <f t="shared" si="176"/>
        <v/>
      </c>
      <c r="V2810" s="33">
        <f t="shared" si="177"/>
        <v>0</v>
      </c>
      <c r="W2810" s="33">
        <f t="shared" si="178"/>
        <v>0</v>
      </c>
    </row>
    <row r="2811" spans="2:23" x14ac:dyDescent="0.25">
      <c r="B2811" s="30">
        <f>+IFERROR(_xlfn.XLOOKUP(C2811,Parametres!A:A,Parametres!J:J,"",0),"")</f>
        <v>0</v>
      </c>
      <c r="D2811" t="str">
        <f>+IFERROR(VLOOKUP(C2811,Parametres!$A$3:$K$545,11,0),"")</f>
        <v/>
      </c>
      <c r="U2811" t="str">
        <f t="shared" si="176"/>
        <v/>
      </c>
      <c r="V2811" s="33">
        <f t="shared" si="177"/>
        <v>0</v>
      </c>
      <c r="W2811" s="33">
        <f t="shared" si="178"/>
        <v>0</v>
      </c>
    </row>
    <row r="2812" spans="2:23" x14ac:dyDescent="0.25">
      <c r="B2812" s="30">
        <f>+IFERROR(_xlfn.XLOOKUP(C2812,Parametres!A:A,Parametres!J:J,"",0),"")</f>
        <v>0</v>
      </c>
      <c r="D2812" t="str">
        <f>+IFERROR(VLOOKUP(C2812,Parametres!$A$3:$K$545,11,0),"")</f>
        <v/>
      </c>
      <c r="U2812" t="str">
        <f t="shared" si="176"/>
        <v/>
      </c>
      <c r="V2812" s="33">
        <f t="shared" si="177"/>
        <v>0</v>
      </c>
      <c r="W2812" s="33">
        <f t="shared" si="178"/>
        <v>0</v>
      </c>
    </row>
    <row r="2813" spans="2:23" x14ac:dyDescent="0.25">
      <c r="B2813" s="30">
        <f>+IFERROR(_xlfn.XLOOKUP(C2813,Parametres!A:A,Parametres!J:J,"",0),"")</f>
        <v>0</v>
      </c>
      <c r="D2813" t="str">
        <f>+IFERROR(VLOOKUP(C2813,Parametres!$A$3:$K$545,11,0),"")</f>
        <v/>
      </c>
      <c r="U2813" t="str">
        <f t="shared" si="176"/>
        <v/>
      </c>
      <c r="V2813" s="33">
        <f t="shared" si="177"/>
        <v>0</v>
      </c>
      <c r="W2813" s="33">
        <f t="shared" si="178"/>
        <v>0</v>
      </c>
    </row>
    <row r="2814" spans="2:23" x14ac:dyDescent="0.25">
      <c r="B2814" s="30">
        <f>+IFERROR(_xlfn.XLOOKUP(C2814,Parametres!A:A,Parametres!J:J,"",0),"")</f>
        <v>0</v>
      </c>
      <c r="D2814" t="str">
        <f>+IFERROR(VLOOKUP(C2814,Parametres!$A$3:$K$545,11,0),"")</f>
        <v/>
      </c>
      <c r="U2814" t="str">
        <f t="shared" si="176"/>
        <v/>
      </c>
      <c r="V2814" s="33">
        <f t="shared" si="177"/>
        <v>0</v>
      </c>
      <c r="W2814" s="33">
        <f t="shared" si="178"/>
        <v>0</v>
      </c>
    </row>
    <row r="2815" spans="2:23" x14ac:dyDescent="0.25">
      <c r="B2815" s="30">
        <f>+IFERROR(_xlfn.XLOOKUP(C2815,Parametres!A:A,Parametres!J:J,"",0),"")</f>
        <v>0</v>
      </c>
      <c r="D2815" t="str">
        <f>+IFERROR(VLOOKUP(C2815,Parametres!$A$3:$K$545,11,0),"")</f>
        <v/>
      </c>
      <c r="U2815" t="str">
        <f t="shared" si="176"/>
        <v/>
      </c>
      <c r="V2815" s="33">
        <f t="shared" si="177"/>
        <v>0</v>
      </c>
      <c r="W2815" s="33">
        <f t="shared" si="178"/>
        <v>0</v>
      </c>
    </row>
    <row r="2816" spans="2:23" x14ac:dyDescent="0.25">
      <c r="B2816" s="30">
        <f>+IFERROR(_xlfn.XLOOKUP(C2816,Parametres!A:A,Parametres!J:J,"",0),"")</f>
        <v>0</v>
      </c>
      <c r="D2816" t="str">
        <f>+IFERROR(VLOOKUP(C2816,Parametres!$A$3:$K$545,11,0),"")</f>
        <v/>
      </c>
      <c r="U2816" t="str">
        <f t="shared" si="176"/>
        <v/>
      </c>
      <c r="V2816" s="33">
        <f t="shared" si="177"/>
        <v>0</v>
      </c>
      <c r="W2816" s="33">
        <f t="shared" si="178"/>
        <v>0</v>
      </c>
    </row>
    <row r="2817" spans="2:23" x14ac:dyDescent="0.25">
      <c r="B2817" s="30">
        <f>+IFERROR(_xlfn.XLOOKUP(C2817,Parametres!A:A,Parametres!J:J,"",0),"")</f>
        <v>0</v>
      </c>
      <c r="D2817" t="str">
        <f>+IFERROR(VLOOKUP(C2817,Parametres!$A$3:$K$545,11,0),"")</f>
        <v/>
      </c>
      <c r="U2817" t="str">
        <f t="shared" si="176"/>
        <v/>
      </c>
      <c r="V2817" s="33">
        <f t="shared" si="177"/>
        <v>0</v>
      </c>
      <c r="W2817" s="33">
        <f t="shared" si="178"/>
        <v>0</v>
      </c>
    </row>
    <row r="2818" spans="2:23" x14ac:dyDescent="0.25">
      <c r="B2818" s="30">
        <f>+IFERROR(_xlfn.XLOOKUP(C2818,Parametres!A:A,Parametres!J:J,"",0),"")</f>
        <v>0</v>
      </c>
      <c r="D2818" t="str">
        <f>+IFERROR(VLOOKUP(C2818,Parametres!$A$3:$K$545,11,0),"")</f>
        <v/>
      </c>
      <c r="U2818" t="str">
        <f t="shared" si="176"/>
        <v/>
      </c>
      <c r="V2818" s="33">
        <f t="shared" si="177"/>
        <v>0</v>
      </c>
      <c r="W2818" s="33">
        <f t="shared" si="178"/>
        <v>0</v>
      </c>
    </row>
    <row r="2819" spans="2:23" x14ac:dyDescent="0.25">
      <c r="B2819" s="30">
        <f>+IFERROR(_xlfn.XLOOKUP(C2819,Parametres!A:A,Parametres!J:J,"",0),"")</f>
        <v>0</v>
      </c>
      <c r="D2819" t="str">
        <f>+IFERROR(VLOOKUP(C2819,Parametres!$A$3:$K$545,11,0),"")</f>
        <v/>
      </c>
      <c r="U2819" t="str">
        <f t="shared" si="176"/>
        <v/>
      </c>
      <c r="V2819" s="33">
        <f t="shared" si="177"/>
        <v>0</v>
      </c>
      <c r="W2819" s="33">
        <f t="shared" si="178"/>
        <v>0</v>
      </c>
    </row>
    <row r="2820" spans="2:23" x14ac:dyDescent="0.25">
      <c r="B2820" s="30">
        <f>+IFERROR(_xlfn.XLOOKUP(C2820,Parametres!A:A,Parametres!J:J,"",0),"")</f>
        <v>0</v>
      </c>
      <c r="D2820" t="str">
        <f>+IFERROR(VLOOKUP(C2820,Parametres!$A$3:$K$545,11,0),"")</f>
        <v/>
      </c>
      <c r="U2820" t="str">
        <f t="shared" si="176"/>
        <v/>
      </c>
      <c r="V2820" s="33">
        <f t="shared" si="177"/>
        <v>0</v>
      </c>
      <c r="W2820" s="33">
        <f t="shared" si="178"/>
        <v>0</v>
      </c>
    </row>
    <row r="2821" spans="2:23" x14ac:dyDescent="0.25">
      <c r="B2821" s="30">
        <f>+IFERROR(_xlfn.XLOOKUP(C2821,Parametres!A:A,Parametres!J:J,"",0),"")</f>
        <v>0</v>
      </c>
      <c r="D2821" t="str">
        <f>+IFERROR(VLOOKUP(C2821,Parametres!$A$3:$K$545,11,0),"")</f>
        <v/>
      </c>
      <c r="U2821" t="str">
        <f t="shared" si="176"/>
        <v/>
      </c>
      <c r="V2821" s="33">
        <f t="shared" si="177"/>
        <v>0</v>
      </c>
      <c r="W2821" s="33">
        <f t="shared" si="178"/>
        <v>0</v>
      </c>
    </row>
    <row r="2822" spans="2:23" x14ac:dyDescent="0.25">
      <c r="B2822" s="30">
        <f>+IFERROR(_xlfn.XLOOKUP(C2822,Parametres!A:A,Parametres!J:J,"",0),"")</f>
        <v>0</v>
      </c>
      <c r="D2822" t="str">
        <f>+IFERROR(VLOOKUP(C2822,Parametres!$A$3:$K$545,11,0),"")</f>
        <v/>
      </c>
      <c r="U2822" t="str">
        <f t="shared" si="176"/>
        <v/>
      </c>
      <c r="V2822" s="33">
        <f t="shared" si="177"/>
        <v>0</v>
      </c>
      <c r="W2822" s="33">
        <f t="shared" si="178"/>
        <v>0</v>
      </c>
    </row>
    <row r="2823" spans="2:23" x14ac:dyDescent="0.25">
      <c r="B2823" s="30">
        <f>+IFERROR(_xlfn.XLOOKUP(C2823,Parametres!A:A,Parametres!J:J,"",0),"")</f>
        <v>0</v>
      </c>
      <c r="D2823" t="str">
        <f>+IFERROR(VLOOKUP(C2823,Parametres!$A$3:$K$545,11,0),"")</f>
        <v/>
      </c>
      <c r="U2823" t="str">
        <f t="shared" si="176"/>
        <v/>
      </c>
      <c r="V2823" s="33">
        <f t="shared" si="177"/>
        <v>0</v>
      </c>
      <c r="W2823" s="33">
        <f t="shared" si="178"/>
        <v>0</v>
      </c>
    </row>
    <row r="2824" spans="2:23" x14ac:dyDescent="0.25">
      <c r="B2824" s="30">
        <f>+IFERROR(_xlfn.XLOOKUP(C2824,Parametres!A:A,Parametres!J:J,"",0),"")</f>
        <v>0</v>
      </c>
      <c r="D2824" t="str">
        <f>+IFERROR(VLOOKUP(C2824,Parametres!$A$3:$K$545,11,0),"")</f>
        <v/>
      </c>
      <c r="U2824" t="str">
        <f t="shared" si="176"/>
        <v/>
      </c>
      <c r="V2824" s="33">
        <f t="shared" si="177"/>
        <v>0</v>
      </c>
      <c r="W2824" s="33">
        <f t="shared" si="178"/>
        <v>0</v>
      </c>
    </row>
    <row r="2825" spans="2:23" x14ac:dyDescent="0.25">
      <c r="B2825" s="30">
        <f>+IFERROR(_xlfn.XLOOKUP(C2825,Parametres!A:A,Parametres!J:J,"",0),"")</f>
        <v>0</v>
      </c>
      <c r="D2825" t="str">
        <f>+IFERROR(VLOOKUP(C2825,Parametres!$A$3:$K$545,11,0),"")</f>
        <v/>
      </c>
      <c r="U2825" t="str">
        <f t="shared" si="176"/>
        <v/>
      </c>
      <c r="V2825" s="33">
        <f t="shared" si="177"/>
        <v>0</v>
      </c>
      <c r="W2825" s="33">
        <f t="shared" si="178"/>
        <v>0</v>
      </c>
    </row>
    <row r="2826" spans="2:23" x14ac:dyDescent="0.25">
      <c r="B2826" s="30">
        <f>+IFERROR(_xlfn.XLOOKUP(C2826,Parametres!A:A,Parametres!J:J,"",0),"")</f>
        <v>0</v>
      </c>
      <c r="D2826" t="str">
        <f>+IFERROR(VLOOKUP(C2826,Parametres!$A$3:$K$545,11,0),"")</f>
        <v/>
      </c>
      <c r="U2826" t="str">
        <f t="shared" si="176"/>
        <v/>
      </c>
      <c r="V2826" s="33">
        <f t="shared" si="177"/>
        <v>0</v>
      </c>
      <c r="W2826" s="33">
        <f t="shared" si="178"/>
        <v>0</v>
      </c>
    </row>
    <row r="2827" spans="2:23" x14ac:dyDescent="0.25">
      <c r="B2827" s="30">
        <f>+IFERROR(_xlfn.XLOOKUP(C2827,Parametres!A:A,Parametres!J:J,"",0),"")</f>
        <v>0</v>
      </c>
      <c r="D2827" t="str">
        <f>+IFERROR(VLOOKUP(C2827,Parametres!$A$3:$K$545,11,0),"")</f>
        <v/>
      </c>
      <c r="U2827" t="str">
        <f t="shared" si="176"/>
        <v/>
      </c>
      <c r="V2827" s="33">
        <f t="shared" si="177"/>
        <v>0</v>
      </c>
      <c r="W2827" s="33">
        <f t="shared" si="178"/>
        <v>0</v>
      </c>
    </row>
    <row r="2828" spans="2:23" x14ac:dyDescent="0.25">
      <c r="B2828" s="30">
        <f>+IFERROR(_xlfn.XLOOKUP(C2828,Parametres!A:A,Parametres!J:J,"",0),"")</f>
        <v>0</v>
      </c>
      <c r="D2828" t="str">
        <f>+IFERROR(VLOOKUP(C2828,Parametres!$A$3:$K$545,11,0),"")</f>
        <v/>
      </c>
      <c r="U2828" t="str">
        <f t="shared" si="176"/>
        <v/>
      </c>
      <c r="V2828" s="33">
        <f t="shared" si="177"/>
        <v>0</v>
      </c>
      <c r="W2828" s="33">
        <f t="shared" si="178"/>
        <v>0</v>
      </c>
    </row>
    <row r="2829" spans="2:23" x14ac:dyDescent="0.25">
      <c r="B2829" s="30">
        <f>+IFERROR(_xlfn.XLOOKUP(C2829,Parametres!A:A,Parametres!J:J,"",0),"")</f>
        <v>0</v>
      </c>
      <c r="D2829" t="str">
        <f>+IFERROR(VLOOKUP(C2829,Parametres!$A$3:$K$545,11,0),"")</f>
        <v/>
      </c>
      <c r="U2829" t="str">
        <f t="shared" si="176"/>
        <v/>
      </c>
      <c r="V2829" s="33">
        <f t="shared" si="177"/>
        <v>0</v>
      </c>
      <c r="W2829" s="33">
        <f t="shared" si="178"/>
        <v>0</v>
      </c>
    </row>
    <row r="2830" spans="2:23" x14ac:dyDescent="0.25">
      <c r="B2830" s="30">
        <f>+IFERROR(_xlfn.XLOOKUP(C2830,Parametres!A:A,Parametres!J:J,"",0),"")</f>
        <v>0</v>
      </c>
      <c r="D2830" t="str">
        <f>+IFERROR(VLOOKUP(C2830,Parametres!$A$3:$K$545,11,0),"")</f>
        <v/>
      </c>
      <c r="U2830" t="str">
        <f t="shared" si="176"/>
        <v/>
      </c>
      <c r="V2830" s="33">
        <f t="shared" si="177"/>
        <v>0</v>
      </c>
      <c r="W2830" s="33">
        <f t="shared" si="178"/>
        <v>0</v>
      </c>
    </row>
    <row r="2831" spans="2:23" x14ac:dyDescent="0.25">
      <c r="B2831" s="30">
        <f>+IFERROR(_xlfn.XLOOKUP(C2831,Parametres!A:A,Parametres!J:J,"",0),"")</f>
        <v>0</v>
      </c>
      <c r="D2831" t="str">
        <f>+IFERROR(VLOOKUP(C2831,Parametres!$A$3:$K$545,11,0),"")</f>
        <v/>
      </c>
      <c r="U2831" t="str">
        <f t="shared" si="176"/>
        <v/>
      </c>
      <c r="V2831" s="33">
        <f t="shared" si="177"/>
        <v>0</v>
      </c>
      <c r="W2831" s="33">
        <f t="shared" si="178"/>
        <v>0</v>
      </c>
    </row>
    <row r="2832" spans="2:23" x14ac:dyDescent="0.25">
      <c r="B2832" s="30">
        <f>+IFERROR(_xlfn.XLOOKUP(C2832,Parametres!A:A,Parametres!J:J,"",0),"")</f>
        <v>0</v>
      </c>
      <c r="D2832" t="str">
        <f>+IFERROR(VLOOKUP(C2832,Parametres!$A$3:$K$545,11,0),"")</f>
        <v/>
      </c>
      <c r="U2832" t="str">
        <f t="shared" si="176"/>
        <v/>
      </c>
      <c r="V2832" s="33">
        <f t="shared" si="177"/>
        <v>0</v>
      </c>
      <c r="W2832" s="33">
        <f t="shared" si="178"/>
        <v>0</v>
      </c>
    </row>
    <row r="2833" spans="2:23" x14ac:dyDescent="0.25">
      <c r="B2833" s="30">
        <f>+IFERROR(_xlfn.XLOOKUP(C2833,Parametres!A:A,Parametres!J:J,"",0),"")</f>
        <v>0</v>
      </c>
      <c r="D2833" t="str">
        <f>+IFERROR(VLOOKUP(C2833,Parametres!$A$3:$K$545,11,0),"")</f>
        <v/>
      </c>
      <c r="U2833" t="str">
        <f t="shared" si="176"/>
        <v/>
      </c>
      <c r="V2833" s="33">
        <f t="shared" si="177"/>
        <v>0</v>
      </c>
      <c r="W2833" s="33">
        <f t="shared" si="178"/>
        <v>0</v>
      </c>
    </row>
    <row r="2834" spans="2:23" x14ac:dyDescent="0.25">
      <c r="B2834" s="30">
        <f>+IFERROR(_xlfn.XLOOKUP(C2834,Parametres!A:A,Parametres!J:J,"",0),"")</f>
        <v>0</v>
      </c>
      <c r="D2834" t="str">
        <f>+IFERROR(VLOOKUP(C2834,Parametres!$A$3:$K$545,11,0),"")</f>
        <v/>
      </c>
      <c r="U2834" t="str">
        <f t="shared" si="176"/>
        <v/>
      </c>
      <c r="V2834" s="33">
        <f t="shared" si="177"/>
        <v>0</v>
      </c>
      <c r="W2834" s="33">
        <f t="shared" si="178"/>
        <v>0</v>
      </c>
    </row>
    <row r="2835" spans="2:23" x14ac:dyDescent="0.25">
      <c r="B2835" s="30">
        <f>+IFERROR(_xlfn.XLOOKUP(C2835,Parametres!A:A,Parametres!J:J,"",0),"")</f>
        <v>0</v>
      </c>
      <c r="D2835" t="str">
        <f>+IFERROR(VLOOKUP(C2835,Parametres!$A$3:$K$545,11,0),"")</f>
        <v/>
      </c>
      <c r="U2835" t="str">
        <f t="shared" si="176"/>
        <v/>
      </c>
      <c r="V2835" s="33">
        <f t="shared" si="177"/>
        <v>0</v>
      </c>
      <c r="W2835" s="33">
        <f t="shared" si="178"/>
        <v>0</v>
      </c>
    </row>
    <row r="2836" spans="2:23" x14ac:dyDescent="0.25">
      <c r="B2836" s="30">
        <f>+IFERROR(_xlfn.XLOOKUP(C2836,Parametres!A:A,Parametres!J:J,"",0),"")</f>
        <v>0</v>
      </c>
      <c r="D2836" t="str">
        <f>+IFERROR(VLOOKUP(C2836,Parametres!$A$3:$K$545,11,0),"")</f>
        <v/>
      </c>
      <c r="U2836" t="str">
        <f t="shared" si="176"/>
        <v/>
      </c>
      <c r="V2836" s="33">
        <f t="shared" si="177"/>
        <v>0</v>
      </c>
      <c r="W2836" s="33">
        <f t="shared" si="178"/>
        <v>0</v>
      </c>
    </row>
    <row r="2837" spans="2:23" x14ac:dyDescent="0.25">
      <c r="B2837" s="30">
        <f>+IFERROR(_xlfn.XLOOKUP(C2837,Parametres!A:A,Parametres!J:J,"",0),"")</f>
        <v>0</v>
      </c>
      <c r="D2837" t="str">
        <f>+IFERROR(VLOOKUP(C2837,Parametres!$A$3:$K$545,11,0),"")</f>
        <v/>
      </c>
      <c r="U2837" t="str">
        <f t="shared" si="176"/>
        <v/>
      </c>
      <c r="V2837" s="33">
        <f t="shared" si="177"/>
        <v>0</v>
      </c>
      <c r="W2837" s="33">
        <f t="shared" si="178"/>
        <v>0</v>
      </c>
    </row>
    <row r="2838" spans="2:23" x14ac:dyDescent="0.25">
      <c r="B2838" s="30">
        <f>+IFERROR(_xlfn.XLOOKUP(C2838,Parametres!A:A,Parametres!J:J,"",0),"")</f>
        <v>0</v>
      </c>
      <c r="D2838" t="str">
        <f>+IFERROR(VLOOKUP(C2838,Parametres!$A$3:$K$545,11,0),"")</f>
        <v/>
      </c>
      <c r="U2838" t="str">
        <f t="shared" si="176"/>
        <v/>
      </c>
      <c r="V2838" s="33">
        <f t="shared" si="177"/>
        <v>0</v>
      </c>
      <c r="W2838" s="33">
        <f t="shared" si="178"/>
        <v>0</v>
      </c>
    </row>
    <row r="2839" spans="2:23" x14ac:dyDescent="0.25">
      <c r="B2839" s="30">
        <f>+IFERROR(_xlfn.XLOOKUP(C2839,Parametres!A:A,Parametres!J:J,"",0),"")</f>
        <v>0</v>
      </c>
      <c r="D2839" t="str">
        <f>+IFERROR(VLOOKUP(C2839,Parametres!$A$3:$K$545,11,0),"")</f>
        <v/>
      </c>
      <c r="U2839" t="str">
        <f t="shared" si="176"/>
        <v/>
      </c>
      <c r="V2839" s="33">
        <f t="shared" si="177"/>
        <v>0</v>
      </c>
      <c r="W2839" s="33">
        <f t="shared" si="178"/>
        <v>0</v>
      </c>
    </row>
    <row r="2840" spans="2:23" x14ac:dyDescent="0.25">
      <c r="B2840" s="30">
        <f>+IFERROR(_xlfn.XLOOKUP(C2840,Parametres!A:A,Parametres!J:J,"",0),"")</f>
        <v>0</v>
      </c>
      <c r="D2840" t="str">
        <f>+IFERROR(VLOOKUP(C2840,Parametres!$A$3:$K$545,11,0),"")</f>
        <v/>
      </c>
      <c r="U2840" t="str">
        <f t="shared" si="176"/>
        <v/>
      </c>
      <c r="V2840" s="33">
        <f t="shared" si="177"/>
        <v>0</v>
      </c>
      <c r="W2840" s="33">
        <f t="shared" si="178"/>
        <v>0</v>
      </c>
    </row>
    <row r="2841" spans="2:23" x14ac:dyDescent="0.25">
      <c r="B2841" s="30">
        <f>+IFERROR(_xlfn.XLOOKUP(C2841,Parametres!A:A,Parametres!J:J,"",0),"")</f>
        <v>0</v>
      </c>
      <c r="D2841" t="str">
        <f>+IFERROR(VLOOKUP(C2841,Parametres!$A$3:$K$545,11,0),"")</f>
        <v/>
      </c>
      <c r="U2841" t="str">
        <f t="shared" si="176"/>
        <v/>
      </c>
      <c r="V2841" s="33">
        <f t="shared" si="177"/>
        <v>0</v>
      </c>
      <c r="W2841" s="33">
        <f t="shared" si="178"/>
        <v>0</v>
      </c>
    </row>
    <row r="2842" spans="2:23" x14ac:dyDescent="0.25">
      <c r="B2842" s="30">
        <f>+IFERROR(_xlfn.XLOOKUP(C2842,Parametres!A:A,Parametres!J:J,"",0),"")</f>
        <v>0</v>
      </c>
      <c r="D2842" t="str">
        <f>+IFERROR(VLOOKUP(C2842,Parametres!$A$3:$K$545,11,0),"")</f>
        <v/>
      </c>
      <c r="U2842" t="str">
        <f t="shared" si="176"/>
        <v/>
      </c>
      <c r="V2842" s="33">
        <f t="shared" si="177"/>
        <v>0</v>
      </c>
      <c r="W2842" s="33">
        <f t="shared" si="178"/>
        <v>0</v>
      </c>
    </row>
    <row r="2843" spans="2:23" x14ac:dyDescent="0.25">
      <c r="B2843" s="30">
        <f>+IFERROR(_xlfn.XLOOKUP(C2843,Parametres!A:A,Parametres!J:J,"",0),"")</f>
        <v>0</v>
      </c>
      <c r="D2843" t="str">
        <f>+IFERROR(VLOOKUP(C2843,Parametres!$A$3:$K$545,11,0),"")</f>
        <v/>
      </c>
      <c r="U2843" t="str">
        <f t="shared" si="176"/>
        <v/>
      </c>
      <c r="V2843" s="33">
        <f t="shared" si="177"/>
        <v>0</v>
      </c>
      <c r="W2843" s="33">
        <f t="shared" si="178"/>
        <v>0</v>
      </c>
    </row>
    <row r="2844" spans="2:23" x14ac:dyDescent="0.25">
      <c r="B2844" s="30">
        <f>+IFERROR(_xlfn.XLOOKUP(C2844,Parametres!A:A,Parametres!J:J,"",0),"")</f>
        <v>0</v>
      </c>
      <c r="D2844" t="str">
        <f>+IFERROR(VLOOKUP(C2844,Parametres!$A$3:$K$545,11,0),"")</f>
        <v/>
      </c>
      <c r="U2844" t="str">
        <f t="shared" si="176"/>
        <v/>
      </c>
      <c r="V2844" s="33">
        <f t="shared" si="177"/>
        <v>0</v>
      </c>
      <c r="W2844" s="33">
        <f t="shared" si="178"/>
        <v>0</v>
      </c>
    </row>
    <row r="2845" spans="2:23" x14ac:dyDescent="0.25">
      <c r="B2845" s="30">
        <f>+IFERROR(_xlfn.XLOOKUP(C2845,Parametres!A:A,Parametres!J:J,"",0),"")</f>
        <v>0</v>
      </c>
      <c r="D2845" t="str">
        <f>+IFERROR(VLOOKUP(C2845,Parametres!$A$3:$K$545,11,0),"")</f>
        <v/>
      </c>
      <c r="U2845" t="str">
        <f t="shared" si="176"/>
        <v/>
      </c>
      <c r="V2845" s="33">
        <f t="shared" si="177"/>
        <v>0</v>
      </c>
      <c r="W2845" s="33">
        <f t="shared" si="178"/>
        <v>0</v>
      </c>
    </row>
    <row r="2846" spans="2:23" x14ac:dyDescent="0.25">
      <c r="B2846" s="30">
        <f>+IFERROR(_xlfn.XLOOKUP(C2846,Parametres!A:A,Parametres!J:J,"",0),"")</f>
        <v>0</v>
      </c>
      <c r="D2846" t="str">
        <f>+IFERROR(VLOOKUP(C2846,Parametres!$A$3:$K$545,11,0),"")</f>
        <v/>
      </c>
      <c r="U2846" t="str">
        <f t="shared" si="176"/>
        <v/>
      </c>
      <c r="V2846" s="33">
        <f t="shared" si="177"/>
        <v>0</v>
      </c>
      <c r="W2846" s="33">
        <f t="shared" si="178"/>
        <v>0</v>
      </c>
    </row>
    <row r="2847" spans="2:23" x14ac:dyDescent="0.25">
      <c r="B2847" s="30">
        <f>+IFERROR(_xlfn.XLOOKUP(C2847,Parametres!A:A,Parametres!J:J,"",0),"")</f>
        <v>0</v>
      </c>
      <c r="D2847" t="str">
        <f>+IFERROR(VLOOKUP(C2847,Parametres!$A$3:$K$545,11,0),"")</f>
        <v/>
      </c>
      <c r="U2847" t="str">
        <f t="shared" si="176"/>
        <v/>
      </c>
      <c r="V2847" s="33">
        <f t="shared" si="177"/>
        <v>0</v>
      </c>
      <c r="W2847" s="33">
        <f t="shared" si="178"/>
        <v>0</v>
      </c>
    </row>
    <row r="2848" spans="2:23" x14ac:dyDescent="0.25">
      <c r="B2848" s="30">
        <f>+IFERROR(_xlfn.XLOOKUP(C2848,Parametres!A:A,Parametres!J:J,"",0),"")</f>
        <v>0</v>
      </c>
      <c r="D2848" t="str">
        <f>+IFERROR(VLOOKUP(C2848,Parametres!$A$3:$K$545,11,0),"")</f>
        <v/>
      </c>
      <c r="U2848" t="str">
        <f t="shared" si="176"/>
        <v/>
      </c>
      <c r="V2848" s="33">
        <f t="shared" si="177"/>
        <v>0</v>
      </c>
      <c r="W2848" s="33">
        <f t="shared" si="178"/>
        <v>0</v>
      </c>
    </row>
    <row r="2849" spans="2:23" x14ac:dyDescent="0.25">
      <c r="B2849" s="30">
        <f>+IFERROR(_xlfn.XLOOKUP(C2849,Parametres!A:A,Parametres!J:J,"",0),"")</f>
        <v>0</v>
      </c>
      <c r="D2849" t="str">
        <f>+IFERROR(VLOOKUP(C2849,Parametres!$A$3:$K$545,11,0),"")</f>
        <v/>
      </c>
      <c r="U2849" t="str">
        <f t="shared" si="176"/>
        <v/>
      </c>
      <c r="V2849" s="33">
        <f t="shared" si="177"/>
        <v>0</v>
      </c>
      <c r="W2849" s="33">
        <f t="shared" si="178"/>
        <v>0</v>
      </c>
    </row>
    <row r="2850" spans="2:23" x14ac:dyDescent="0.25">
      <c r="B2850" s="30">
        <f>+IFERROR(_xlfn.XLOOKUP(C2850,Parametres!A:A,Parametres!J:J,"",0),"")</f>
        <v>0</v>
      </c>
      <c r="D2850" t="str">
        <f>+IFERROR(VLOOKUP(C2850,Parametres!$A$3:$K$545,11,0),"")</f>
        <v/>
      </c>
      <c r="U2850" t="str">
        <f t="shared" si="176"/>
        <v/>
      </c>
      <c r="V2850" s="33">
        <f t="shared" si="177"/>
        <v>0</v>
      </c>
      <c r="W2850" s="33">
        <f t="shared" si="178"/>
        <v>0</v>
      </c>
    </row>
    <row r="2851" spans="2:23" x14ac:dyDescent="0.25">
      <c r="B2851" s="30">
        <f>+IFERROR(_xlfn.XLOOKUP(C2851,Parametres!A:A,Parametres!J:J,"",0),"")</f>
        <v>0</v>
      </c>
      <c r="D2851" t="str">
        <f>+IFERROR(VLOOKUP(C2851,Parametres!$A$3:$K$545,11,0),"")</f>
        <v/>
      </c>
      <c r="U2851" t="str">
        <f t="shared" si="176"/>
        <v/>
      </c>
      <c r="V2851" s="33">
        <f t="shared" si="177"/>
        <v>0</v>
      </c>
      <c r="W2851" s="33">
        <f t="shared" si="178"/>
        <v>0</v>
      </c>
    </row>
    <row r="2852" spans="2:23" x14ac:dyDescent="0.25">
      <c r="B2852" s="30">
        <f>+IFERROR(_xlfn.XLOOKUP(C2852,Parametres!A:A,Parametres!J:J,"",0),"")</f>
        <v>0</v>
      </c>
      <c r="D2852" t="str">
        <f>+IFERROR(VLOOKUP(C2852,Parametres!$A$3:$K$545,11,0),"")</f>
        <v/>
      </c>
      <c r="U2852" t="str">
        <f t="shared" si="176"/>
        <v/>
      </c>
      <c r="V2852" s="33">
        <f t="shared" si="177"/>
        <v>0</v>
      </c>
      <c r="W2852" s="33">
        <f t="shared" si="178"/>
        <v>0</v>
      </c>
    </row>
    <row r="2853" spans="2:23" x14ac:dyDescent="0.25">
      <c r="B2853" s="30">
        <f>+IFERROR(_xlfn.XLOOKUP(C2853,Parametres!A:A,Parametres!J:J,"",0),"")</f>
        <v>0</v>
      </c>
      <c r="D2853" t="str">
        <f>+IFERROR(VLOOKUP(C2853,Parametres!$A$3:$K$545,11,0),"")</f>
        <v/>
      </c>
      <c r="U2853" t="str">
        <f t="shared" si="176"/>
        <v/>
      </c>
      <c r="V2853" s="33">
        <f t="shared" si="177"/>
        <v>0</v>
      </c>
      <c r="W2853" s="33">
        <f t="shared" si="178"/>
        <v>0</v>
      </c>
    </row>
    <row r="2854" spans="2:23" x14ac:dyDescent="0.25">
      <c r="B2854" s="30">
        <f>+IFERROR(_xlfn.XLOOKUP(C2854,Parametres!A:A,Parametres!J:J,"",0),"")</f>
        <v>0</v>
      </c>
      <c r="D2854" t="str">
        <f>+IFERROR(VLOOKUP(C2854,Parametres!$A$3:$K$545,11,0),"")</f>
        <v/>
      </c>
      <c r="U2854" t="str">
        <f t="shared" si="176"/>
        <v/>
      </c>
      <c r="V2854" s="33">
        <f t="shared" si="177"/>
        <v>0</v>
      </c>
      <c r="W2854" s="33">
        <f t="shared" si="178"/>
        <v>0</v>
      </c>
    </row>
    <row r="2855" spans="2:23" x14ac:dyDescent="0.25">
      <c r="B2855" s="30">
        <f>+IFERROR(_xlfn.XLOOKUP(C2855,Parametres!A:A,Parametres!J:J,"",0),"")</f>
        <v>0</v>
      </c>
      <c r="D2855" t="str">
        <f>+IFERROR(VLOOKUP(C2855,Parametres!$A$3:$K$545,11,0),"")</f>
        <v/>
      </c>
      <c r="U2855" t="str">
        <f t="shared" si="176"/>
        <v/>
      </c>
      <c r="V2855" s="33">
        <f t="shared" si="177"/>
        <v>0</v>
      </c>
      <c r="W2855" s="33">
        <f t="shared" si="178"/>
        <v>0</v>
      </c>
    </row>
    <row r="2856" spans="2:23" x14ac:dyDescent="0.25">
      <c r="B2856" s="30">
        <f>+IFERROR(_xlfn.XLOOKUP(C2856,Parametres!A:A,Parametres!J:J,"",0),"")</f>
        <v>0</v>
      </c>
      <c r="D2856" t="str">
        <f>+IFERROR(VLOOKUP(C2856,Parametres!$A$3:$K$545,11,0),"")</f>
        <v/>
      </c>
      <c r="U2856" t="str">
        <f t="shared" si="176"/>
        <v/>
      </c>
      <c r="V2856" s="33">
        <f t="shared" si="177"/>
        <v>0</v>
      </c>
      <c r="W2856" s="33">
        <f t="shared" si="178"/>
        <v>0</v>
      </c>
    </row>
    <row r="2857" spans="2:23" x14ac:dyDescent="0.25">
      <c r="B2857" s="30">
        <f>+IFERROR(_xlfn.XLOOKUP(C2857,Parametres!A:A,Parametres!J:J,"",0),"")</f>
        <v>0</v>
      </c>
      <c r="D2857" t="str">
        <f>+IFERROR(VLOOKUP(C2857,Parametres!$A$3:$K$545,11,0),"")</f>
        <v/>
      </c>
      <c r="U2857" t="str">
        <f t="shared" si="176"/>
        <v/>
      </c>
      <c r="V2857" s="33">
        <f t="shared" si="177"/>
        <v>0</v>
      </c>
      <c r="W2857" s="33">
        <f t="shared" si="178"/>
        <v>0</v>
      </c>
    </row>
    <row r="2858" spans="2:23" x14ac:dyDescent="0.25">
      <c r="B2858" s="30">
        <f>+IFERROR(_xlfn.XLOOKUP(C2858,Parametres!A:A,Parametres!J:J,"",0),"")</f>
        <v>0</v>
      </c>
      <c r="D2858" t="str">
        <f>+IFERROR(VLOOKUP(C2858,Parametres!$A$3:$K$545,11,0),"")</f>
        <v/>
      </c>
      <c r="U2858" t="str">
        <f t="shared" si="176"/>
        <v/>
      </c>
      <c r="V2858" s="33">
        <f t="shared" si="177"/>
        <v>0</v>
      </c>
      <c r="W2858" s="33">
        <f t="shared" si="178"/>
        <v>0</v>
      </c>
    </row>
    <row r="2859" spans="2:23" x14ac:dyDescent="0.25">
      <c r="B2859" s="30">
        <f>+IFERROR(_xlfn.XLOOKUP(C2859,Parametres!A:A,Parametres!J:J,"",0),"")</f>
        <v>0</v>
      </c>
      <c r="D2859" t="str">
        <f>+IFERROR(VLOOKUP(C2859,Parametres!$A$3:$K$545,11,0),"")</f>
        <v/>
      </c>
      <c r="U2859" t="str">
        <f t="shared" si="176"/>
        <v/>
      </c>
      <c r="V2859" s="33">
        <f t="shared" si="177"/>
        <v>0</v>
      </c>
      <c r="W2859" s="33">
        <f t="shared" si="178"/>
        <v>0</v>
      </c>
    </row>
    <row r="2860" spans="2:23" x14ac:dyDescent="0.25">
      <c r="B2860" s="30">
        <f>+IFERROR(_xlfn.XLOOKUP(C2860,Parametres!A:A,Parametres!J:J,"",0),"")</f>
        <v>0</v>
      </c>
      <c r="D2860" t="str">
        <f>+IFERROR(VLOOKUP(C2860,Parametres!$A$3:$K$545,11,0),"")</f>
        <v/>
      </c>
      <c r="U2860" t="str">
        <f t="shared" si="176"/>
        <v/>
      </c>
      <c r="V2860" s="33">
        <f t="shared" si="177"/>
        <v>0</v>
      </c>
      <c r="W2860" s="33">
        <f t="shared" si="178"/>
        <v>0</v>
      </c>
    </row>
    <row r="2861" spans="2:23" x14ac:dyDescent="0.25">
      <c r="B2861" s="30">
        <f>+IFERROR(_xlfn.XLOOKUP(C2861,Parametres!A:A,Parametres!J:J,"",0),"")</f>
        <v>0</v>
      </c>
      <c r="D2861" t="str">
        <f>+IFERROR(VLOOKUP(C2861,Parametres!$A$3:$K$545,11,0),"")</f>
        <v/>
      </c>
      <c r="U2861" t="str">
        <f t="shared" si="176"/>
        <v/>
      </c>
      <c r="V2861" s="33">
        <f t="shared" si="177"/>
        <v>0</v>
      </c>
      <c r="W2861" s="33">
        <f t="shared" si="178"/>
        <v>0</v>
      </c>
    </row>
    <row r="2862" spans="2:23" x14ac:dyDescent="0.25">
      <c r="B2862" s="30">
        <f>+IFERROR(_xlfn.XLOOKUP(C2862,Parametres!A:A,Parametres!J:J,"",0),"")</f>
        <v>0</v>
      </c>
      <c r="D2862" t="str">
        <f>+IFERROR(VLOOKUP(C2862,Parametres!$A$3:$K$545,11,0),"")</f>
        <v/>
      </c>
      <c r="U2862" t="str">
        <f t="shared" si="176"/>
        <v/>
      </c>
      <c r="V2862" s="33">
        <f t="shared" si="177"/>
        <v>0</v>
      </c>
      <c r="W2862" s="33">
        <f t="shared" si="178"/>
        <v>0</v>
      </c>
    </row>
    <row r="2863" spans="2:23" x14ac:dyDescent="0.25">
      <c r="B2863" s="30">
        <f>+IFERROR(_xlfn.XLOOKUP(C2863,Parametres!A:A,Parametres!J:J,"",0),"")</f>
        <v>0</v>
      </c>
      <c r="D2863" t="str">
        <f>+IFERROR(VLOOKUP(C2863,Parametres!$A$3:$K$545,11,0),"")</f>
        <v/>
      </c>
      <c r="U2863" t="str">
        <f t="shared" si="176"/>
        <v/>
      </c>
      <c r="V2863" s="33">
        <f t="shared" si="177"/>
        <v>0</v>
      </c>
      <c r="W2863" s="33">
        <f t="shared" si="178"/>
        <v>0</v>
      </c>
    </row>
    <row r="2864" spans="2:23" x14ac:dyDescent="0.25">
      <c r="B2864" s="30">
        <f>+IFERROR(_xlfn.XLOOKUP(C2864,Parametres!A:A,Parametres!J:J,"",0),"")</f>
        <v>0</v>
      </c>
      <c r="D2864" t="str">
        <f>+IFERROR(VLOOKUP(C2864,Parametres!$A$3:$K$545,11,0),"")</f>
        <v/>
      </c>
      <c r="U2864" t="str">
        <f t="shared" si="176"/>
        <v/>
      </c>
      <c r="V2864" s="33">
        <f t="shared" si="177"/>
        <v>0</v>
      </c>
      <c r="W2864" s="33">
        <f t="shared" si="178"/>
        <v>0</v>
      </c>
    </row>
    <row r="2865" spans="2:23" x14ac:dyDescent="0.25">
      <c r="B2865" s="30">
        <f>+IFERROR(_xlfn.XLOOKUP(C2865,Parametres!A:A,Parametres!J:J,"",0),"")</f>
        <v>0</v>
      </c>
      <c r="D2865" t="str">
        <f>+IFERROR(VLOOKUP(C2865,Parametres!$A$3:$K$545,11,0),"")</f>
        <v/>
      </c>
      <c r="U2865" t="str">
        <f t="shared" si="176"/>
        <v/>
      </c>
      <c r="V2865" s="33">
        <f t="shared" si="177"/>
        <v>0</v>
      </c>
      <c r="W2865" s="33">
        <f t="shared" si="178"/>
        <v>0</v>
      </c>
    </row>
    <row r="2866" spans="2:23" x14ac:dyDescent="0.25">
      <c r="B2866" s="30">
        <f>+IFERROR(_xlfn.XLOOKUP(C2866,Parametres!A:A,Parametres!J:J,"",0),"")</f>
        <v>0</v>
      </c>
      <c r="D2866" t="str">
        <f>+IFERROR(VLOOKUP(C2866,Parametres!$A$3:$K$545,11,0),"")</f>
        <v/>
      </c>
      <c r="U2866" t="str">
        <f t="shared" si="176"/>
        <v/>
      </c>
      <c r="V2866" s="33">
        <f t="shared" si="177"/>
        <v>0</v>
      </c>
      <c r="W2866" s="33">
        <f t="shared" si="178"/>
        <v>0</v>
      </c>
    </row>
    <row r="2867" spans="2:23" x14ac:dyDescent="0.25">
      <c r="B2867" s="30">
        <f>+IFERROR(_xlfn.XLOOKUP(C2867,Parametres!A:A,Parametres!J:J,"",0),"")</f>
        <v>0</v>
      </c>
      <c r="D2867" t="str">
        <f>+IFERROR(VLOOKUP(C2867,Parametres!$A$3:$K$545,11,0),"")</f>
        <v/>
      </c>
      <c r="U2867" t="str">
        <f t="shared" si="176"/>
        <v/>
      </c>
      <c r="V2867" s="33">
        <f t="shared" si="177"/>
        <v>0</v>
      </c>
      <c r="W2867" s="33">
        <f t="shared" si="178"/>
        <v>0</v>
      </c>
    </row>
    <row r="2868" spans="2:23" x14ac:dyDescent="0.25">
      <c r="B2868" s="30">
        <f>+IFERROR(_xlfn.XLOOKUP(C2868,Parametres!A:A,Parametres!J:J,"",0),"")</f>
        <v>0</v>
      </c>
      <c r="D2868" t="str">
        <f>+IFERROR(VLOOKUP(C2868,Parametres!$A$3:$K$545,11,0),"")</f>
        <v/>
      </c>
      <c r="U2868" t="str">
        <f t="shared" si="176"/>
        <v/>
      </c>
      <c r="V2868" s="33">
        <f t="shared" si="177"/>
        <v>0</v>
      </c>
      <c r="W2868" s="33">
        <f t="shared" si="178"/>
        <v>0</v>
      </c>
    </row>
    <row r="2869" spans="2:23" x14ac:dyDescent="0.25">
      <c r="B2869" s="30">
        <f>+IFERROR(_xlfn.XLOOKUP(C2869,Parametres!A:A,Parametres!J:J,"",0),"")</f>
        <v>0</v>
      </c>
      <c r="D2869" t="str">
        <f>+IFERROR(VLOOKUP(C2869,Parametres!$A$3:$K$545,11,0),"")</f>
        <v/>
      </c>
      <c r="U2869" t="str">
        <f t="shared" si="176"/>
        <v/>
      </c>
      <c r="V2869" s="33">
        <f t="shared" si="177"/>
        <v>0</v>
      </c>
      <c r="W2869" s="33">
        <f t="shared" si="178"/>
        <v>0</v>
      </c>
    </row>
    <row r="2870" spans="2:23" x14ac:dyDescent="0.25">
      <c r="B2870" s="30">
        <f>+IFERROR(_xlfn.XLOOKUP(C2870,Parametres!A:A,Parametres!J:J,"",0),"")</f>
        <v>0</v>
      </c>
      <c r="D2870" t="str">
        <f>+IFERROR(VLOOKUP(C2870,Parametres!$A$3:$K$545,11,0),"")</f>
        <v/>
      </c>
      <c r="U2870" t="str">
        <f t="shared" si="176"/>
        <v/>
      </c>
      <c r="V2870" s="33">
        <f t="shared" si="177"/>
        <v>0</v>
      </c>
      <c r="W2870" s="33">
        <f t="shared" si="178"/>
        <v>0</v>
      </c>
    </row>
    <row r="2871" spans="2:23" x14ac:dyDescent="0.25">
      <c r="B2871" s="30">
        <f>+IFERROR(_xlfn.XLOOKUP(C2871,Parametres!A:A,Parametres!J:J,"",0),"")</f>
        <v>0</v>
      </c>
      <c r="D2871" t="str">
        <f>+IFERROR(VLOOKUP(C2871,Parametres!$A$3:$K$545,11,0),"")</f>
        <v/>
      </c>
      <c r="U2871" t="str">
        <f t="shared" ref="U2871:U2934" si="179">A2871&amp;C2871</f>
        <v/>
      </c>
      <c r="V2871" s="33">
        <f t="shared" si="177"/>
        <v>0</v>
      </c>
      <c r="W2871" s="33">
        <f t="shared" si="178"/>
        <v>0</v>
      </c>
    </row>
    <row r="2872" spans="2:23" x14ac:dyDescent="0.25">
      <c r="B2872" s="30">
        <f>+IFERROR(_xlfn.XLOOKUP(C2872,Parametres!A:A,Parametres!J:J,"",0),"")</f>
        <v>0</v>
      </c>
      <c r="D2872" t="str">
        <f>+IFERROR(VLOOKUP(C2872,Parametres!$A$3:$K$545,11,0),"")</f>
        <v/>
      </c>
      <c r="U2872" t="str">
        <f t="shared" si="179"/>
        <v/>
      </c>
      <c r="V2872" s="33">
        <f t="shared" ref="V2872:V2935" si="180">SUM(L2872:O2872,F2872:I2872)</f>
        <v>0</v>
      </c>
      <c r="W2872" s="33">
        <f t="shared" ref="W2872:W2935" si="181">SUM(P2872:T2872)</f>
        <v>0</v>
      </c>
    </row>
    <row r="2873" spans="2:23" x14ac:dyDescent="0.25">
      <c r="B2873" s="30">
        <f>+IFERROR(_xlfn.XLOOKUP(C2873,Parametres!A:A,Parametres!J:J,"",0),"")</f>
        <v>0</v>
      </c>
      <c r="D2873" t="str">
        <f>+IFERROR(VLOOKUP(C2873,Parametres!$A$3:$K$545,11,0),"")</f>
        <v/>
      </c>
      <c r="U2873" t="str">
        <f t="shared" si="179"/>
        <v/>
      </c>
      <c r="V2873" s="33">
        <f t="shared" si="180"/>
        <v>0</v>
      </c>
      <c r="W2873" s="33">
        <f t="shared" si="181"/>
        <v>0</v>
      </c>
    </row>
    <row r="2874" spans="2:23" x14ac:dyDescent="0.25">
      <c r="B2874" s="30">
        <f>+IFERROR(_xlfn.XLOOKUP(C2874,Parametres!A:A,Parametres!J:J,"",0),"")</f>
        <v>0</v>
      </c>
      <c r="D2874" t="str">
        <f>+IFERROR(VLOOKUP(C2874,Parametres!$A$3:$K$545,11,0),"")</f>
        <v/>
      </c>
      <c r="U2874" t="str">
        <f t="shared" si="179"/>
        <v/>
      </c>
      <c r="V2874" s="33">
        <f t="shared" si="180"/>
        <v>0</v>
      </c>
      <c r="W2874" s="33">
        <f t="shared" si="181"/>
        <v>0</v>
      </c>
    </row>
    <row r="2875" spans="2:23" x14ac:dyDescent="0.25">
      <c r="B2875" s="30">
        <f>+IFERROR(_xlfn.XLOOKUP(C2875,Parametres!A:A,Parametres!J:J,"",0),"")</f>
        <v>0</v>
      </c>
      <c r="D2875" t="str">
        <f>+IFERROR(VLOOKUP(C2875,Parametres!$A$3:$K$545,11,0),"")</f>
        <v/>
      </c>
      <c r="U2875" t="str">
        <f t="shared" si="179"/>
        <v/>
      </c>
      <c r="V2875" s="33">
        <f t="shared" si="180"/>
        <v>0</v>
      </c>
      <c r="W2875" s="33">
        <f t="shared" si="181"/>
        <v>0</v>
      </c>
    </row>
    <row r="2876" spans="2:23" x14ac:dyDescent="0.25">
      <c r="B2876" s="30">
        <f>+IFERROR(_xlfn.XLOOKUP(C2876,Parametres!A:A,Parametres!J:J,"",0),"")</f>
        <v>0</v>
      </c>
      <c r="D2876" t="str">
        <f>+IFERROR(VLOOKUP(C2876,Parametres!$A$3:$K$545,11,0),"")</f>
        <v/>
      </c>
      <c r="U2876" t="str">
        <f t="shared" si="179"/>
        <v/>
      </c>
      <c r="V2876" s="33">
        <f t="shared" si="180"/>
        <v>0</v>
      </c>
      <c r="W2876" s="33">
        <f t="shared" si="181"/>
        <v>0</v>
      </c>
    </row>
    <row r="2877" spans="2:23" x14ac:dyDescent="0.25">
      <c r="B2877" s="30">
        <f>+IFERROR(_xlfn.XLOOKUP(C2877,Parametres!A:A,Parametres!J:J,"",0),"")</f>
        <v>0</v>
      </c>
      <c r="D2877" t="str">
        <f>+IFERROR(VLOOKUP(C2877,Parametres!$A$3:$K$545,11,0),"")</f>
        <v/>
      </c>
      <c r="U2877" t="str">
        <f t="shared" si="179"/>
        <v/>
      </c>
      <c r="V2877" s="33">
        <f t="shared" si="180"/>
        <v>0</v>
      </c>
      <c r="W2877" s="33">
        <f t="shared" si="181"/>
        <v>0</v>
      </c>
    </row>
    <row r="2878" spans="2:23" x14ac:dyDescent="0.25">
      <c r="B2878" s="30">
        <f>+IFERROR(_xlfn.XLOOKUP(C2878,Parametres!A:A,Parametres!J:J,"",0),"")</f>
        <v>0</v>
      </c>
      <c r="D2878" t="str">
        <f>+IFERROR(VLOOKUP(C2878,Parametres!$A$3:$K$545,11,0),"")</f>
        <v/>
      </c>
      <c r="U2878" t="str">
        <f t="shared" si="179"/>
        <v/>
      </c>
      <c r="V2878" s="33">
        <f t="shared" si="180"/>
        <v>0</v>
      </c>
      <c r="W2878" s="33">
        <f t="shared" si="181"/>
        <v>0</v>
      </c>
    </row>
    <row r="2879" spans="2:23" x14ac:dyDescent="0.25">
      <c r="B2879" s="30">
        <f>+IFERROR(_xlfn.XLOOKUP(C2879,Parametres!A:A,Parametres!J:J,"",0),"")</f>
        <v>0</v>
      </c>
      <c r="D2879" t="str">
        <f>+IFERROR(VLOOKUP(C2879,Parametres!$A$3:$K$545,11,0),"")</f>
        <v/>
      </c>
      <c r="U2879" t="str">
        <f t="shared" si="179"/>
        <v/>
      </c>
      <c r="V2879" s="33">
        <f t="shared" si="180"/>
        <v>0</v>
      </c>
      <c r="W2879" s="33">
        <f t="shared" si="181"/>
        <v>0</v>
      </c>
    </row>
    <row r="2880" spans="2:23" x14ac:dyDescent="0.25">
      <c r="B2880" s="30">
        <f>+IFERROR(_xlfn.XLOOKUP(C2880,Parametres!A:A,Parametres!J:J,"",0),"")</f>
        <v>0</v>
      </c>
      <c r="D2880" t="str">
        <f>+IFERROR(VLOOKUP(C2880,Parametres!$A$3:$K$545,11,0),"")</f>
        <v/>
      </c>
      <c r="U2880" t="str">
        <f t="shared" si="179"/>
        <v/>
      </c>
      <c r="V2880" s="33">
        <f t="shared" si="180"/>
        <v>0</v>
      </c>
      <c r="W2880" s="33">
        <f t="shared" si="181"/>
        <v>0</v>
      </c>
    </row>
    <row r="2881" spans="2:23" x14ac:dyDescent="0.25">
      <c r="B2881" s="30">
        <f>+IFERROR(_xlfn.XLOOKUP(C2881,Parametres!A:A,Parametres!J:J,"",0),"")</f>
        <v>0</v>
      </c>
      <c r="D2881" t="str">
        <f>+IFERROR(VLOOKUP(C2881,Parametres!$A$3:$K$545,11,0),"")</f>
        <v/>
      </c>
      <c r="U2881" t="str">
        <f t="shared" si="179"/>
        <v/>
      </c>
      <c r="V2881" s="33">
        <f t="shared" si="180"/>
        <v>0</v>
      </c>
      <c r="W2881" s="33">
        <f t="shared" si="181"/>
        <v>0</v>
      </c>
    </row>
    <row r="2882" spans="2:23" x14ac:dyDescent="0.25">
      <c r="B2882" s="30">
        <f>+IFERROR(_xlfn.XLOOKUP(C2882,Parametres!A:A,Parametres!J:J,"",0),"")</f>
        <v>0</v>
      </c>
      <c r="D2882" t="str">
        <f>+IFERROR(VLOOKUP(C2882,Parametres!$A$3:$K$545,11,0),"")</f>
        <v/>
      </c>
      <c r="U2882" t="str">
        <f t="shared" si="179"/>
        <v/>
      </c>
      <c r="V2882" s="33">
        <f t="shared" si="180"/>
        <v>0</v>
      </c>
      <c r="W2882" s="33">
        <f t="shared" si="181"/>
        <v>0</v>
      </c>
    </row>
    <row r="2883" spans="2:23" x14ac:dyDescent="0.25">
      <c r="B2883" s="30">
        <f>+IFERROR(_xlfn.XLOOKUP(C2883,Parametres!A:A,Parametres!J:J,"",0),"")</f>
        <v>0</v>
      </c>
      <c r="D2883" t="str">
        <f>+IFERROR(VLOOKUP(C2883,Parametres!$A$3:$K$545,11,0),"")</f>
        <v/>
      </c>
      <c r="U2883" t="str">
        <f t="shared" si="179"/>
        <v/>
      </c>
      <c r="V2883" s="33">
        <f t="shared" si="180"/>
        <v>0</v>
      </c>
      <c r="W2883" s="33">
        <f t="shared" si="181"/>
        <v>0</v>
      </c>
    </row>
    <row r="2884" spans="2:23" x14ac:dyDescent="0.25">
      <c r="B2884" s="30">
        <f>+IFERROR(_xlfn.XLOOKUP(C2884,Parametres!A:A,Parametres!J:J,"",0),"")</f>
        <v>0</v>
      </c>
      <c r="D2884" t="str">
        <f>+IFERROR(VLOOKUP(C2884,Parametres!$A$3:$K$545,11,0),"")</f>
        <v/>
      </c>
      <c r="U2884" t="str">
        <f t="shared" si="179"/>
        <v/>
      </c>
      <c r="V2884" s="33">
        <f t="shared" si="180"/>
        <v>0</v>
      </c>
      <c r="W2884" s="33">
        <f t="shared" si="181"/>
        <v>0</v>
      </c>
    </row>
    <row r="2885" spans="2:23" x14ac:dyDescent="0.25">
      <c r="B2885" s="30">
        <f>+IFERROR(_xlfn.XLOOKUP(C2885,Parametres!A:A,Parametres!J:J,"",0),"")</f>
        <v>0</v>
      </c>
      <c r="D2885" t="str">
        <f>+IFERROR(VLOOKUP(C2885,Parametres!$A$3:$K$545,11,0),"")</f>
        <v/>
      </c>
      <c r="U2885" t="str">
        <f t="shared" si="179"/>
        <v/>
      </c>
      <c r="V2885" s="33">
        <f t="shared" si="180"/>
        <v>0</v>
      </c>
      <c r="W2885" s="33">
        <f t="shared" si="181"/>
        <v>0</v>
      </c>
    </row>
    <row r="2886" spans="2:23" x14ac:dyDescent="0.25">
      <c r="B2886" s="30">
        <f>+IFERROR(_xlfn.XLOOKUP(C2886,Parametres!A:A,Parametres!J:J,"",0),"")</f>
        <v>0</v>
      </c>
      <c r="D2886" t="str">
        <f>+IFERROR(VLOOKUP(C2886,Parametres!$A$3:$K$545,11,0),"")</f>
        <v/>
      </c>
      <c r="U2886" t="str">
        <f t="shared" si="179"/>
        <v/>
      </c>
      <c r="V2886" s="33">
        <f t="shared" si="180"/>
        <v>0</v>
      </c>
      <c r="W2886" s="33">
        <f t="shared" si="181"/>
        <v>0</v>
      </c>
    </row>
    <row r="2887" spans="2:23" x14ac:dyDescent="0.25">
      <c r="B2887" s="30">
        <f>+IFERROR(_xlfn.XLOOKUP(C2887,Parametres!A:A,Parametres!J:J,"",0),"")</f>
        <v>0</v>
      </c>
      <c r="D2887" t="str">
        <f>+IFERROR(VLOOKUP(C2887,Parametres!$A$3:$K$545,11,0),"")</f>
        <v/>
      </c>
      <c r="U2887" t="str">
        <f t="shared" si="179"/>
        <v/>
      </c>
      <c r="V2887" s="33">
        <f t="shared" si="180"/>
        <v>0</v>
      </c>
      <c r="W2887" s="33">
        <f t="shared" si="181"/>
        <v>0</v>
      </c>
    </row>
    <row r="2888" spans="2:23" x14ac:dyDescent="0.25">
      <c r="B2888" s="30">
        <f>+IFERROR(_xlfn.XLOOKUP(C2888,Parametres!A:A,Parametres!J:J,"",0),"")</f>
        <v>0</v>
      </c>
      <c r="D2888" t="str">
        <f>+IFERROR(VLOOKUP(C2888,Parametres!$A$3:$K$545,11,0),"")</f>
        <v/>
      </c>
      <c r="U2888" t="str">
        <f t="shared" si="179"/>
        <v/>
      </c>
      <c r="V2888" s="33">
        <f t="shared" si="180"/>
        <v>0</v>
      </c>
      <c r="W2888" s="33">
        <f t="shared" si="181"/>
        <v>0</v>
      </c>
    </row>
    <row r="2889" spans="2:23" x14ac:dyDescent="0.25">
      <c r="B2889" s="30">
        <f>+IFERROR(_xlfn.XLOOKUP(C2889,Parametres!A:A,Parametres!J:J,"",0),"")</f>
        <v>0</v>
      </c>
      <c r="D2889" t="str">
        <f>+IFERROR(VLOOKUP(C2889,Parametres!$A$3:$K$545,11,0),"")</f>
        <v/>
      </c>
      <c r="U2889" t="str">
        <f t="shared" si="179"/>
        <v/>
      </c>
      <c r="V2889" s="33">
        <f t="shared" si="180"/>
        <v>0</v>
      </c>
      <c r="W2889" s="33">
        <f t="shared" si="181"/>
        <v>0</v>
      </c>
    </row>
    <row r="2890" spans="2:23" x14ac:dyDescent="0.25">
      <c r="B2890" s="30">
        <f>+IFERROR(_xlfn.XLOOKUP(C2890,Parametres!A:A,Parametres!J:J,"",0),"")</f>
        <v>0</v>
      </c>
      <c r="D2890" t="str">
        <f>+IFERROR(VLOOKUP(C2890,Parametres!$A$3:$K$545,11,0),"")</f>
        <v/>
      </c>
      <c r="U2890" t="str">
        <f t="shared" si="179"/>
        <v/>
      </c>
      <c r="V2890" s="33">
        <f t="shared" si="180"/>
        <v>0</v>
      </c>
      <c r="W2890" s="33">
        <f t="shared" si="181"/>
        <v>0</v>
      </c>
    </row>
    <row r="2891" spans="2:23" x14ac:dyDescent="0.25">
      <c r="B2891" s="30">
        <f>+IFERROR(_xlfn.XLOOKUP(C2891,Parametres!A:A,Parametres!J:J,"",0),"")</f>
        <v>0</v>
      </c>
      <c r="D2891" t="str">
        <f>+IFERROR(VLOOKUP(C2891,Parametres!$A$3:$K$545,11,0),"")</f>
        <v/>
      </c>
      <c r="U2891" t="str">
        <f t="shared" si="179"/>
        <v/>
      </c>
      <c r="V2891" s="33">
        <f t="shared" si="180"/>
        <v>0</v>
      </c>
      <c r="W2891" s="33">
        <f t="shared" si="181"/>
        <v>0</v>
      </c>
    </row>
    <row r="2892" spans="2:23" x14ac:dyDescent="0.25">
      <c r="B2892" s="30">
        <f>+IFERROR(_xlfn.XLOOKUP(C2892,Parametres!A:A,Parametres!J:J,"",0),"")</f>
        <v>0</v>
      </c>
      <c r="D2892" t="str">
        <f>+IFERROR(VLOOKUP(C2892,Parametres!$A$3:$K$545,11,0),"")</f>
        <v/>
      </c>
      <c r="U2892" t="str">
        <f t="shared" si="179"/>
        <v/>
      </c>
      <c r="V2892" s="33">
        <f t="shared" si="180"/>
        <v>0</v>
      </c>
      <c r="W2892" s="33">
        <f t="shared" si="181"/>
        <v>0</v>
      </c>
    </row>
    <row r="2893" spans="2:23" x14ac:dyDescent="0.25">
      <c r="B2893" s="30">
        <f>+IFERROR(_xlfn.XLOOKUP(C2893,Parametres!A:A,Parametres!J:J,"",0),"")</f>
        <v>0</v>
      </c>
      <c r="D2893" t="str">
        <f>+IFERROR(VLOOKUP(C2893,Parametres!$A$3:$K$545,11,0),"")</f>
        <v/>
      </c>
      <c r="U2893" t="str">
        <f t="shared" si="179"/>
        <v/>
      </c>
      <c r="V2893" s="33">
        <f t="shared" si="180"/>
        <v>0</v>
      </c>
      <c r="W2893" s="33">
        <f t="shared" si="181"/>
        <v>0</v>
      </c>
    </row>
    <row r="2894" spans="2:23" x14ac:dyDescent="0.25">
      <c r="B2894" s="30">
        <f>+IFERROR(_xlfn.XLOOKUP(C2894,Parametres!A:A,Parametres!J:J,"",0),"")</f>
        <v>0</v>
      </c>
      <c r="D2894" t="str">
        <f>+IFERROR(VLOOKUP(C2894,Parametres!$A$3:$K$545,11,0),"")</f>
        <v/>
      </c>
      <c r="U2894" t="str">
        <f t="shared" si="179"/>
        <v/>
      </c>
      <c r="V2894" s="33">
        <f t="shared" si="180"/>
        <v>0</v>
      </c>
      <c r="W2894" s="33">
        <f t="shared" si="181"/>
        <v>0</v>
      </c>
    </row>
    <row r="2895" spans="2:23" x14ac:dyDescent="0.25">
      <c r="B2895" s="30">
        <f>+IFERROR(_xlfn.XLOOKUP(C2895,Parametres!A:A,Parametres!J:J,"",0),"")</f>
        <v>0</v>
      </c>
      <c r="D2895" t="str">
        <f>+IFERROR(VLOOKUP(C2895,Parametres!$A$3:$K$545,11,0),"")</f>
        <v/>
      </c>
      <c r="U2895" t="str">
        <f t="shared" si="179"/>
        <v/>
      </c>
      <c r="V2895" s="33">
        <f t="shared" si="180"/>
        <v>0</v>
      </c>
      <c r="W2895" s="33">
        <f t="shared" si="181"/>
        <v>0</v>
      </c>
    </row>
    <row r="2896" spans="2:23" x14ac:dyDescent="0.25">
      <c r="B2896" s="30">
        <f>+IFERROR(_xlfn.XLOOKUP(C2896,Parametres!A:A,Parametres!J:J,"",0),"")</f>
        <v>0</v>
      </c>
      <c r="D2896" t="str">
        <f>+IFERROR(VLOOKUP(C2896,Parametres!$A$3:$K$545,11,0),"")</f>
        <v/>
      </c>
      <c r="U2896" t="str">
        <f t="shared" si="179"/>
        <v/>
      </c>
      <c r="V2896" s="33">
        <f t="shared" si="180"/>
        <v>0</v>
      </c>
      <c r="W2896" s="33">
        <f t="shared" si="181"/>
        <v>0</v>
      </c>
    </row>
    <row r="2897" spans="2:23" x14ac:dyDescent="0.25">
      <c r="B2897" s="30">
        <f>+IFERROR(_xlfn.XLOOKUP(C2897,Parametres!A:A,Parametres!J:J,"",0),"")</f>
        <v>0</v>
      </c>
      <c r="D2897" t="str">
        <f>+IFERROR(VLOOKUP(C2897,Parametres!$A$3:$K$545,11,0),"")</f>
        <v/>
      </c>
      <c r="U2897" t="str">
        <f t="shared" si="179"/>
        <v/>
      </c>
      <c r="V2897" s="33">
        <f t="shared" si="180"/>
        <v>0</v>
      </c>
      <c r="W2897" s="33">
        <f t="shared" si="181"/>
        <v>0</v>
      </c>
    </row>
    <row r="2898" spans="2:23" x14ac:dyDescent="0.25">
      <c r="B2898" s="30">
        <f>+IFERROR(_xlfn.XLOOKUP(C2898,Parametres!A:A,Parametres!J:J,"",0),"")</f>
        <v>0</v>
      </c>
      <c r="D2898" t="str">
        <f>+IFERROR(VLOOKUP(C2898,Parametres!$A$3:$K$545,11,0),"")</f>
        <v/>
      </c>
      <c r="U2898" t="str">
        <f t="shared" si="179"/>
        <v/>
      </c>
      <c r="V2898" s="33">
        <f t="shared" si="180"/>
        <v>0</v>
      </c>
      <c r="W2898" s="33">
        <f t="shared" si="181"/>
        <v>0</v>
      </c>
    </row>
    <row r="2899" spans="2:23" x14ac:dyDescent="0.25">
      <c r="B2899" s="30">
        <f>+IFERROR(_xlfn.XLOOKUP(C2899,Parametres!A:A,Parametres!J:J,"",0),"")</f>
        <v>0</v>
      </c>
      <c r="D2899" t="str">
        <f>+IFERROR(VLOOKUP(C2899,Parametres!$A$3:$K$545,11,0),"")</f>
        <v/>
      </c>
      <c r="U2899" t="str">
        <f t="shared" si="179"/>
        <v/>
      </c>
      <c r="V2899" s="33">
        <f t="shared" si="180"/>
        <v>0</v>
      </c>
      <c r="W2899" s="33">
        <f t="shared" si="181"/>
        <v>0</v>
      </c>
    </row>
    <row r="2900" spans="2:23" x14ac:dyDescent="0.25">
      <c r="B2900" s="30">
        <f>+IFERROR(_xlfn.XLOOKUP(C2900,Parametres!A:A,Parametres!J:J,"",0),"")</f>
        <v>0</v>
      </c>
      <c r="D2900" t="str">
        <f>+IFERROR(VLOOKUP(C2900,Parametres!$A$3:$K$545,11,0),"")</f>
        <v/>
      </c>
      <c r="U2900" t="str">
        <f t="shared" si="179"/>
        <v/>
      </c>
      <c r="V2900" s="33">
        <f t="shared" si="180"/>
        <v>0</v>
      </c>
      <c r="W2900" s="33">
        <f t="shared" si="181"/>
        <v>0</v>
      </c>
    </row>
    <row r="2901" spans="2:23" x14ac:dyDescent="0.25">
      <c r="B2901" s="30">
        <f>+IFERROR(_xlfn.XLOOKUP(C2901,Parametres!A:A,Parametres!J:J,"",0),"")</f>
        <v>0</v>
      </c>
      <c r="D2901" t="str">
        <f>+IFERROR(VLOOKUP(C2901,Parametres!$A$3:$K$545,11,0),"")</f>
        <v/>
      </c>
      <c r="U2901" t="str">
        <f t="shared" si="179"/>
        <v/>
      </c>
      <c r="V2901" s="33">
        <f t="shared" si="180"/>
        <v>0</v>
      </c>
      <c r="W2901" s="33">
        <f t="shared" si="181"/>
        <v>0</v>
      </c>
    </row>
    <row r="2902" spans="2:23" x14ac:dyDescent="0.25">
      <c r="B2902" s="30">
        <f>+IFERROR(_xlfn.XLOOKUP(C2902,Parametres!A:A,Parametres!J:J,"",0),"")</f>
        <v>0</v>
      </c>
      <c r="D2902" t="str">
        <f>+IFERROR(VLOOKUP(C2902,Parametres!$A$3:$K$545,11,0),"")</f>
        <v/>
      </c>
      <c r="U2902" t="str">
        <f t="shared" si="179"/>
        <v/>
      </c>
      <c r="V2902" s="33">
        <f t="shared" si="180"/>
        <v>0</v>
      </c>
      <c r="W2902" s="33">
        <f t="shared" si="181"/>
        <v>0</v>
      </c>
    </row>
    <row r="2903" spans="2:23" x14ac:dyDescent="0.25">
      <c r="B2903" s="30">
        <f>+IFERROR(_xlfn.XLOOKUP(C2903,Parametres!A:A,Parametres!J:J,"",0),"")</f>
        <v>0</v>
      </c>
      <c r="D2903" t="str">
        <f>+IFERROR(VLOOKUP(C2903,Parametres!$A$3:$K$545,11,0),"")</f>
        <v/>
      </c>
      <c r="U2903" t="str">
        <f t="shared" si="179"/>
        <v/>
      </c>
      <c r="V2903" s="33">
        <f t="shared" si="180"/>
        <v>0</v>
      </c>
      <c r="W2903" s="33">
        <f t="shared" si="181"/>
        <v>0</v>
      </c>
    </row>
    <row r="2904" spans="2:23" x14ac:dyDescent="0.25">
      <c r="B2904" s="30">
        <f>+IFERROR(_xlfn.XLOOKUP(C2904,Parametres!A:A,Parametres!J:J,"",0),"")</f>
        <v>0</v>
      </c>
      <c r="D2904" t="str">
        <f>+IFERROR(VLOOKUP(C2904,Parametres!$A$3:$K$545,11,0),"")</f>
        <v/>
      </c>
      <c r="U2904" t="str">
        <f t="shared" si="179"/>
        <v/>
      </c>
      <c r="V2904" s="33">
        <f t="shared" si="180"/>
        <v>0</v>
      </c>
      <c r="W2904" s="33">
        <f t="shared" si="181"/>
        <v>0</v>
      </c>
    </row>
    <row r="2905" spans="2:23" x14ac:dyDescent="0.25">
      <c r="B2905" s="30">
        <f>+IFERROR(_xlfn.XLOOKUP(C2905,Parametres!A:A,Parametres!J:J,"",0),"")</f>
        <v>0</v>
      </c>
      <c r="D2905" t="str">
        <f>+IFERROR(VLOOKUP(C2905,Parametres!$A$3:$K$545,11,0),"")</f>
        <v/>
      </c>
      <c r="U2905" t="str">
        <f t="shared" si="179"/>
        <v/>
      </c>
      <c r="V2905" s="33">
        <f t="shared" si="180"/>
        <v>0</v>
      </c>
      <c r="W2905" s="33">
        <f t="shared" si="181"/>
        <v>0</v>
      </c>
    </row>
    <row r="2906" spans="2:23" x14ac:dyDescent="0.25">
      <c r="B2906" s="30">
        <f>+IFERROR(_xlfn.XLOOKUP(C2906,Parametres!A:A,Parametres!J:J,"",0),"")</f>
        <v>0</v>
      </c>
      <c r="D2906" t="str">
        <f>+IFERROR(VLOOKUP(C2906,Parametres!$A$3:$K$545,11,0),"")</f>
        <v/>
      </c>
      <c r="U2906" t="str">
        <f t="shared" si="179"/>
        <v/>
      </c>
      <c r="V2906" s="33">
        <f t="shared" si="180"/>
        <v>0</v>
      </c>
      <c r="W2906" s="33">
        <f t="shared" si="181"/>
        <v>0</v>
      </c>
    </row>
    <row r="2907" spans="2:23" x14ac:dyDescent="0.25">
      <c r="B2907" s="30">
        <f>+IFERROR(_xlfn.XLOOKUP(C2907,Parametres!A:A,Parametres!J:J,"",0),"")</f>
        <v>0</v>
      </c>
      <c r="D2907" t="str">
        <f>+IFERROR(VLOOKUP(C2907,Parametres!$A$3:$K$545,11,0),"")</f>
        <v/>
      </c>
      <c r="U2907" t="str">
        <f t="shared" si="179"/>
        <v/>
      </c>
      <c r="V2907" s="33">
        <f t="shared" si="180"/>
        <v>0</v>
      </c>
      <c r="W2907" s="33">
        <f t="shared" si="181"/>
        <v>0</v>
      </c>
    </row>
    <row r="2908" spans="2:23" x14ac:dyDescent="0.25">
      <c r="B2908" s="30">
        <f>+IFERROR(_xlfn.XLOOKUP(C2908,Parametres!A:A,Parametres!J:J,"",0),"")</f>
        <v>0</v>
      </c>
      <c r="D2908" t="str">
        <f>+IFERROR(VLOOKUP(C2908,Parametres!$A$3:$K$545,11,0),"")</f>
        <v/>
      </c>
      <c r="U2908" t="str">
        <f t="shared" si="179"/>
        <v/>
      </c>
      <c r="V2908" s="33">
        <f t="shared" si="180"/>
        <v>0</v>
      </c>
      <c r="W2908" s="33">
        <f t="shared" si="181"/>
        <v>0</v>
      </c>
    </row>
    <row r="2909" spans="2:23" x14ac:dyDescent="0.25">
      <c r="B2909" s="30">
        <f>+IFERROR(_xlfn.XLOOKUP(C2909,Parametres!A:A,Parametres!J:J,"",0),"")</f>
        <v>0</v>
      </c>
      <c r="D2909" t="str">
        <f>+IFERROR(VLOOKUP(C2909,Parametres!$A$3:$K$545,11,0),"")</f>
        <v/>
      </c>
      <c r="U2909" t="str">
        <f t="shared" si="179"/>
        <v/>
      </c>
      <c r="V2909" s="33">
        <f t="shared" si="180"/>
        <v>0</v>
      </c>
      <c r="W2909" s="33">
        <f t="shared" si="181"/>
        <v>0</v>
      </c>
    </row>
    <row r="2910" spans="2:23" x14ac:dyDescent="0.25">
      <c r="B2910" s="30">
        <f>+IFERROR(_xlfn.XLOOKUP(C2910,Parametres!A:A,Parametres!J:J,"",0),"")</f>
        <v>0</v>
      </c>
      <c r="D2910" t="str">
        <f>+IFERROR(VLOOKUP(C2910,Parametres!$A$3:$K$545,11,0),"")</f>
        <v/>
      </c>
      <c r="U2910" t="str">
        <f t="shared" si="179"/>
        <v/>
      </c>
      <c r="V2910" s="33">
        <f t="shared" si="180"/>
        <v>0</v>
      </c>
      <c r="W2910" s="33">
        <f t="shared" si="181"/>
        <v>0</v>
      </c>
    </row>
    <row r="2911" spans="2:23" x14ac:dyDescent="0.25">
      <c r="B2911" s="30">
        <f>+IFERROR(_xlfn.XLOOKUP(C2911,Parametres!A:A,Parametres!J:J,"",0),"")</f>
        <v>0</v>
      </c>
      <c r="D2911" t="str">
        <f>+IFERROR(VLOOKUP(C2911,Parametres!$A$3:$K$545,11,0),"")</f>
        <v/>
      </c>
      <c r="U2911" t="str">
        <f t="shared" si="179"/>
        <v/>
      </c>
      <c r="V2911" s="33">
        <f t="shared" si="180"/>
        <v>0</v>
      </c>
      <c r="W2911" s="33">
        <f t="shared" si="181"/>
        <v>0</v>
      </c>
    </row>
    <row r="2912" spans="2:23" x14ac:dyDescent="0.25">
      <c r="B2912" s="30">
        <f>+IFERROR(_xlfn.XLOOKUP(C2912,Parametres!A:A,Parametres!J:J,"",0),"")</f>
        <v>0</v>
      </c>
      <c r="D2912" t="str">
        <f>+IFERROR(VLOOKUP(C2912,Parametres!$A$3:$K$545,11,0),"")</f>
        <v/>
      </c>
      <c r="U2912" t="str">
        <f t="shared" si="179"/>
        <v/>
      </c>
      <c r="V2912" s="33">
        <f t="shared" si="180"/>
        <v>0</v>
      </c>
      <c r="W2912" s="33">
        <f t="shared" si="181"/>
        <v>0</v>
      </c>
    </row>
    <row r="2913" spans="2:23" x14ac:dyDescent="0.25">
      <c r="B2913" s="30">
        <f>+IFERROR(_xlfn.XLOOKUP(C2913,Parametres!A:A,Parametres!J:J,"",0),"")</f>
        <v>0</v>
      </c>
      <c r="D2913" t="str">
        <f>+IFERROR(VLOOKUP(C2913,Parametres!$A$3:$K$545,11,0),"")</f>
        <v/>
      </c>
      <c r="U2913" t="str">
        <f t="shared" si="179"/>
        <v/>
      </c>
      <c r="V2913" s="33">
        <f t="shared" si="180"/>
        <v>0</v>
      </c>
      <c r="W2913" s="33">
        <f t="shared" si="181"/>
        <v>0</v>
      </c>
    </row>
    <row r="2914" spans="2:23" x14ac:dyDescent="0.25">
      <c r="B2914" s="30">
        <f>+IFERROR(_xlfn.XLOOKUP(C2914,Parametres!A:A,Parametres!J:J,"",0),"")</f>
        <v>0</v>
      </c>
      <c r="D2914" t="str">
        <f>+IFERROR(VLOOKUP(C2914,Parametres!$A$3:$K$545,11,0),"")</f>
        <v/>
      </c>
      <c r="U2914" t="str">
        <f t="shared" si="179"/>
        <v/>
      </c>
      <c r="V2914" s="33">
        <f t="shared" si="180"/>
        <v>0</v>
      </c>
      <c r="W2914" s="33">
        <f t="shared" si="181"/>
        <v>0</v>
      </c>
    </row>
    <row r="2915" spans="2:23" x14ac:dyDescent="0.25">
      <c r="B2915" s="30">
        <f>+IFERROR(_xlfn.XLOOKUP(C2915,Parametres!A:A,Parametres!J:J,"",0),"")</f>
        <v>0</v>
      </c>
      <c r="D2915" t="str">
        <f>+IFERROR(VLOOKUP(C2915,Parametres!$A$3:$K$545,11,0),"")</f>
        <v/>
      </c>
      <c r="U2915" t="str">
        <f t="shared" si="179"/>
        <v/>
      </c>
      <c r="V2915" s="33">
        <f t="shared" si="180"/>
        <v>0</v>
      </c>
      <c r="W2915" s="33">
        <f t="shared" si="181"/>
        <v>0</v>
      </c>
    </row>
    <row r="2916" spans="2:23" x14ac:dyDescent="0.25">
      <c r="B2916" s="30">
        <f>+IFERROR(_xlfn.XLOOKUP(C2916,Parametres!A:A,Parametres!J:J,"",0),"")</f>
        <v>0</v>
      </c>
      <c r="D2916" t="str">
        <f>+IFERROR(VLOOKUP(C2916,Parametres!$A$3:$K$545,11,0),"")</f>
        <v/>
      </c>
      <c r="U2916" t="str">
        <f t="shared" si="179"/>
        <v/>
      </c>
      <c r="V2916" s="33">
        <f t="shared" si="180"/>
        <v>0</v>
      </c>
      <c r="W2916" s="33">
        <f t="shared" si="181"/>
        <v>0</v>
      </c>
    </row>
    <row r="2917" spans="2:23" x14ac:dyDescent="0.25">
      <c r="B2917" s="30">
        <f>+IFERROR(_xlfn.XLOOKUP(C2917,Parametres!A:A,Parametres!J:J,"",0),"")</f>
        <v>0</v>
      </c>
      <c r="D2917" t="str">
        <f>+IFERROR(VLOOKUP(C2917,Parametres!$A$3:$K$545,11,0),"")</f>
        <v/>
      </c>
      <c r="U2917" t="str">
        <f t="shared" si="179"/>
        <v/>
      </c>
      <c r="V2917" s="33">
        <f t="shared" si="180"/>
        <v>0</v>
      </c>
      <c r="W2917" s="33">
        <f t="shared" si="181"/>
        <v>0</v>
      </c>
    </row>
    <row r="2918" spans="2:23" x14ac:dyDescent="0.25">
      <c r="B2918" s="30">
        <f>+IFERROR(_xlfn.XLOOKUP(C2918,Parametres!A:A,Parametres!J:J,"",0),"")</f>
        <v>0</v>
      </c>
      <c r="D2918" t="str">
        <f>+IFERROR(VLOOKUP(C2918,Parametres!$A$3:$K$545,11,0),"")</f>
        <v/>
      </c>
      <c r="U2918" t="str">
        <f t="shared" si="179"/>
        <v/>
      </c>
      <c r="V2918" s="33">
        <f t="shared" si="180"/>
        <v>0</v>
      </c>
      <c r="W2918" s="33">
        <f t="shared" si="181"/>
        <v>0</v>
      </c>
    </row>
    <row r="2919" spans="2:23" x14ac:dyDescent="0.25">
      <c r="B2919" s="30">
        <f>+IFERROR(_xlfn.XLOOKUP(C2919,Parametres!A:A,Parametres!J:J,"",0),"")</f>
        <v>0</v>
      </c>
      <c r="D2919" t="str">
        <f>+IFERROR(VLOOKUP(C2919,Parametres!$A$3:$K$545,11,0),"")</f>
        <v/>
      </c>
      <c r="U2919" t="str">
        <f t="shared" si="179"/>
        <v/>
      </c>
      <c r="V2919" s="33">
        <f t="shared" si="180"/>
        <v>0</v>
      </c>
      <c r="W2919" s="33">
        <f t="shared" si="181"/>
        <v>0</v>
      </c>
    </row>
    <row r="2920" spans="2:23" x14ac:dyDescent="0.25">
      <c r="B2920" s="30">
        <f>+IFERROR(_xlfn.XLOOKUP(C2920,Parametres!A:A,Parametres!J:J,"",0),"")</f>
        <v>0</v>
      </c>
      <c r="D2920" t="str">
        <f>+IFERROR(VLOOKUP(C2920,Parametres!$A$3:$K$545,11,0),"")</f>
        <v/>
      </c>
      <c r="U2920" t="str">
        <f t="shared" si="179"/>
        <v/>
      </c>
      <c r="V2920" s="33">
        <f t="shared" si="180"/>
        <v>0</v>
      </c>
      <c r="W2920" s="33">
        <f t="shared" si="181"/>
        <v>0</v>
      </c>
    </row>
    <row r="2921" spans="2:23" x14ac:dyDescent="0.25">
      <c r="B2921" s="30">
        <f>+IFERROR(_xlfn.XLOOKUP(C2921,Parametres!A:A,Parametres!J:J,"",0),"")</f>
        <v>0</v>
      </c>
      <c r="D2921" t="str">
        <f>+IFERROR(VLOOKUP(C2921,Parametres!$A$3:$K$545,11,0),"")</f>
        <v/>
      </c>
      <c r="U2921" t="str">
        <f t="shared" si="179"/>
        <v/>
      </c>
      <c r="V2921" s="33">
        <f t="shared" si="180"/>
        <v>0</v>
      </c>
      <c r="W2921" s="33">
        <f t="shared" si="181"/>
        <v>0</v>
      </c>
    </row>
    <row r="2922" spans="2:23" x14ac:dyDescent="0.25">
      <c r="B2922" s="30">
        <f>+IFERROR(_xlfn.XLOOKUP(C2922,Parametres!A:A,Parametres!J:J,"",0),"")</f>
        <v>0</v>
      </c>
      <c r="D2922" t="str">
        <f>+IFERROR(VLOOKUP(C2922,Parametres!$A$3:$K$545,11,0),"")</f>
        <v/>
      </c>
      <c r="U2922" t="str">
        <f t="shared" si="179"/>
        <v/>
      </c>
      <c r="V2922" s="33">
        <f t="shared" si="180"/>
        <v>0</v>
      </c>
      <c r="W2922" s="33">
        <f t="shared" si="181"/>
        <v>0</v>
      </c>
    </row>
    <row r="2923" spans="2:23" x14ac:dyDescent="0.25">
      <c r="B2923" s="30">
        <f>+IFERROR(_xlfn.XLOOKUP(C2923,Parametres!A:A,Parametres!J:J,"",0),"")</f>
        <v>0</v>
      </c>
      <c r="D2923" t="str">
        <f>+IFERROR(VLOOKUP(C2923,Parametres!$A$3:$K$545,11,0),"")</f>
        <v/>
      </c>
      <c r="U2923" t="str">
        <f t="shared" si="179"/>
        <v/>
      </c>
      <c r="V2923" s="33">
        <f t="shared" si="180"/>
        <v>0</v>
      </c>
      <c r="W2923" s="33">
        <f t="shared" si="181"/>
        <v>0</v>
      </c>
    </row>
    <row r="2924" spans="2:23" x14ac:dyDescent="0.25">
      <c r="B2924" s="30">
        <f>+IFERROR(_xlfn.XLOOKUP(C2924,Parametres!A:A,Parametres!J:J,"",0),"")</f>
        <v>0</v>
      </c>
      <c r="D2924" t="str">
        <f>+IFERROR(VLOOKUP(C2924,Parametres!$A$3:$K$545,11,0),"")</f>
        <v/>
      </c>
      <c r="U2924" t="str">
        <f t="shared" si="179"/>
        <v/>
      </c>
      <c r="V2924" s="33">
        <f t="shared" si="180"/>
        <v>0</v>
      </c>
      <c r="W2924" s="33">
        <f t="shared" si="181"/>
        <v>0</v>
      </c>
    </row>
    <row r="2925" spans="2:23" x14ac:dyDescent="0.25">
      <c r="B2925" s="30">
        <f>+IFERROR(_xlfn.XLOOKUP(C2925,Parametres!A:A,Parametres!J:J,"",0),"")</f>
        <v>0</v>
      </c>
      <c r="D2925" t="str">
        <f>+IFERROR(VLOOKUP(C2925,Parametres!$A$3:$K$545,11,0),"")</f>
        <v/>
      </c>
      <c r="U2925" t="str">
        <f t="shared" si="179"/>
        <v/>
      </c>
      <c r="V2925" s="33">
        <f t="shared" si="180"/>
        <v>0</v>
      </c>
      <c r="W2925" s="33">
        <f t="shared" si="181"/>
        <v>0</v>
      </c>
    </row>
    <row r="2926" spans="2:23" x14ac:dyDescent="0.25">
      <c r="B2926" s="30">
        <f>+IFERROR(_xlfn.XLOOKUP(C2926,Parametres!A:A,Parametres!J:J,"",0),"")</f>
        <v>0</v>
      </c>
      <c r="D2926" t="str">
        <f>+IFERROR(VLOOKUP(C2926,Parametres!$A$3:$K$545,11,0),"")</f>
        <v/>
      </c>
      <c r="U2926" t="str">
        <f t="shared" si="179"/>
        <v/>
      </c>
      <c r="V2926" s="33">
        <f t="shared" si="180"/>
        <v>0</v>
      </c>
      <c r="W2926" s="33">
        <f t="shared" si="181"/>
        <v>0</v>
      </c>
    </row>
    <row r="2927" spans="2:23" x14ac:dyDescent="0.25">
      <c r="B2927" s="30">
        <f>+IFERROR(_xlfn.XLOOKUP(C2927,Parametres!A:A,Parametres!J:J,"",0),"")</f>
        <v>0</v>
      </c>
      <c r="D2927" t="str">
        <f>+IFERROR(VLOOKUP(C2927,Parametres!$A$3:$K$545,11,0),"")</f>
        <v/>
      </c>
      <c r="U2927" t="str">
        <f t="shared" si="179"/>
        <v/>
      </c>
      <c r="V2927" s="33">
        <f t="shared" si="180"/>
        <v>0</v>
      </c>
      <c r="W2927" s="33">
        <f t="shared" si="181"/>
        <v>0</v>
      </c>
    </row>
    <row r="2928" spans="2:23" x14ac:dyDescent="0.25">
      <c r="B2928" s="30">
        <f>+IFERROR(_xlfn.XLOOKUP(C2928,Parametres!A:A,Parametres!J:J,"",0),"")</f>
        <v>0</v>
      </c>
      <c r="D2928" t="str">
        <f>+IFERROR(VLOOKUP(C2928,Parametres!$A$3:$K$545,11,0),"")</f>
        <v/>
      </c>
      <c r="U2928" t="str">
        <f t="shared" si="179"/>
        <v/>
      </c>
      <c r="V2928" s="33">
        <f t="shared" si="180"/>
        <v>0</v>
      </c>
      <c r="W2928" s="33">
        <f t="shared" si="181"/>
        <v>0</v>
      </c>
    </row>
    <row r="2929" spans="2:23" x14ac:dyDescent="0.25">
      <c r="B2929" s="30">
        <f>+IFERROR(_xlfn.XLOOKUP(C2929,Parametres!A:A,Parametres!J:J,"",0),"")</f>
        <v>0</v>
      </c>
      <c r="D2929" t="str">
        <f>+IFERROR(VLOOKUP(C2929,Parametres!$A$3:$K$545,11,0),"")</f>
        <v/>
      </c>
      <c r="U2929" t="str">
        <f t="shared" si="179"/>
        <v/>
      </c>
      <c r="V2929" s="33">
        <f t="shared" si="180"/>
        <v>0</v>
      </c>
      <c r="W2929" s="33">
        <f t="shared" si="181"/>
        <v>0</v>
      </c>
    </row>
    <row r="2930" spans="2:23" x14ac:dyDescent="0.25">
      <c r="B2930" s="30">
        <f>+IFERROR(_xlfn.XLOOKUP(C2930,Parametres!A:A,Parametres!J:J,"",0),"")</f>
        <v>0</v>
      </c>
      <c r="D2930" t="str">
        <f>+IFERROR(VLOOKUP(C2930,Parametres!$A$3:$K$545,11,0),"")</f>
        <v/>
      </c>
      <c r="U2930" t="str">
        <f t="shared" si="179"/>
        <v/>
      </c>
      <c r="V2930" s="33">
        <f t="shared" si="180"/>
        <v>0</v>
      </c>
      <c r="W2930" s="33">
        <f t="shared" si="181"/>
        <v>0</v>
      </c>
    </row>
    <row r="2931" spans="2:23" x14ac:dyDescent="0.25">
      <c r="B2931" s="30">
        <f>+IFERROR(_xlfn.XLOOKUP(C2931,Parametres!A:A,Parametres!J:J,"",0),"")</f>
        <v>0</v>
      </c>
      <c r="D2931" t="str">
        <f>+IFERROR(VLOOKUP(C2931,Parametres!$A$3:$K$545,11,0),"")</f>
        <v/>
      </c>
      <c r="U2931" t="str">
        <f t="shared" si="179"/>
        <v/>
      </c>
      <c r="V2931" s="33">
        <f t="shared" si="180"/>
        <v>0</v>
      </c>
      <c r="W2931" s="33">
        <f t="shared" si="181"/>
        <v>0</v>
      </c>
    </row>
    <row r="2932" spans="2:23" x14ac:dyDescent="0.25">
      <c r="B2932" s="30">
        <f>+IFERROR(_xlfn.XLOOKUP(C2932,Parametres!A:A,Parametres!J:J,"",0),"")</f>
        <v>0</v>
      </c>
      <c r="D2932" t="str">
        <f>+IFERROR(VLOOKUP(C2932,Parametres!$A$3:$K$545,11,0),"")</f>
        <v/>
      </c>
      <c r="U2932" t="str">
        <f t="shared" si="179"/>
        <v/>
      </c>
      <c r="V2932" s="33">
        <f t="shared" si="180"/>
        <v>0</v>
      </c>
      <c r="W2932" s="33">
        <f t="shared" si="181"/>
        <v>0</v>
      </c>
    </row>
    <row r="2933" spans="2:23" x14ac:dyDescent="0.25">
      <c r="B2933" s="30">
        <f>+IFERROR(_xlfn.XLOOKUP(C2933,Parametres!A:A,Parametres!J:J,"",0),"")</f>
        <v>0</v>
      </c>
      <c r="D2933" t="str">
        <f>+IFERROR(VLOOKUP(C2933,Parametres!$A$3:$K$545,11,0),"")</f>
        <v/>
      </c>
      <c r="U2933" t="str">
        <f t="shared" si="179"/>
        <v/>
      </c>
      <c r="V2933" s="33">
        <f t="shared" si="180"/>
        <v>0</v>
      </c>
      <c r="W2933" s="33">
        <f t="shared" si="181"/>
        <v>0</v>
      </c>
    </row>
    <row r="2934" spans="2:23" x14ac:dyDescent="0.25">
      <c r="B2934" s="30">
        <f>+IFERROR(_xlfn.XLOOKUP(C2934,Parametres!A:A,Parametres!J:J,"",0),"")</f>
        <v>0</v>
      </c>
      <c r="D2934" t="str">
        <f>+IFERROR(VLOOKUP(C2934,Parametres!$A$3:$K$545,11,0),"")</f>
        <v/>
      </c>
      <c r="U2934" t="str">
        <f t="shared" si="179"/>
        <v/>
      </c>
      <c r="V2934" s="33">
        <f t="shared" si="180"/>
        <v>0</v>
      </c>
      <c r="W2934" s="33">
        <f t="shared" si="181"/>
        <v>0</v>
      </c>
    </row>
    <row r="2935" spans="2:23" x14ac:dyDescent="0.25">
      <c r="B2935" s="30">
        <f>+IFERROR(_xlfn.XLOOKUP(C2935,Parametres!A:A,Parametres!J:J,"",0),"")</f>
        <v>0</v>
      </c>
      <c r="D2935" t="str">
        <f>+IFERROR(VLOOKUP(C2935,Parametres!$A$3:$K$545,11,0),"")</f>
        <v/>
      </c>
      <c r="U2935" t="str">
        <f t="shared" ref="U2935:U2998" si="182">A2935&amp;C2935</f>
        <v/>
      </c>
      <c r="V2935" s="33">
        <f t="shared" si="180"/>
        <v>0</v>
      </c>
      <c r="W2935" s="33">
        <f t="shared" si="181"/>
        <v>0</v>
      </c>
    </row>
    <row r="2936" spans="2:23" x14ac:dyDescent="0.25">
      <c r="B2936" s="30">
        <f>+IFERROR(_xlfn.XLOOKUP(C2936,Parametres!A:A,Parametres!J:J,"",0),"")</f>
        <v>0</v>
      </c>
      <c r="D2936" t="str">
        <f>+IFERROR(VLOOKUP(C2936,Parametres!$A$3:$K$545,11,0),"")</f>
        <v/>
      </c>
      <c r="U2936" t="str">
        <f t="shared" si="182"/>
        <v/>
      </c>
      <c r="V2936" s="33">
        <f t="shared" ref="V2936:V2999" si="183">SUM(L2936:O2936,F2936:I2936)</f>
        <v>0</v>
      </c>
      <c r="W2936" s="33">
        <f t="shared" ref="W2936:W2999" si="184">SUM(P2936:T2936)</f>
        <v>0</v>
      </c>
    </row>
    <row r="2937" spans="2:23" x14ac:dyDescent="0.25">
      <c r="B2937" s="30">
        <f>+IFERROR(_xlfn.XLOOKUP(C2937,Parametres!A:A,Parametres!J:J,"",0),"")</f>
        <v>0</v>
      </c>
      <c r="D2937" t="str">
        <f>+IFERROR(VLOOKUP(C2937,Parametres!$A$3:$K$545,11,0),"")</f>
        <v/>
      </c>
      <c r="U2937" t="str">
        <f t="shared" si="182"/>
        <v/>
      </c>
      <c r="V2937" s="33">
        <f t="shared" si="183"/>
        <v>0</v>
      </c>
      <c r="W2937" s="33">
        <f t="shared" si="184"/>
        <v>0</v>
      </c>
    </row>
    <row r="2938" spans="2:23" x14ac:dyDescent="0.25">
      <c r="B2938" s="30">
        <f>+IFERROR(_xlfn.XLOOKUP(C2938,Parametres!A:A,Parametres!J:J,"",0),"")</f>
        <v>0</v>
      </c>
      <c r="D2938" t="str">
        <f>+IFERROR(VLOOKUP(C2938,Parametres!$A$3:$K$545,11,0),"")</f>
        <v/>
      </c>
      <c r="U2938" t="str">
        <f t="shared" si="182"/>
        <v/>
      </c>
      <c r="V2938" s="33">
        <f t="shared" si="183"/>
        <v>0</v>
      </c>
      <c r="W2938" s="33">
        <f t="shared" si="184"/>
        <v>0</v>
      </c>
    </row>
    <row r="2939" spans="2:23" x14ac:dyDescent="0.25">
      <c r="B2939" s="30">
        <f>+IFERROR(_xlfn.XLOOKUP(C2939,Parametres!A:A,Parametres!J:J,"",0),"")</f>
        <v>0</v>
      </c>
      <c r="D2939" t="str">
        <f>+IFERROR(VLOOKUP(C2939,Parametres!$A$3:$K$545,11,0),"")</f>
        <v/>
      </c>
      <c r="U2939" t="str">
        <f t="shared" si="182"/>
        <v/>
      </c>
      <c r="V2939" s="33">
        <f t="shared" si="183"/>
        <v>0</v>
      </c>
      <c r="W2939" s="33">
        <f t="shared" si="184"/>
        <v>0</v>
      </c>
    </row>
    <row r="2940" spans="2:23" x14ac:dyDescent="0.25">
      <c r="B2940" s="30">
        <f>+IFERROR(_xlfn.XLOOKUP(C2940,Parametres!A:A,Parametres!J:J,"",0),"")</f>
        <v>0</v>
      </c>
      <c r="D2940" t="str">
        <f>+IFERROR(VLOOKUP(C2940,Parametres!$A$3:$K$545,11,0),"")</f>
        <v/>
      </c>
      <c r="U2940" t="str">
        <f t="shared" si="182"/>
        <v/>
      </c>
      <c r="V2940" s="33">
        <f t="shared" si="183"/>
        <v>0</v>
      </c>
      <c r="W2940" s="33">
        <f t="shared" si="184"/>
        <v>0</v>
      </c>
    </row>
    <row r="2941" spans="2:23" x14ac:dyDescent="0.25">
      <c r="B2941" s="30">
        <f>+IFERROR(_xlfn.XLOOKUP(C2941,Parametres!A:A,Parametres!J:J,"",0),"")</f>
        <v>0</v>
      </c>
      <c r="D2941" t="str">
        <f>+IFERROR(VLOOKUP(C2941,Parametres!$A$3:$K$545,11,0),"")</f>
        <v/>
      </c>
      <c r="U2941" t="str">
        <f t="shared" si="182"/>
        <v/>
      </c>
      <c r="V2941" s="33">
        <f t="shared" si="183"/>
        <v>0</v>
      </c>
      <c r="W2941" s="33">
        <f t="shared" si="184"/>
        <v>0</v>
      </c>
    </row>
    <row r="2942" spans="2:23" x14ac:dyDescent="0.25">
      <c r="B2942" s="30">
        <f>+IFERROR(_xlfn.XLOOKUP(C2942,Parametres!A:A,Parametres!J:J,"",0),"")</f>
        <v>0</v>
      </c>
      <c r="D2942" t="str">
        <f>+IFERROR(VLOOKUP(C2942,Parametres!$A$3:$K$545,11,0),"")</f>
        <v/>
      </c>
      <c r="U2942" t="str">
        <f t="shared" si="182"/>
        <v/>
      </c>
      <c r="V2942" s="33">
        <f t="shared" si="183"/>
        <v>0</v>
      </c>
      <c r="W2942" s="33">
        <f t="shared" si="184"/>
        <v>0</v>
      </c>
    </row>
    <row r="2943" spans="2:23" x14ac:dyDescent="0.25">
      <c r="B2943" s="30">
        <f>+IFERROR(_xlfn.XLOOKUP(C2943,Parametres!A:A,Parametres!J:J,"",0),"")</f>
        <v>0</v>
      </c>
      <c r="D2943" t="str">
        <f>+IFERROR(VLOOKUP(C2943,Parametres!$A$3:$K$545,11,0),"")</f>
        <v/>
      </c>
      <c r="U2943" t="str">
        <f t="shared" si="182"/>
        <v/>
      </c>
      <c r="V2943" s="33">
        <f t="shared" si="183"/>
        <v>0</v>
      </c>
      <c r="W2943" s="33">
        <f t="shared" si="184"/>
        <v>0</v>
      </c>
    </row>
    <row r="2944" spans="2:23" x14ac:dyDescent="0.25">
      <c r="B2944" s="30">
        <f>+IFERROR(_xlfn.XLOOKUP(C2944,Parametres!A:A,Parametres!J:J,"",0),"")</f>
        <v>0</v>
      </c>
      <c r="D2944" t="str">
        <f>+IFERROR(VLOOKUP(C2944,Parametres!$A$3:$K$545,11,0),"")</f>
        <v/>
      </c>
      <c r="U2944" t="str">
        <f t="shared" si="182"/>
        <v/>
      </c>
      <c r="V2944" s="33">
        <f t="shared" si="183"/>
        <v>0</v>
      </c>
      <c r="W2944" s="33">
        <f t="shared" si="184"/>
        <v>0</v>
      </c>
    </row>
    <row r="2945" spans="2:23" x14ac:dyDescent="0.25">
      <c r="B2945" s="30">
        <f>+IFERROR(_xlfn.XLOOKUP(C2945,Parametres!A:A,Parametres!J:J,"",0),"")</f>
        <v>0</v>
      </c>
      <c r="D2945" t="str">
        <f>+IFERROR(VLOOKUP(C2945,Parametres!$A$3:$K$545,11,0),"")</f>
        <v/>
      </c>
      <c r="U2945" t="str">
        <f t="shared" si="182"/>
        <v/>
      </c>
      <c r="V2945" s="33">
        <f t="shared" si="183"/>
        <v>0</v>
      </c>
      <c r="W2945" s="33">
        <f t="shared" si="184"/>
        <v>0</v>
      </c>
    </row>
    <row r="2946" spans="2:23" x14ac:dyDescent="0.25">
      <c r="B2946" s="30">
        <f>+IFERROR(_xlfn.XLOOKUP(C2946,Parametres!A:A,Parametres!J:J,"",0),"")</f>
        <v>0</v>
      </c>
      <c r="D2946" t="str">
        <f>+IFERROR(VLOOKUP(C2946,Parametres!$A$3:$K$545,11,0),"")</f>
        <v/>
      </c>
      <c r="U2946" t="str">
        <f t="shared" si="182"/>
        <v/>
      </c>
      <c r="V2946" s="33">
        <f t="shared" si="183"/>
        <v>0</v>
      </c>
      <c r="W2946" s="33">
        <f t="shared" si="184"/>
        <v>0</v>
      </c>
    </row>
    <row r="2947" spans="2:23" x14ac:dyDescent="0.25">
      <c r="B2947" s="30">
        <f>+IFERROR(_xlfn.XLOOKUP(C2947,Parametres!A:A,Parametres!J:J,"",0),"")</f>
        <v>0</v>
      </c>
      <c r="D2947" t="str">
        <f>+IFERROR(VLOOKUP(C2947,Parametres!$A$3:$K$545,11,0),"")</f>
        <v/>
      </c>
      <c r="U2947" t="str">
        <f t="shared" si="182"/>
        <v/>
      </c>
      <c r="V2947" s="33">
        <f t="shared" si="183"/>
        <v>0</v>
      </c>
      <c r="W2947" s="33">
        <f t="shared" si="184"/>
        <v>0</v>
      </c>
    </row>
    <row r="2948" spans="2:23" x14ac:dyDescent="0.25">
      <c r="B2948" s="30">
        <f>+IFERROR(_xlfn.XLOOKUP(C2948,Parametres!A:A,Parametres!J:J,"",0),"")</f>
        <v>0</v>
      </c>
      <c r="D2948" t="str">
        <f>+IFERROR(VLOOKUP(C2948,Parametres!$A$3:$K$545,11,0),"")</f>
        <v/>
      </c>
      <c r="U2948" t="str">
        <f t="shared" si="182"/>
        <v/>
      </c>
      <c r="V2948" s="33">
        <f t="shared" si="183"/>
        <v>0</v>
      </c>
      <c r="W2948" s="33">
        <f t="shared" si="184"/>
        <v>0</v>
      </c>
    </row>
    <row r="2949" spans="2:23" x14ac:dyDescent="0.25">
      <c r="B2949" s="30">
        <f>+IFERROR(_xlfn.XLOOKUP(C2949,Parametres!A:A,Parametres!J:J,"",0),"")</f>
        <v>0</v>
      </c>
      <c r="D2949" t="str">
        <f>+IFERROR(VLOOKUP(C2949,Parametres!$A$3:$K$545,11,0),"")</f>
        <v/>
      </c>
      <c r="U2949" t="str">
        <f t="shared" si="182"/>
        <v/>
      </c>
      <c r="V2949" s="33">
        <f t="shared" si="183"/>
        <v>0</v>
      </c>
      <c r="W2949" s="33">
        <f t="shared" si="184"/>
        <v>0</v>
      </c>
    </row>
    <row r="2950" spans="2:23" x14ac:dyDescent="0.25">
      <c r="B2950" s="30">
        <f>+IFERROR(_xlfn.XLOOKUP(C2950,Parametres!A:A,Parametres!J:J,"",0),"")</f>
        <v>0</v>
      </c>
      <c r="D2950" t="str">
        <f>+IFERROR(VLOOKUP(C2950,Parametres!$A$3:$K$545,11,0),"")</f>
        <v/>
      </c>
      <c r="U2950" t="str">
        <f t="shared" si="182"/>
        <v/>
      </c>
      <c r="V2950" s="33">
        <f t="shared" si="183"/>
        <v>0</v>
      </c>
      <c r="W2950" s="33">
        <f t="shared" si="184"/>
        <v>0</v>
      </c>
    </row>
    <row r="2951" spans="2:23" x14ac:dyDescent="0.25">
      <c r="B2951" s="30">
        <f>+IFERROR(_xlfn.XLOOKUP(C2951,Parametres!A:A,Parametres!J:J,"",0),"")</f>
        <v>0</v>
      </c>
      <c r="D2951" t="str">
        <f>+IFERROR(VLOOKUP(C2951,Parametres!$A$3:$K$545,11,0),"")</f>
        <v/>
      </c>
      <c r="U2951" t="str">
        <f t="shared" si="182"/>
        <v/>
      </c>
      <c r="V2951" s="33">
        <f t="shared" si="183"/>
        <v>0</v>
      </c>
      <c r="W2951" s="33">
        <f t="shared" si="184"/>
        <v>0</v>
      </c>
    </row>
    <row r="2952" spans="2:23" x14ac:dyDescent="0.25">
      <c r="B2952" s="30">
        <f>+IFERROR(_xlfn.XLOOKUP(C2952,Parametres!A:A,Parametres!J:J,"",0),"")</f>
        <v>0</v>
      </c>
      <c r="D2952" t="str">
        <f>+IFERROR(VLOOKUP(C2952,Parametres!$A$3:$K$545,11,0),"")</f>
        <v/>
      </c>
      <c r="U2952" t="str">
        <f t="shared" si="182"/>
        <v/>
      </c>
      <c r="V2952" s="33">
        <f t="shared" si="183"/>
        <v>0</v>
      </c>
      <c r="W2952" s="33">
        <f t="shared" si="184"/>
        <v>0</v>
      </c>
    </row>
    <row r="2953" spans="2:23" x14ac:dyDescent="0.25">
      <c r="B2953" s="30">
        <f>+IFERROR(_xlfn.XLOOKUP(C2953,Parametres!A:A,Parametres!J:J,"",0),"")</f>
        <v>0</v>
      </c>
      <c r="D2953" t="str">
        <f>+IFERROR(VLOOKUP(C2953,Parametres!$A$3:$K$545,11,0),"")</f>
        <v/>
      </c>
      <c r="U2953" t="str">
        <f t="shared" si="182"/>
        <v/>
      </c>
      <c r="V2953" s="33">
        <f t="shared" si="183"/>
        <v>0</v>
      </c>
      <c r="W2953" s="33">
        <f t="shared" si="184"/>
        <v>0</v>
      </c>
    </row>
    <row r="2954" spans="2:23" x14ac:dyDescent="0.25">
      <c r="B2954" s="30">
        <f>+IFERROR(_xlfn.XLOOKUP(C2954,Parametres!A:A,Parametres!J:J,"",0),"")</f>
        <v>0</v>
      </c>
      <c r="D2954" t="str">
        <f>+IFERROR(VLOOKUP(C2954,Parametres!$A$3:$K$545,11,0),"")</f>
        <v/>
      </c>
      <c r="U2954" t="str">
        <f t="shared" si="182"/>
        <v/>
      </c>
      <c r="V2954" s="33">
        <f t="shared" si="183"/>
        <v>0</v>
      </c>
      <c r="W2954" s="33">
        <f t="shared" si="184"/>
        <v>0</v>
      </c>
    </row>
    <row r="2955" spans="2:23" x14ac:dyDescent="0.25">
      <c r="B2955" s="30">
        <f>+IFERROR(_xlfn.XLOOKUP(C2955,Parametres!A:A,Parametres!J:J,"",0),"")</f>
        <v>0</v>
      </c>
      <c r="D2955" t="str">
        <f>+IFERROR(VLOOKUP(C2955,Parametres!$A$3:$K$545,11,0),"")</f>
        <v/>
      </c>
      <c r="U2955" t="str">
        <f t="shared" si="182"/>
        <v/>
      </c>
      <c r="V2955" s="33">
        <f t="shared" si="183"/>
        <v>0</v>
      </c>
      <c r="W2955" s="33">
        <f t="shared" si="184"/>
        <v>0</v>
      </c>
    </row>
    <row r="2956" spans="2:23" x14ac:dyDescent="0.25">
      <c r="B2956" s="30">
        <f>+IFERROR(_xlfn.XLOOKUP(C2956,Parametres!A:A,Parametres!J:J,"",0),"")</f>
        <v>0</v>
      </c>
      <c r="D2956" t="str">
        <f>+IFERROR(VLOOKUP(C2956,Parametres!$A$3:$K$545,11,0),"")</f>
        <v/>
      </c>
      <c r="U2956" t="str">
        <f t="shared" si="182"/>
        <v/>
      </c>
      <c r="V2956" s="33">
        <f t="shared" si="183"/>
        <v>0</v>
      </c>
      <c r="W2956" s="33">
        <f t="shared" si="184"/>
        <v>0</v>
      </c>
    </row>
    <row r="2957" spans="2:23" x14ac:dyDescent="0.25">
      <c r="B2957" s="30">
        <f>+IFERROR(_xlfn.XLOOKUP(C2957,Parametres!A:A,Parametres!J:J,"",0),"")</f>
        <v>0</v>
      </c>
      <c r="D2957" t="str">
        <f>+IFERROR(VLOOKUP(C2957,Parametres!$A$3:$K$545,11,0),"")</f>
        <v/>
      </c>
      <c r="U2957" t="str">
        <f t="shared" si="182"/>
        <v/>
      </c>
      <c r="V2957" s="33">
        <f t="shared" si="183"/>
        <v>0</v>
      </c>
      <c r="W2957" s="33">
        <f t="shared" si="184"/>
        <v>0</v>
      </c>
    </row>
    <row r="2958" spans="2:23" x14ac:dyDescent="0.25">
      <c r="B2958" s="30">
        <f>+IFERROR(_xlfn.XLOOKUP(C2958,Parametres!A:A,Parametres!J:J,"",0),"")</f>
        <v>0</v>
      </c>
      <c r="D2958" t="str">
        <f>+IFERROR(VLOOKUP(C2958,Parametres!$A$3:$K$545,11,0),"")</f>
        <v/>
      </c>
      <c r="U2958" t="str">
        <f t="shared" si="182"/>
        <v/>
      </c>
      <c r="V2958" s="33">
        <f t="shared" si="183"/>
        <v>0</v>
      </c>
      <c r="W2958" s="33">
        <f t="shared" si="184"/>
        <v>0</v>
      </c>
    </row>
    <row r="2959" spans="2:23" x14ac:dyDescent="0.25">
      <c r="B2959" s="30">
        <f>+IFERROR(_xlfn.XLOOKUP(C2959,Parametres!A:A,Parametres!J:J,"",0),"")</f>
        <v>0</v>
      </c>
      <c r="D2959" t="str">
        <f>+IFERROR(VLOOKUP(C2959,Parametres!$A$3:$K$545,11,0),"")</f>
        <v/>
      </c>
      <c r="U2959" t="str">
        <f t="shared" si="182"/>
        <v/>
      </c>
      <c r="V2959" s="33">
        <f t="shared" si="183"/>
        <v>0</v>
      </c>
      <c r="W2959" s="33">
        <f t="shared" si="184"/>
        <v>0</v>
      </c>
    </row>
    <row r="2960" spans="2:23" x14ac:dyDescent="0.25">
      <c r="B2960" s="30">
        <f>+IFERROR(_xlfn.XLOOKUP(C2960,Parametres!A:A,Parametres!J:J,"",0),"")</f>
        <v>0</v>
      </c>
      <c r="D2960" t="str">
        <f>+IFERROR(VLOOKUP(C2960,Parametres!$A$3:$K$545,11,0),"")</f>
        <v/>
      </c>
      <c r="U2960" t="str">
        <f t="shared" si="182"/>
        <v/>
      </c>
      <c r="V2960" s="33">
        <f t="shared" si="183"/>
        <v>0</v>
      </c>
      <c r="W2960" s="33">
        <f t="shared" si="184"/>
        <v>0</v>
      </c>
    </row>
    <row r="2961" spans="2:23" x14ac:dyDescent="0.25">
      <c r="B2961" s="30">
        <f>+IFERROR(_xlfn.XLOOKUP(C2961,Parametres!A:A,Parametres!J:J,"",0),"")</f>
        <v>0</v>
      </c>
      <c r="D2961" t="str">
        <f>+IFERROR(VLOOKUP(C2961,Parametres!$A$3:$K$545,11,0),"")</f>
        <v/>
      </c>
      <c r="U2961" t="str">
        <f t="shared" si="182"/>
        <v/>
      </c>
      <c r="V2961" s="33">
        <f t="shared" si="183"/>
        <v>0</v>
      </c>
      <c r="W2961" s="33">
        <f t="shared" si="184"/>
        <v>0</v>
      </c>
    </row>
    <row r="2962" spans="2:23" x14ac:dyDescent="0.25">
      <c r="B2962" s="30">
        <f>+IFERROR(_xlfn.XLOOKUP(C2962,Parametres!A:A,Parametres!J:J,"",0),"")</f>
        <v>0</v>
      </c>
      <c r="D2962" t="str">
        <f>+IFERROR(VLOOKUP(C2962,Parametres!$A$3:$K$545,11,0),"")</f>
        <v/>
      </c>
      <c r="U2962" t="str">
        <f t="shared" si="182"/>
        <v/>
      </c>
      <c r="V2962" s="33">
        <f t="shared" si="183"/>
        <v>0</v>
      </c>
      <c r="W2962" s="33">
        <f t="shared" si="184"/>
        <v>0</v>
      </c>
    </row>
    <row r="2963" spans="2:23" x14ac:dyDescent="0.25">
      <c r="B2963" s="30">
        <f>+IFERROR(_xlfn.XLOOKUP(C2963,Parametres!A:A,Parametres!J:J,"",0),"")</f>
        <v>0</v>
      </c>
      <c r="D2963" t="str">
        <f>+IFERROR(VLOOKUP(C2963,Parametres!$A$3:$K$545,11,0),"")</f>
        <v/>
      </c>
      <c r="U2963" t="str">
        <f t="shared" si="182"/>
        <v/>
      </c>
      <c r="V2963" s="33">
        <f t="shared" si="183"/>
        <v>0</v>
      </c>
      <c r="W2963" s="33">
        <f t="shared" si="184"/>
        <v>0</v>
      </c>
    </row>
    <row r="2964" spans="2:23" x14ac:dyDescent="0.25">
      <c r="B2964" s="30">
        <f>+IFERROR(_xlfn.XLOOKUP(C2964,Parametres!A:A,Parametres!J:J,"",0),"")</f>
        <v>0</v>
      </c>
      <c r="D2964" t="str">
        <f>+IFERROR(VLOOKUP(C2964,Parametres!$A$3:$K$545,11,0),"")</f>
        <v/>
      </c>
      <c r="U2964" t="str">
        <f t="shared" si="182"/>
        <v/>
      </c>
      <c r="V2964" s="33">
        <f t="shared" si="183"/>
        <v>0</v>
      </c>
      <c r="W2964" s="33">
        <f t="shared" si="184"/>
        <v>0</v>
      </c>
    </row>
    <row r="2965" spans="2:23" x14ac:dyDescent="0.25">
      <c r="B2965" s="30">
        <f>+IFERROR(_xlfn.XLOOKUP(C2965,Parametres!A:A,Parametres!J:J,"",0),"")</f>
        <v>0</v>
      </c>
      <c r="D2965" t="str">
        <f>+IFERROR(VLOOKUP(C2965,Parametres!$A$3:$K$545,11,0),"")</f>
        <v/>
      </c>
      <c r="U2965" t="str">
        <f t="shared" si="182"/>
        <v/>
      </c>
      <c r="V2965" s="33">
        <f t="shared" si="183"/>
        <v>0</v>
      </c>
      <c r="W2965" s="33">
        <f t="shared" si="184"/>
        <v>0</v>
      </c>
    </row>
    <row r="2966" spans="2:23" x14ac:dyDescent="0.25">
      <c r="B2966" s="30">
        <f>+IFERROR(_xlfn.XLOOKUP(C2966,Parametres!A:A,Parametres!J:J,"",0),"")</f>
        <v>0</v>
      </c>
      <c r="D2966" t="str">
        <f>+IFERROR(VLOOKUP(C2966,Parametres!$A$3:$K$545,11,0),"")</f>
        <v/>
      </c>
      <c r="U2966" t="str">
        <f t="shared" si="182"/>
        <v/>
      </c>
      <c r="V2966" s="33">
        <f t="shared" si="183"/>
        <v>0</v>
      </c>
      <c r="W2966" s="33">
        <f t="shared" si="184"/>
        <v>0</v>
      </c>
    </row>
    <row r="2967" spans="2:23" x14ac:dyDescent="0.25">
      <c r="B2967" s="30">
        <f>+IFERROR(_xlfn.XLOOKUP(C2967,Parametres!A:A,Parametres!J:J,"",0),"")</f>
        <v>0</v>
      </c>
      <c r="D2967" t="str">
        <f>+IFERROR(VLOOKUP(C2967,Parametres!$A$3:$K$545,11,0),"")</f>
        <v/>
      </c>
      <c r="U2967" t="str">
        <f t="shared" si="182"/>
        <v/>
      </c>
      <c r="V2967" s="33">
        <f t="shared" si="183"/>
        <v>0</v>
      </c>
      <c r="W2967" s="33">
        <f t="shared" si="184"/>
        <v>0</v>
      </c>
    </row>
    <row r="2968" spans="2:23" x14ac:dyDescent="0.25">
      <c r="B2968" s="30">
        <f>+IFERROR(_xlfn.XLOOKUP(C2968,Parametres!A:A,Parametres!J:J,"",0),"")</f>
        <v>0</v>
      </c>
      <c r="D2968" t="str">
        <f>+IFERROR(VLOOKUP(C2968,Parametres!$A$3:$K$545,11,0),"")</f>
        <v/>
      </c>
      <c r="U2968" t="str">
        <f t="shared" si="182"/>
        <v/>
      </c>
      <c r="V2968" s="33">
        <f t="shared" si="183"/>
        <v>0</v>
      </c>
      <c r="W2968" s="33">
        <f t="shared" si="184"/>
        <v>0</v>
      </c>
    </row>
    <row r="2969" spans="2:23" x14ac:dyDescent="0.25">
      <c r="B2969" s="30">
        <f>+IFERROR(_xlfn.XLOOKUP(C2969,Parametres!A:A,Parametres!J:J,"",0),"")</f>
        <v>0</v>
      </c>
      <c r="D2969" t="str">
        <f>+IFERROR(VLOOKUP(C2969,Parametres!$A$3:$K$545,11,0),"")</f>
        <v/>
      </c>
      <c r="U2969" t="str">
        <f t="shared" si="182"/>
        <v/>
      </c>
      <c r="V2969" s="33">
        <f t="shared" si="183"/>
        <v>0</v>
      </c>
      <c r="W2969" s="33">
        <f t="shared" si="184"/>
        <v>0</v>
      </c>
    </row>
    <row r="2970" spans="2:23" x14ac:dyDescent="0.25">
      <c r="B2970" s="30">
        <f>+IFERROR(_xlfn.XLOOKUP(C2970,Parametres!A:A,Parametres!J:J,"",0),"")</f>
        <v>0</v>
      </c>
      <c r="D2970" t="str">
        <f>+IFERROR(VLOOKUP(C2970,Parametres!$A$3:$K$545,11,0),"")</f>
        <v/>
      </c>
      <c r="U2970" t="str">
        <f t="shared" si="182"/>
        <v/>
      </c>
      <c r="V2970" s="33">
        <f t="shared" si="183"/>
        <v>0</v>
      </c>
      <c r="W2970" s="33">
        <f t="shared" si="184"/>
        <v>0</v>
      </c>
    </row>
    <row r="2971" spans="2:23" x14ac:dyDescent="0.25">
      <c r="B2971" s="30">
        <f>+IFERROR(_xlfn.XLOOKUP(C2971,Parametres!A:A,Parametres!J:J,"",0),"")</f>
        <v>0</v>
      </c>
      <c r="D2971" t="str">
        <f>+IFERROR(VLOOKUP(C2971,Parametres!$A$3:$K$545,11,0),"")</f>
        <v/>
      </c>
      <c r="U2971" t="str">
        <f t="shared" si="182"/>
        <v/>
      </c>
      <c r="V2971" s="33">
        <f t="shared" si="183"/>
        <v>0</v>
      </c>
      <c r="W2971" s="33">
        <f t="shared" si="184"/>
        <v>0</v>
      </c>
    </row>
    <row r="2972" spans="2:23" x14ac:dyDescent="0.25">
      <c r="B2972" s="30">
        <f>+IFERROR(_xlfn.XLOOKUP(C2972,Parametres!A:A,Parametres!J:J,"",0),"")</f>
        <v>0</v>
      </c>
      <c r="D2972" t="str">
        <f>+IFERROR(VLOOKUP(C2972,Parametres!$A$3:$K$545,11,0),"")</f>
        <v/>
      </c>
      <c r="U2972" t="str">
        <f t="shared" si="182"/>
        <v/>
      </c>
      <c r="V2972" s="33">
        <f t="shared" si="183"/>
        <v>0</v>
      </c>
      <c r="W2972" s="33">
        <f t="shared" si="184"/>
        <v>0</v>
      </c>
    </row>
    <row r="2973" spans="2:23" x14ac:dyDescent="0.25">
      <c r="B2973" s="30">
        <f>+IFERROR(_xlfn.XLOOKUP(C2973,Parametres!A:A,Parametres!J:J,"",0),"")</f>
        <v>0</v>
      </c>
      <c r="D2973" t="str">
        <f>+IFERROR(VLOOKUP(C2973,Parametres!$A$3:$K$545,11,0),"")</f>
        <v/>
      </c>
      <c r="U2973" t="str">
        <f t="shared" si="182"/>
        <v/>
      </c>
      <c r="V2973" s="33">
        <f t="shared" si="183"/>
        <v>0</v>
      </c>
      <c r="W2973" s="33">
        <f t="shared" si="184"/>
        <v>0</v>
      </c>
    </row>
    <row r="2974" spans="2:23" x14ac:dyDescent="0.25">
      <c r="B2974" s="30">
        <f>+IFERROR(_xlfn.XLOOKUP(C2974,Parametres!A:A,Parametres!J:J,"",0),"")</f>
        <v>0</v>
      </c>
      <c r="D2974" t="str">
        <f>+IFERROR(VLOOKUP(C2974,Parametres!$A$3:$K$545,11,0),"")</f>
        <v/>
      </c>
      <c r="U2974" t="str">
        <f t="shared" si="182"/>
        <v/>
      </c>
      <c r="V2974" s="33">
        <f t="shared" si="183"/>
        <v>0</v>
      </c>
      <c r="W2974" s="33">
        <f t="shared" si="184"/>
        <v>0</v>
      </c>
    </row>
    <row r="2975" spans="2:23" x14ac:dyDescent="0.25">
      <c r="B2975" s="30">
        <f>+IFERROR(_xlfn.XLOOKUP(C2975,Parametres!A:A,Parametres!J:J,"",0),"")</f>
        <v>0</v>
      </c>
      <c r="D2975" t="str">
        <f>+IFERROR(VLOOKUP(C2975,Parametres!$A$3:$K$545,11,0),"")</f>
        <v/>
      </c>
      <c r="U2975" t="str">
        <f t="shared" si="182"/>
        <v/>
      </c>
      <c r="V2975" s="33">
        <f t="shared" si="183"/>
        <v>0</v>
      </c>
      <c r="W2975" s="33">
        <f t="shared" si="184"/>
        <v>0</v>
      </c>
    </row>
    <row r="2976" spans="2:23" x14ac:dyDescent="0.25">
      <c r="B2976" s="30">
        <f>+IFERROR(_xlfn.XLOOKUP(C2976,Parametres!A:A,Parametres!J:J,"",0),"")</f>
        <v>0</v>
      </c>
      <c r="D2976" t="str">
        <f>+IFERROR(VLOOKUP(C2976,Parametres!$A$3:$K$545,11,0),"")</f>
        <v/>
      </c>
      <c r="U2976" t="str">
        <f t="shared" si="182"/>
        <v/>
      </c>
      <c r="V2976" s="33">
        <f t="shared" si="183"/>
        <v>0</v>
      </c>
      <c r="W2976" s="33">
        <f t="shared" si="184"/>
        <v>0</v>
      </c>
    </row>
    <row r="2977" spans="2:23" x14ac:dyDescent="0.25">
      <c r="B2977" s="30">
        <f>+IFERROR(_xlfn.XLOOKUP(C2977,Parametres!A:A,Parametres!J:J,"",0),"")</f>
        <v>0</v>
      </c>
      <c r="D2977" t="str">
        <f>+IFERROR(VLOOKUP(C2977,Parametres!$A$3:$K$545,11,0),"")</f>
        <v/>
      </c>
      <c r="U2977" t="str">
        <f t="shared" si="182"/>
        <v/>
      </c>
      <c r="V2977" s="33">
        <f t="shared" si="183"/>
        <v>0</v>
      </c>
      <c r="W2977" s="33">
        <f t="shared" si="184"/>
        <v>0</v>
      </c>
    </row>
    <row r="2978" spans="2:23" x14ac:dyDescent="0.25">
      <c r="B2978" s="30">
        <f>+IFERROR(_xlfn.XLOOKUP(C2978,Parametres!A:A,Parametres!J:J,"",0),"")</f>
        <v>0</v>
      </c>
      <c r="D2978" t="str">
        <f>+IFERROR(VLOOKUP(C2978,Parametres!$A$3:$K$545,11,0),"")</f>
        <v/>
      </c>
      <c r="U2978" t="str">
        <f t="shared" si="182"/>
        <v/>
      </c>
      <c r="V2978" s="33">
        <f t="shared" si="183"/>
        <v>0</v>
      </c>
      <c r="W2978" s="33">
        <f t="shared" si="184"/>
        <v>0</v>
      </c>
    </row>
    <row r="2979" spans="2:23" x14ac:dyDescent="0.25">
      <c r="B2979" s="30">
        <f>+IFERROR(_xlfn.XLOOKUP(C2979,Parametres!A:A,Parametres!J:J,"",0),"")</f>
        <v>0</v>
      </c>
      <c r="D2979" t="str">
        <f>+IFERROR(VLOOKUP(C2979,Parametres!$A$3:$K$545,11,0),"")</f>
        <v/>
      </c>
      <c r="U2979" t="str">
        <f t="shared" si="182"/>
        <v/>
      </c>
      <c r="V2979" s="33">
        <f t="shared" si="183"/>
        <v>0</v>
      </c>
      <c r="W2979" s="33">
        <f t="shared" si="184"/>
        <v>0</v>
      </c>
    </row>
    <row r="2980" spans="2:23" x14ac:dyDescent="0.25">
      <c r="B2980" s="30">
        <f>+IFERROR(_xlfn.XLOOKUP(C2980,Parametres!A:A,Parametres!J:J,"",0),"")</f>
        <v>0</v>
      </c>
      <c r="D2980" t="str">
        <f>+IFERROR(VLOOKUP(C2980,Parametres!$A$3:$K$545,11,0),"")</f>
        <v/>
      </c>
      <c r="U2980" t="str">
        <f t="shared" si="182"/>
        <v/>
      </c>
      <c r="V2980" s="33">
        <f t="shared" si="183"/>
        <v>0</v>
      </c>
      <c r="W2980" s="33">
        <f t="shared" si="184"/>
        <v>0</v>
      </c>
    </row>
    <row r="2981" spans="2:23" x14ac:dyDescent="0.25">
      <c r="B2981" s="30">
        <f>+IFERROR(_xlfn.XLOOKUP(C2981,Parametres!A:A,Parametres!J:J,"",0),"")</f>
        <v>0</v>
      </c>
      <c r="D2981" t="str">
        <f>+IFERROR(VLOOKUP(C2981,Parametres!$A$3:$K$545,11,0),"")</f>
        <v/>
      </c>
      <c r="U2981" t="str">
        <f t="shared" si="182"/>
        <v/>
      </c>
      <c r="V2981" s="33">
        <f t="shared" si="183"/>
        <v>0</v>
      </c>
      <c r="W2981" s="33">
        <f t="shared" si="184"/>
        <v>0</v>
      </c>
    </row>
    <row r="2982" spans="2:23" x14ac:dyDescent="0.25">
      <c r="B2982" s="30">
        <f>+IFERROR(_xlfn.XLOOKUP(C2982,Parametres!A:A,Parametres!J:J,"",0),"")</f>
        <v>0</v>
      </c>
      <c r="D2982" t="str">
        <f>+IFERROR(VLOOKUP(C2982,Parametres!$A$3:$K$545,11,0),"")</f>
        <v/>
      </c>
      <c r="U2982" t="str">
        <f t="shared" si="182"/>
        <v/>
      </c>
      <c r="V2982" s="33">
        <f t="shared" si="183"/>
        <v>0</v>
      </c>
      <c r="W2982" s="33">
        <f t="shared" si="184"/>
        <v>0</v>
      </c>
    </row>
    <row r="2983" spans="2:23" x14ac:dyDescent="0.25">
      <c r="B2983" s="30">
        <f>+IFERROR(_xlfn.XLOOKUP(C2983,Parametres!A:A,Parametres!J:J,"",0),"")</f>
        <v>0</v>
      </c>
      <c r="D2983" t="str">
        <f>+IFERROR(VLOOKUP(C2983,Parametres!$A$3:$K$545,11,0),"")</f>
        <v/>
      </c>
      <c r="U2983" t="str">
        <f t="shared" si="182"/>
        <v/>
      </c>
      <c r="V2983" s="33">
        <f t="shared" si="183"/>
        <v>0</v>
      </c>
      <c r="W2983" s="33">
        <f t="shared" si="184"/>
        <v>0</v>
      </c>
    </row>
    <row r="2984" spans="2:23" x14ac:dyDescent="0.25">
      <c r="B2984" s="30">
        <f>+IFERROR(_xlfn.XLOOKUP(C2984,Parametres!A:A,Parametres!J:J,"",0),"")</f>
        <v>0</v>
      </c>
      <c r="D2984" t="str">
        <f>+IFERROR(VLOOKUP(C2984,Parametres!$A$3:$K$545,11,0),"")</f>
        <v/>
      </c>
      <c r="U2984" t="str">
        <f t="shared" si="182"/>
        <v/>
      </c>
      <c r="V2984" s="33">
        <f t="shared" si="183"/>
        <v>0</v>
      </c>
      <c r="W2984" s="33">
        <f t="shared" si="184"/>
        <v>0</v>
      </c>
    </row>
    <row r="2985" spans="2:23" x14ac:dyDescent="0.25">
      <c r="B2985" s="30">
        <f>+IFERROR(_xlfn.XLOOKUP(C2985,Parametres!A:A,Parametres!J:J,"",0),"")</f>
        <v>0</v>
      </c>
      <c r="D2985" t="str">
        <f>+IFERROR(VLOOKUP(C2985,Parametres!$A$3:$K$545,11,0),"")</f>
        <v/>
      </c>
      <c r="U2985" t="str">
        <f t="shared" si="182"/>
        <v/>
      </c>
      <c r="V2985" s="33">
        <f t="shared" si="183"/>
        <v>0</v>
      </c>
      <c r="W2985" s="33">
        <f t="shared" si="184"/>
        <v>0</v>
      </c>
    </row>
    <row r="2986" spans="2:23" x14ac:dyDescent="0.25">
      <c r="B2986" s="30">
        <f>+IFERROR(_xlfn.XLOOKUP(C2986,Parametres!A:A,Parametres!J:J,"",0),"")</f>
        <v>0</v>
      </c>
      <c r="D2986" t="str">
        <f>+IFERROR(VLOOKUP(C2986,Parametres!$A$3:$K$545,11,0),"")</f>
        <v/>
      </c>
      <c r="U2986" t="str">
        <f t="shared" si="182"/>
        <v/>
      </c>
      <c r="V2986" s="33">
        <f t="shared" si="183"/>
        <v>0</v>
      </c>
      <c r="W2986" s="33">
        <f t="shared" si="184"/>
        <v>0</v>
      </c>
    </row>
    <row r="2987" spans="2:23" x14ac:dyDescent="0.25">
      <c r="B2987" s="30">
        <f>+IFERROR(_xlfn.XLOOKUP(C2987,Parametres!A:A,Parametres!J:J,"",0),"")</f>
        <v>0</v>
      </c>
      <c r="D2987" t="str">
        <f>+IFERROR(VLOOKUP(C2987,Parametres!$A$3:$K$545,11,0),"")</f>
        <v/>
      </c>
      <c r="U2987" t="str">
        <f t="shared" si="182"/>
        <v/>
      </c>
      <c r="V2987" s="33">
        <f t="shared" si="183"/>
        <v>0</v>
      </c>
      <c r="W2987" s="33">
        <f t="shared" si="184"/>
        <v>0</v>
      </c>
    </row>
    <row r="2988" spans="2:23" x14ac:dyDescent="0.25">
      <c r="B2988" s="30">
        <f>+IFERROR(_xlfn.XLOOKUP(C2988,Parametres!A:A,Parametres!J:J,"",0),"")</f>
        <v>0</v>
      </c>
      <c r="D2988" t="str">
        <f>+IFERROR(VLOOKUP(C2988,Parametres!$A$3:$K$545,11,0),"")</f>
        <v/>
      </c>
      <c r="U2988" t="str">
        <f t="shared" si="182"/>
        <v/>
      </c>
      <c r="V2988" s="33">
        <f t="shared" si="183"/>
        <v>0</v>
      </c>
      <c r="W2988" s="33">
        <f t="shared" si="184"/>
        <v>0</v>
      </c>
    </row>
    <row r="2989" spans="2:23" x14ac:dyDescent="0.25">
      <c r="B2989" s="30">
        <f>+IFERROR(_xlfn.XLOOKUP(C2989,Parametres!A:A,Parametres!J:J,"",0),"")</f>
        <v>0</v>
      </c>
      <c r="D2989" t="str">
        <f>+IFERROR(VLOOKUP(C2989,Parametres!$A$3:$K$545,11,0),"")</f>
        <v/>
      </c>
      <c r="U2989" t="str">
        <f t="shared" si="182"/>
        <v/>
      </c>
      <c r="V2989" s="33">
        <f t="shared" si="183"/>
        <v>0</v>
      </c>
      <c r="W2989" s="33">
        <f t="shared" si="184"/>
        <v>0</v>
      </c>
    </row>
    <row r="2990" spans="2:23" x14ac:dyDescent="0.25">
      <c r="B2990" s="30">
        <f>+IFERROR(_xlfn.XLOOKUP(C2990,Parametres!A:A,Parametres!J:J,"",0),"")</f>
        <v>0</v>
      </c>
      <c r="D2990" t="str">
        <f>+IFERROR(VLOOKUP(C2990,Parametres!$A$3:$K$545,11,0),"")</f>
        <v/>
      </c>
      <c r="U2990" t="str">
        <f t="shared" si="182"/>
        <v/>
      </c>
      <c r="V2990" s="33">
        <f t="shared" si="183"/>
        <v>0</v>
      </c>
      <c r="W2990" s="33">
        <f t="shared" si="184"/>
        <v>0</v>
      </c>
    </row>
    <row r="2991" spans="2:23" x14ac:dyDescent="0.25">
      <c r="B2991" s="30">
        <f>+IFERROR(_xlfn.XLOOKUP(C2991,Parametres!A:A,Parametres!J:J,"",0),"")</f>
        <v>0</v>
      </c>
      <c r="D2991" t="str">
        <f>+IFERROR(VLOOKUP(C2991,Parametres!$A$3:$K$545,11,0),"")</f>
        <v/>
      </c>
      <c r="U2991" t="str">
        <f t="shared" si="182"/>
        <v/>
      </c>
      <c r="V2991" s="33">
        <f t="shared" si="183"/>
        <v>0</v>
      </c>
      <c r="W2991" s="33">
        <f t="shared" si="184"/>
        <v>0</v>
      </c>
    </row>
    <row r="2992" spans="2:23" x14ac:dyDescent="0.25">
      <c r="B2992" s="30">
        <f>+IFERROR(_xlfn.XLOOKUP(C2992,Parametres!A:A,Parametres!J:J,"",0),"")</f>
        <v>0</v>
      </c>
      <c r="D2992" t="str">
        <f>+IFERROR(VLOOKUP(C2992,Parametres!$A$3:$K$545,11,0),"")</f>
        <v/>
      </c>
      <c r="U2992" t="str">
        <f t="shared" si="182"/>
        <v/>
      </c>
      <c r="V2992" s="33">
        <f t="shared" si="183"/>
        <v>0</v>
      </c>
      <c r="W2992" s="33">
        <f t="shared" si="184"/>
        <v>0</v>
      </c>
    </row>
    <row r="2993" spans="2:23" x14ac:dyDescent="0.25">
      <c r="B2993" s="30">
        <f>+IFERROR(_xlfn.XLOOKUP(C2993,Parametres!A:A,Parametres!J:J,"",0),"")</f>
        <v>0</v>
      </c>
      <c r="D2993" t="str">
        <f>+IFERROR(VLOOKUP(C2993,Parametres!$A$3:$K$545,11,0),"")</f>
        <v/>
      </c>
      <c r="U2993" t="str">
        <f t="shared" si="182"/>
        <v/>
      </c>
      <c r="V2993" s="33">
        <f t="shared" si="183"/>
        <v>0</v>
      </c>
      <c r="W2993" s="33">
        <f t="shared" si="184"/>
        <v>0</v>
      </c>
    </row>
    <row r="2994" spans="2:23" x14ac:dyDescent="0.25">
      <c r="B2994" s="30">
        <f>+IFERROR(_xlfn.XLOOKUP(C2994,Parametres!A:A,Parametres!J:J,"",0),"")</f>
        <v>0</v>
      </c>
      <c r="D2994" t="str">
        <f>+IFERROR(VLOOKUP(C2994,Parametres!$A$3:$K$545,11,0),"")</f>
        <v/>
      </c>
      <c r="U2994" t="str">
        <f t="shared" si="182"/>
        <v/>
      </c>
      <c r="V2994" s="33">
        <f t="shared" si="183"/>
        <v>0</v>
      </c>
      <c r="W2994" s="33">
        <f t="shared" si="184"/>
        <v>0</v>
      </c>
    </row>
    <row r="2995" spans="2:23" x14ac:dyDescent="0.25">
      <c r="B2995" s="30">
        <f>+IFERROR(_xlfn.XLOOKUP(C2995,Parametres!A:A,Parametres!J:J,"",0),"")</f>
        <v>0</v>
      </c>
      <c r="D2995" t="str">
        <f>+IFERROR(VLOOKUP(C2995,Parametres!$A$3:$K$545,11,0),"")</f>
        <v/>
      </c>
      <c r="U2995" t="str">
        <f t="shared" si="182"/>
        <v/>
      </c>
      <c r="V2995" s="33">
        <f t="shared" si="183"/>
        <v>0</v>
      </c>
      <c r="W2995" s="33">
        <f t="shared" si="184"/>
        <v>0</v>
      </c>
    </row>
    <row r="2996" spans="2:23" x14ac:dyDescent="0.25">
      <c r="B2996" s="30">
        <f>+IFERROR(_xlfn.XLOOKUP(C2996,Parametres!A:A,Parametres!J:J,"",0),"")</f>
        <v>0</v>
      </c>
      <c r="D2996" t="str">
        <f>+IFERROR(VLOOKUP(C2996,Parametres!$A$3:$K$545,11,0),"")</f>
        <v/>
      </c>
      <c r="U2996" t="str">
        <f t="shared" si="182"/>
        <v/>
      </c>
      <c r="V2996" s="33">
        <f t="shared" si="183"/>
        <v>0</v>
      </c>
      <c r="W2996" s="33">
        <f t="shared" si="184"/>
        <v>0</v>
      </c>
    </row>
    <row r="2997" spans="2:23" x14ac:dyDescent="0.25">
      <c r="B2997" s="30">
        <f>+IFERROR(_xlfn.XLOOKUP(C2997,Parametres!A:A,Parametres!J:J,"",0),"")</f>
        <v>0</v>
      </c>
      <c r="D2997" t="str">
        <f>+IFERROR(VLOOKUP(C2997,Parametres!$A$3:$K$545,11,0),"")</f>
        <v/>
      </c>
      <c r="U2997" t="str">
        <f t="shared" si="182"/>
        <v/>
      </c>
      <c r="V2997" s="33">
        <f t="shared" si="183"/>
        <v>0</v>
      </c>
      <c r="W2997" s="33">
        <f t="shared" si="184"/>
        <v>0</v>
      </c>
    </row>
    <row r="2998" spans="2:23" x14ac:dyDescent="0.25">
      <c r="B2998" s="30">
        <f>+IFERROR(_xlfn.XLOOKUP(C2998,Parametres!A:A,Parametres!J:J,"",0),"")</f>
        <v>0</v>
      </c>
      <c r="D2998" t="str">
        <f>+IFERROR(VLOOKUP(C2998,Parametres!$A$3:$K$545,11,0),"")</f>
        <v/>
      </c>
      <c r="U2998" t="str">
        <f t="shared" si="182"/>
        <v/>
      </c>
      <c r="V2998" s="33">
        <f t="shared" si="183"/>
        <v>0</v>
      </c>
      <c r="W2998" s="33">
        <f t="shared" si="184"/>
        <v>0</v>
      </c>
    </row>
    <row r="2999" spans="2:23" x14ac:dyDescent="0.25">
      <c r="B2999" s="30">
        <f>+IFERROR(_xlfn.XLOOKUP(C2999,Parametres!A:A,Parametres!J:J,"",0),"")</f>
        <v>0</v>
      </c>
      <c r="D2999" t="str">
        <f>+IFERROR(VLOOKUP(C2999,Parametres!$A$3:$K$545,11,0),"")</f>
        <v/>
      </c>
      <c r="U2999" t="str">
        <f t="shared" ref="U2999:U3062" si="185">A2999&amp;C2999</f>
        <v/>
      </c>
      <c r="V2999" s="33">
        <f t="shared" si="183"/>
        <v>0</v>
      </c>
      <c r="W2999" s="33">
        <f t="shared" si="184"/>
        <v>0</v>
      </c>
    </row>
    <row r="3000" spans="2:23" x14ac:dyDescent="0.25">
      <c r="B3000" s="30">
        <f>+IFERROR(_xlfn.XLOOKUP(C3000,Parametres!A:A,Parametres!J:J,"",0),"")</f>
        <v>0</v>
      </c>
      <c r="D3000" t="str">
        <f>+IFERROR(VLOOKUP(C3000,Parametres!$A$3:$K$545,11,0),"")</f>
        <v/>
      </c>
      <c r="U3000" t="str">
        <f t="shared" si="185"/>
        <v/>
      </c>
      <c r="V3000" s="33">
        <f t="shared" ref="V3000:V3063" si="186">SUM(L3000:O3000,F3000:I3000)</f>
        <v>0</v>
      </c>
      <c r="W3000" s="33">
        <f t="shared" ref="W3000:W3063" si="187">SUM(P3000:T3000)</f>
        <v>0</v>
      </c>
    </row>
    <row r="3001" spans="2:23" x14ac:dyDescent="0.25">
      <c r="B3001" s="30">
        <f>+IFERROR(_xlfn.XLOOKUP(C3001,Parametres!A:A,Parametres!J:J,"",0),"")</f>
        <v>0</v>
      </c>
      <c r="D3001" t="str">
        <f>+IFERROR(VLOOKUP(C3001,Parametres!$A$3:$K$545,11,0),"")</f>
        <v/>
      </c>
      <c r="U3001" t="str">
        <f t="shared" si="185"/>
        <v/>
      </c>
      <c r="V3001" s="33">
        <f t="shared" si="186"/>
        <v>0</v>
      </c>
      <c r="W3001" s="33">
        <f t="shared" si="187"/>
        <v>0</v>
      </c>
    </row>
    <row r="3002" spans="2:23" x14ac:dyDescent="0.25">
      <c r="B3002" s="30">
        <f>+IFERROR(_xlfn.XLOOKUP(C3002,Parametres!A:A,Parametres!J:J,"",0),"")</f>
        <v>0</v>
      </c>
      <c r="D3002" t="str">
        <f>+IFERROR(VLOOKUP(C3002,Parametres!$A$3:$K$545,11,0),"")</f>
        <v/>
      </c>
      <c r="U3002" t="str">
        <f t="shared" si="185"/>
        <v/>
      </c>
      <c r="V3002" s="33">
        <f t="shared" si="186"/>
        <v>0</v>
      </c>
      <c r="W3002" s="33">
        <f t="shared" si="187"/>
        <v>0</v>
      </c>
    </row>
    <row r="3003" spans="2:23" x14ac:dyDescent="0.25">
      <c r="B3003" s="30">
        <f>+IFERROR(_xlfn.XLOOKUP(C3003,Parametres!A:A,Parametres!J:J,"",0),"")</f>
        <v>0</v>
      </c>
      <c r="D3003" t="str">
        <f>+IFERROR(VLOOKUP(C3003,Parametres!$A$3:$K$545,11,0),"")</f>
        <v/>
      </c>
      <c r="U3003" t="str">
        <f t="shared" si="185"/>
        <v/>
      </c>
      <c r="V3003" s="33">
        <f t="shared" si="186"/>
        <v>0</v>
      </c>
      <c r="W3003" s="33">
        <f t="shared" si="187"/>
        <v>0</v>
      </c>
    </row>
    <row r="3004" spans="2:23" x14ac:dyDescent="0.25">
      <c r="B3004" s="30">
        <f>+IFERROR(_xlfn.XLOOKUP(C3004,Parametres!A:A,Parametres!J:J,"",0),"")</f>
        <v>0</v>
      </c>
      <c r="D3004" t="str">
        <f>+IFERROR(VLOOKUP(C3004,Parametres!$A$3:$K$545,11,0),"")</f>
        <v/>
      </c>
      <c r="U3004" t="str">
        <f t="shared" si="185"/>
        <v/>
      </c>
      <c r="V3004" s="33">
        <f t="shared" si="186"/>
        <v>0</v>
      </c>
      <c r="W3004" s="33">
        <f t="shared" si="187"/>
        <v>0</v>
      </c>
    </row>
    <row r="3005" spans="2:23" x14ac:dyDescent="0.25">
      <c r="B3005" s="30">
        <f>+IFERROR(_xlfn.XLOOKUP(C3005,Parametres!A:A,Parametres!J:J,"",0),"")</f>
        <v>0</v>
      </c>
      <c r="D3005" t="str">
        <f>+IFERROR(VLOOKUP(C3005,Parametres!$A$3:$K$545,11,0),"")</f>
        <v/>
      </c>
      <c r="U3005" t="str">
        <f t="shared" si="185"/>
        <v/>
      </c>
      <c r="V3005" s="33">
        <f t="shared" si="186"/>
        <v>0</v>
      </c>
      <c r="W3005" s="33">
        <f t="shared" si="187"/>
        <v>0</v>
      </c>
    </row>
    <row r="3006" spans="2:23" x14ac:dyDescent="0.25">
      <c r="B3006" s="30">
        <f>+IFERROR(_xlfn.XLOOKUP(C3006,Parametres!A:A,Parametres!J:J,"",0),"")</f>
        <v>0</v>
      </c>
      <c r="D3006" t="str">
        <f>+IFERROR(VLOOKUP(C3006,Parametres!$A$3:$K$545,11,0),"")</f>
        <v/>
      </c>
      <c r="U3006" t="str">
        <f t="shared" si="185"/>
        <v/>
      </c>
      <c r="V3006" s="33">
        <f t="shared" si="186"/>
        <v>0</v>
      </c>
      <c r="W3006" s="33">
        <f t="shared" si="187"/>
        <v>0</v>
      </c>
    </row>
    <row r="3007" spans="2:23" x14ac:dyDescent="0.25">
      <c r="B3007" s="30">
        <f>+IFERROR(_xlfn.XLOOKUP(C3007,Parametres!A:A,Parametres!J:J,"",0),"")</f>
        <v>0</v>
      </c>
      <c r="D3007" t="str">
        <f>+IFERROR(VLOOKUP(C3007,Parametres!$A$3:$K$545,11,0),"")</f>
        <v/>
      </c>
      <c r="U3007" t="str">
        <f t="shared" si="185"/>
        <v/>
      </c>
      <c r="V3007" s="33">
        <f t="shared" si="186"/>
        <v>0</v>
      </c>
      <c r="W3007" s="33">
        <f t="shared" si="187"/>
        <v>0</v>
      </c>
    </row>
    <row r="3008" spans="2:23" x14ac:dyDescent="0.25">
      <c r="B3008" s="30">
        <f>+IFERROR(_xlfn.XLOOKUP(C3008,Parametres!A:A,Parametres!J:J,"",0),"")</f>
        <v>0</v>
      </c>
      <c r="D3008" t="str">
        <f>+IFERROR(VLOOKUP(C3008,Parametres!$A$3:$K$545,11,0),"")</f>
        <v/>
      </c>
      <c r="U3008" t="str">
        <f t="shared" si="185"/>
        <v/>
      </c>
      <c r="V3008" s="33">
        <f t="shared" si="186"/>
        <v>0</v>
      </c>
      <c r="W3008" s="33">
        <f t="shared" si="187"/>
        <v>0</v>
      </c>
    </row>
    <row r="3009" spans="2:23" x14ac:dyDescent="0.25">
      <c r="B3009" s="30">
        <f>+IFERROR(_xlfn.XLOOKUP(C3009,Parametres!A:A,Parametres!J:J,"",0),"")</f>
        <v>0</v>
      </c>
      <c r="D3009" t="str">
        <f>+IFERROR(VLOOKUP(C3009,Parametres!$A$3:$K$545,11,0),"")</f>
        <v/>
      </c>
      <c r="U3009" t="str">
        <f t="shared" si="185"/>
        <v/>
      </c>
      <c r="V3009" s="33">
        <f t="shared" si="186"/>
        <v>0</v>
      </c>
      <c r="W3009" s="33">
        <f t="shared" si="187"/>
        <v>0</v>
      </c>
    </row>
    <row r="3010" spans="2:23" x14ac:dyDescent="0.25">
      <c r="B3010" s="30">
        <f>+IFERROR(_xlfn.XLOOKUP(C3010,Parametres!A:A,Parametres!J:J,"",0),"")</f>
        <v>0</v>
      </c>
      <c r="D3010" t="str">
        <f>+IFERROR(VLOOKUP(C3010,Parametres!$A$3:$K$545,11,0),"")</f>
        <v/>
      </c>
      <c r="U3010" t="str">
        <f t="shared" si="185"/>
        <v/>
      </c>
      <c r="V3010" s="33">
        <f t="shared" si="186"/>
        <v>0</v>
      </c>
      <c r="W3010" s="33">
        <f t="shared" si="187"/>
        <v>0</v>
      </c>
    </row>
    <row r="3011" spans="2:23" x14ac:dyDescent="0.25">
      <c r="B3011" s="30">
        <f>+IFERROR(_xlfn.XLOOKUP(C3011,Parametres!A:A,Parametres!J:J,"",0),"")</f>
        <v>0</v>
      </c>
      <c r="D3011" t="str">
        <f>+IFERROR(VLOOKUP(C3011,Parametres!$A$3:$K$545,11,0),"")</f>
        <v/>
      </c>
      <c r="U3011" t="str">
        <f t="shared" si="185"/>
        <v/>
      </c>
      <c r="V3011" s="33">
        <f t="shared" si="186"/>
        <v>0</v>
      </c>
      <c r="W3011" s="33">
        <f t="shared" si="187"/>
        <v>0</v>
      </c>
    </row>
    <row r="3012" spans="2:23" x14ac:dyDescent="0.25">
      <c r="B3012" s="30">
        <f>+IFERROR(_xlfn.XLOOKUP(C3012,Parametres!A:A,Parametres!J:J,"",0),"")</f>
        <v>0</v>
      </c>
      <c r="D3012" t="str">
        <f>+IFERROR(VLOOKUP(C3012,Parametres!$A$3:$K$545,11,0),"")</f>
        <v/>
      </c>
      <c r="U3012" t="str">
        <f t="shared" si="185"/>
        <v/>
      </c>
      <c r="V3012" s="33">
        <f t="shared" si="186"/>
        <v>0</v>
      </c>
      <c r="W3012" s="33">
        <f t="shared" si="187"/>
        <v>0</v>
      </c>
    </row>
    <row r="3013" spans="2:23" x14ac:dyDescent="0.25">
      <c r="B3013" s="30">
        <f>+IFERROR(_xlfn.XLOOKUP(C3013,Parametres!A:A,Parametres!J:J,"",0),"")</f>
        <v>0</v>
      </c>
      <c r="D3013" t="str">
        <f>+IFERROR(VLOOKUP(C3013,Parametres!$A$3:$K$545,11,0),"")</f>
        <v/>
      </c>
      <c r="U3013" t="str">
        <f t="shared" si="185"/>
        <v/>
      </c>
      <c r="V3013" s="33">
        <f t="shared" si="186"/>
        <v>0</v>
      </c>
      <c r="W3013" s="33">
        <f t="shared" si="187"/>
        <v>0</v>
      </c>
    </row>
    <row r="3014" spans="2:23" x14ac:dyDescent="0.25">
      <c r="B3014" s="30">
        <f>+IFERROR(_xlfn.XLOOKUP(C3014,Parametres!A:A,Parametres!J:J,"",0),"")</f>
        <v>0</v>
      </c>
      <c r="D3014" t="str">
        <f>+IFERROR(VLOOKUP(C3014,Parametres!$A$3:$K$545,11,0),"")</f>
        <v/>
      </c>
      <c r="U3014" t="str">
        <f t="shared" si="185"/>
        <v/>
      </c>
      <c r="V3014" s="33">
        <f t="shared" si="186"/>
        <v>0</v>
      </c>
      <c r="W3014" s="33">
        <f t="shared" si="187"/>
        <v>0</v>
      </c>
    </row>
    <row r="3015" spans="2:23" x14ac:dyDescent="0.25">
      <c r="B3015" s="30">
        <f>+IFERROR(_xlfn.XLOOKUP(C3015,Parametres!A:A,Parametres!J:J,"",0),"")</f>
        <v>0</v>
      </c>
      <c r="D3015" t="str">
        <f>+IFERROR(VLOOKUP(C3015,Parametres!$A$3:$K$545,11,0),"")</f>
        <v/>
      </c>
      <c r="U3015" t="str">
        <f t="shared" si="185"/>
        <v/>
      </c>
      <c r="V3015" s="33">
        <f t="shared" si="186"/>
        <v>0</v>
      </c>
      <c r="W3015" s="33">
        <f t="shared" si="187"/>
        <v>0</v>
      </c>
    </row>
    <row r="3016" spans="2:23" x14ac:dyDescent="0.25">
      <c r="B3016" s="30">
        <f>+IFERROR(_xlfn.XLOOKUP(C3016,Parametres!A:A,Parametres!J:J,"",0),"")</f>
        <v>0</v>
      </c>
      <c r="D3016" t="str">
        <f>+IFERROR(VLOOKUP(C3016,Parametres!$A$3:$K$545,11,0),"")</f>
        <v/>
      </c>
      <c r="U3016" t="str">
        <f t="shared" si="185"/>
        <v/>
      </c>
      <c r="V3016" s="33">
        <f t="shared" si="186"/>
        <v>0</v>
      </c>
      <c r="W3016" s="33">
        <f t="shared" si="187"/>
        <v>0</v>
      </c>
    </row>
    <row r="3017" spans="2:23" x14ac:dyDescent="0.25">
      <c r="B3017" s="30">
        <f>+IFERROR(_xlfn.XLOOKUP(C3017,Parametres!A:A,Parametres!J:J,"",0),"")</f>
        <v>0</v>
      </c>
      <c r="D3017" t="str">
        <f>+IFERROR(VLOOKUP(C3017,Parametres!$A$3:$K$545,11,0),"")</f>
        <v/>
      </c>
      <c r="U3017" t="str">
        <f t="shared" si="185"/>
        <v/>
      </c>
      <c r="V3017" s="33">
        <f t="shared" si="186"/>
        <v>0</v>
      </c>
      <c r="W3017" s="33">
        <f t="shared" si="187"/>
        <v>0</v>
      </c>
    </row>
    <row r="3018" spans="2:23" x14ac:dyDescent="0.25">
      <c r="B3018" s="30">
        <f>+IFERROR(_xlfn.XLOOKUP(C3018,Parametres!A:A,Parametres!J:J,"",0),"")</f>
        <v>0</v>
      </c>
      <c r="D3018" t="str">
        <f>+IFERROR(VLOOKUP(C3018,Parametres!$A$3:$K$545,11,0),"")</f>
        <v/>
      </c>
      <c r="U3018" t="str">
        <f t="shared" si="185"/>
        <v/>
      </c>
      <c r="V3018" s="33">
        <f t="shared" si="186"/>
        <v>0</v>
      </c>
      <c r="W3018" s="33">
        <f t="shared" si="187"/>
        <v>0</v>
      </c>
    </row>
    <row r="3019" spans="2:23" x14ac:dyDescent="0.25">
      <c r="B3019" s="30">
        <f>+IFERROR(_xlfn.XLOOKUP(C3019,Parametres!A:A,Parametres!J:J,"",0),"")</f>
        <v>0</v>
      </c>
      <c r="D3019" t="str">
        <f>+IFERROR(VLOOKUP(C3019,Parametres!$A$3:$K$545,11,0),"")</f>
        <v/>
      </c>
      <c r="U3019" t="str">
        <f t="shared" si="185"/>
        <v/>
      </c>
      <c r="V3019" s="33">
        <f t="shared" si="186"/>
        <v>0</v>
      </c>
      <c r="W3019" s="33">
        <f t="shared" si="187"/>
        <v>0</v>
      </c>
    </row>
    <row r="3020" spans="2:23" x14ac:dyDescent="0.25">
      <c r="B3020" s="30">
        <f>+IFERROR(_xlfn.XLOOKUP(C3020,Parametres!A:A,Parametres!J:J,"",0),"")</f>
        <v>0</v>
      </c>
      <c r="D3020" t="str">
        <f>+IFERROR(VLOOKUP(C3020,Parametres!$A$3:$K$545,11,0),"")</f>
        <v/>
      </c>
      <c r="U3020" t="str">
        <f t="shared" si="185"/>
        <v/>
      </c>
      <c r="V3020" s="33">
        <f t="shared" si="186"/>
        <v>0</v>
      </c>
      <c r="W3020" s="33">
        <f t="shared" si="187"/>
        <v>0</v>
      </c>
    </row>
    <row r="3021" spans="2:23" x14ac:dyDescent="0.25">
      <c r="B3021" s="30">
        <f>+IFERROR(_xlfn.XLOOKUP(C3021,Parametres!A:A,Parametres!J:J,"",0),"")</f>
        <v>0</v>
      </c>
      <c r="D3021" t="str">
        <f>+IFERROR(VLOOKUP(C3021,Parametres!$A$3:$K$545,11,0),"")</f>
        <v/>
      </c>
      <c r="U3021" t="str">
        <f t="shared" si="185"/>
        <v/>
      </c>
      <c r="V3021" s="33">
        <f t="shared" si="186"/>
        <v>0</v>
      </c>
      <c r="W3021" s="33">
        <f t="shared" si="187"/>
        <v>0</v>
      </c>
    </row>
    <row r="3022" spans="2:23" x14ac:dyDescent="0.25">
      <c r="B3022" s="30">
        <f>+IFERROR(_xlfn.XLOOKUP(C3022,Parametres!A:A,Parametres!J:J,"",0),"")</f>
        <v>0</v>
      </c>
      <c r="D3022" t="str">
        <f>+IFERROR(VLOOKUP(C3022,Parametres!$A$3:$K$545,11,0),"")</f>
        <v/>
      </c>
      <c r="U3022" t="str">
        <f t="shared" si="185"/>
        <v/>
      </c>
      <c r="V3022" s="33">
        <f t="shared" si="186"/>
        <v>0</v>
      </c>
      <c r="W3022" s="33">
        <f t="shared" si="187"/>
        <v>0</v>
      </c>
    </row>
    <row r="3023" spans="2:23" x14ac:dyDescent="0.25">
      <c r="B3023" s="30">
        <f>+IFERROR(_xlfn.XLOOKUP(C3023,Parametres!A:A,Parametres!J:J,"",0),"")</f>
        <v>0</v>
      </c>
      <c r="D3023" t="str">
        <f>+IFERROR(VLOOKUP(C3023,Parametres!$A$3:$K$545,11,0),"")</f>
        <v/>
      </c>
      <c r="U3023" t="str">
        <f t="shared" si="185"/>
        <v/>
      </c>
      <c r="V3023" s="33">
        <f t="shared" si="186"/>
        <v>0</v>
      </c>
      <c r="W3023" s="33">
        <f t="shared" si="187"/>
        <v>0</v>
      </c>
    </row>
    <row r="3024" spans="2:23" x14ac:dyDescent="0.25">
      <c r="B3024" s="30">
        <f>+IFERROR(_xlfn.XLOOKUP(C3024,Parametres!A:A,Parametres!J:J,"",0),"")</f>
        <v>0</v>
      </c>
      <c r="D3024" t="str">
        <f>+IFERROR(VLOOKUP(C3024,Parametres!$A$3:$K$545,11,0),"")</f>
        <v/>
      </c>
      <c r="U3024" t="str">
        <f t="shared" si="185"/>
        <v/>
      </c>
      <c r="V3024" s="33">
        <f t="shared" si="186"/>
        <v>0</v>
      </c>
      <c r="W3024" s="33">
        <f t="shared" si="187"/>
        <v>0</v>
      </c>
    </row>
    <row r="3025" spans="2:23" x14ac:dyDescent="0.25">
      <c r="B3025" s="30">
        <f>+IFERROR(_xlfn.XLOOKUP(C3025,Parametres!A:A,Parametres!J:J,"",0),"")</f>
        <v>0</v>
      </c>
      <c r="D3025" t="str">
        <f>+IFERROR(VLOOKUP(C3025,Parametres!$A$3:$K$545,11,0),"")</f>
        <v/>
      </c>
      <c r="U3025" t="str">
        <f t="shared" si="185"/>
        <v/>
      </c>
      <c r="V3025" s="33">
        <f t="shared" si="186"/>
        <v>0</v>
      </c>
      <c r="W3025" s="33">
        <f t="shared" si="187"/>
        <v>0</v>
      </c>
    </row>
    <row r="3026" spans="2:23" x14ac:dyDescent="0.25">
      <c r="B3026" s="30">
        <f>+IFERROR(_xlfn.XLOOKUP(C3026,Parametres!A:A,Parametres!J:J,"",0),"")</f>
        <v>0</v>
      </c>
      <c r="D3026" t="str">
        <f>+IFERROR(VLOOKUP(C3026,Parametres!$A$3:$K$545,11,0),"")</f>
        <v/>
      </c>
      <c r="U3026" t="str">
        <f t="shared" si="185"/>
        <v/>
      </c>
      <c r="V3026" s="33">
        <f t="shared" si="186"/>
        <v>0</v>
      </c>
      <c r="W3026" s="33">
        <f t="shared" si="187"/>
        <v>0</v>
      </c>
    </row>
    <row r="3027" spans="2:23" x14ac:dyDescent="0.25">
      <c r="B3027" s="30">
        <f>+IFERROR(_xlfn.XLOOKUP(C3027,Parametres!A:A,Parametres!J:J,"",0),"")</f>
        <v>0</v>
      </c>
      <c r="D3027" t="str">
        <f>+IFERROR(VLOOKUP(C3027,Parametres!$A$3:$K$545,11,0),"")</f>
        <v/>
      </c>
      <c r="U3027" t="str">
        <f t="shared" si="185"/>
        <v/>
      </c>
      <c r="V3027" s="33">
        <f t="shared" si="186"/>
        <v>0</v>
      </c>
      <c r="W3027" s="33">
        <f t="shared" si="187"/>
        <v>0</v>
      </c>
    </row>
    <row r="3028" spans="2:23" x14ac:dyDescent="0.25">
      <c r="B3028" s="30">
        <f>+IFERROR(_xlfn.XLOOKUP(C3028,Parametres!A:A,Parametres!J:J,"",0),"")</f>
        <v>0</v>
      </c>
      <c r="D3028" t="str">
        <f>+IFERROR(VLOOKUP(C3028,Parametres!$A$3:$K$545,11,0),"")</f>
        <v/>
      </c>
      <c r="U3028" t="str">
        <f t="shared" si="185"/>
        <v/>
      </c>
      <c r="V3028" s="33">
        <f t="shared" si="186"/>
        <v>0</v>
      </c>
      <c r="W3028" s="33">
        <f t="shared" si="187"/>
        <v>0</v>
      </c>
    </row>
    <row r="3029" spans="2:23" x14ac:dyDescent="0.25">
      <c r="B3029" s="30">
        <f>+IFERROR(_xlfn.XLOOKUP(C3029,Parametres!A:A,Parametres!J:J,"",0),"")</f>
        <v>0</v>
      </c>
      <c r="D3029" t="str">
        <f>+IFERROR(VLOOKUP(C3029,Parametres!$A$3:$K$545,11,0),"")</f>
        <v/>
      </c>
      <c r="U3029" t="str">
        <f t="shared" si="185"/>
        <v/>
      </c>
      <c r="V3029" s="33">
        <f t="shared" si="186"/>
        <v>0</v>
      </c>
      <c r="W3029" s="33">
        <f t="shared" si="187"/>
        <v>0</v>
      </c>
    </row>
    <row r="3030" spans="2:23" x14ac:dyDescent="0.25">
      <c r="B3030" s="30">
        <f>+IFERROR(_xlfn.XLOOKUP(C3030,Parametres!A:A,Parametres!J:J,"",0),"")</f>
        <v>0</v>
      </c>
      <c r="D3030" t="str">
        <f>+IFERROR(VLOOKUP(C3030,Parametres!$A$3:$K$545,11,0),"")</f>
        <v/>
      </c>
      <c r="U3030" t="str">
        <f t="shared" si="185"/>
        <v/>
      </c>
      <c r="V3030" s="33">
        <f t="shared" si="186"/>
        <v>0</v>
      </c>
      <c r="W3030" s="33">
        <f t="shared" si="187"/>
        <v>0</v>
      </c>
    </row>
    <row r="3031" spans="2:23" x14ac:dyDescent="0.25">
      <c r="B3031" s="30">
        <f>+IFERROR(_xlfn.XLOOKUP(C3031,Parametres!A:A,Parametres!J:J,"",0),"")</f>
        <v>0</v>
      </c>
      <c r="D3031" t="str">
        <f>+IFERROR(VLOOKUP(C3031,Parametres!$A$3:$K$545,11,0),"")</f>
        <v/>
      </c>
      <c r="U3031" t="str">
        <f t="shared" si="185"/>
        <v/>
      </c>
      <c r="V3031" s="33">
        <f t="shared" si="186"/>
        <v>0</v>
      </c>
      <c r="W3031" s="33">
        <f t="shared" si="187"/>
        <v>0</v>
      </c>
    </row>
    <row r="3032" spans="2:23" x14ac:dyDescent="0.25">
      <c r="B3032" s="30">
        <f>+IFERROR(_xlfn.XLOOKUP(C3032,Parametres!A:A,Parametres!J:J,"",0),"")</f>
        <v>0</v>
      </c>
      <c r="D3032" t="str">
        <f>+IFERROR(VLOOKUP(C3032,Parametres!$A$3:$K$545,11,0),"")</f>
        <v/>
      </c>
      <c r="U3032" t="str">
        <f t="shared" si="185"/>
        <v/>
      </c>
      <c r="V3032" s="33">
        <f t="shared" si="186"/>
        <v>0</v>
      </c>
      <c r="W3032" s="33">
        <f t="shared" si="187"/>
        <v>0</v>
      </c>
    </row>
    <row r="3033" spans="2:23" x14ac:dyDescent="0.25">
      <c r="B3033" s="30">
        <f>+IFERROR(_xlfn.XLOOKUP(C3033,Parametres!A:A,Parametres!J:J,"",0),"")</f>
        <v>0</v>
      </c>
      <c r="D3033" t="str">
        <f>+IFERROR(VLOOKUP(C3033,Parametres!$A$3:$K$545,11,0),"")</f>
        <v/>
      </c>
      <c r="U3033" t="str">
        <f t="shared" si="185"/>
        <v/>
      </c>
      <c r="V3033" s="33">
        <f t="shared" si="186"/>
        <v>0</v>
      </c>
      <c r="W3033" s="33">
        <f t="shared" si="187"/>
        <v>0</v>
      </c>
    </row>
    <row r="3034" spans="2:23" x14ac:dyDescent="0.25">
      <c r="B3034" s="30">
        <f>+IFERROR(_xlfn.XLOOKUP(C3034,Parametres!A:A,Parametres!J:J,"",0),"")</f>
        <v>0</v>
      </c>
      <c r="D3034" t="str">
        <f>+IFERROR(VLOOKUP(C3034,Parametres!$A$3:$K$545,11,0),"")</f>
        <v/>
      </c>
      <c r="U3034" t="str">
        <f t="shared" si="185"/>
        <v/>
      </c>
      <c r="V3034" s="33">
        <f t="shared" si="186"/>
        <v>0</v>
      </c>
      <c r="W3034" s="33">
        <f t="shared" si="187"/>
        <v>0</v>
      </c>
    </row>
    <row r="3035" spans="2:23" x14ac:dyDescent="0.25">
      <c r="B3035" s="30">
        <f>+IFERROR(_xlfn.XLOOKUP(C3035,Parametres!A:A,Parametres!J:J,"",0),"")</f>
        <v>0</v>
      </c>
      <c r="D3035" t="str">
        <f>+IFERROR(VLOOKUP(C3035,Parametres!$A$3:$K$545,11,0),"")</f>
        <v/>
      </c>
      <c r="U3035" t="str">
        <f t="shared" si="185"/>
        <v/>
      </c>
      <c r="V3035" s="33">
        <f t="shared" si="186"/>
        <v>0</v>
      </c>
      <c r="W3035" s="33">
        <f t="shared" si="187"/>
        <v>0</v>
      </c>
    </row>
    <row r="3036" spans="2:23" x14ac:dyDescent="0.25">
      <c r="B3036" s="30">
        <f>+IFERROR(_xlfn.XLOOKUP(C3036,Parametres!A:A,Parametres!J:J,"",0),"")</f>
        <v>0</v>
      </c>
      <c r="D3036" t="str">
        <f>+IFERROR(VLOOKUP(C3036,Parametres!$A$3:$K$545,11,0),"")</f>
        <v/>
      </c>
      <c r="U3036" t="str">
        <f t="shared" si="185"/>
        <v/>
      </c>
      <c r="V3036" s="33">
        <f t="shared" si="186"/>
        <v>0</v>
      </c>
      <c r="W3036" s="33">
        <f t="shared" si="187"/>
        <v>0</v>
      </c>
    </row>
    <row r="3037" spans="2:23" x14ac:dyDescent="0.25">
      <c r="B3037" s="30">
        <f>+IFERROR(_xlfn.XLOOKUP(C3037,Parametres!A:A,Parametres!J:J,"",0),"")</f>
        <v>0</v>
      </c>
      <c r="D3037" t="str">
        <f>+IFERROR(VLOOKUP(C3037,Parametres!$A$3:$K$545,11,0),"")</f>
        <v/>
      </c>
      <c r="U3037" t="str">
        <f t="shared" si="185"/>
        <v/>
      </c>
      <c r="V3037" s="33">
        <f t="shared" si="186"/>
        <v>0</v>
      </c>
      <c r="W3037" s="33">
        <f t="shared" si="187"/>
        <v>0</v>
      </c>
    </row>
    <row r="3038" spans="2:23" x14ac:dyDescent="0.25">
      <c r="B3038" s="30">
        <f>+IFERROR(_xlfn.XLOOKUP(C3038,Parametres!A:A,Parametres!J:J,"",0),"")</f>
        <v>0</v>
      </c>
      <c r="D3038" t="str">
        <f>+IFERROR(VLOOKUP(C3038,Parametres!$A$3:$K$545,11,0),"")</f>
        <v/>
      </c>
      <c r="U3038" t="str">
        <f t="shared" si="185"/>
        <v/>
      </c>
      <c r="V3038" s="33">
        <f t="shared" si="186"/>
        <v>0</v>
      </c>
      <c r="W3038" s="33">
        <f t="shared" si="187"/>
        <v>0</v>
      </c>
    </row>
    <row r="3039" spans="2:23" x14ac:dyDescent="0.25">
      <c r="B3039" s="30">
        <f>+IFERROR(_xlfn.XLOOKUP(C3039,Parametres!A:A,Parametres!J:J,"",0),"")</f>
        <v>0</v>
      </c>
      <c r="D3039" t="str">
        <f>+IFERROR(VLOOKUP(C3039,Parametres!$A$3:$K$545,11,0),"")</f>
        <v/>
      </c>
      <c r="U3039" t="str">
        <f t="shared" si="185"/>
        <v/>
      </c>
      <c r="V3039" s="33">
        <f t="shared" si="186"/>
        <v>0</v>
      </c>
      <c r="W3039" s="33">
        <f t="shared" si="187"/>
        <v>0</v>
      </c>
    </row>
    <row r="3040" spans="2:23" x14ac:dyDescent="0.25">
      <c r="B3040" s="30">
        <f>+IFERROR(_xlfn.XLOOKUP(C3040,Parametres!A:A,Parametres!J:J,"",0),"")</f>
        <v>0</v>
      </c>
      <c r="D3040" t="str">
        <f>+IFERROR(VLOOKUP(C3040,Parametres!$A$3:$K$545,11,0),"")</f>
        <v/>
      </c>
      <c r="U3040" t="str">
        <f t="shared" si="185"/>
        <v/>
      </c>
      <c r="V3040" s="33">
        <f t="shared" si="186"/>
        <v>0</v>
      </c>
      <c r="W3040" s="33">
        <f t="shared" si="187"/>
        <v>0</v>
      </c>
    </row>
    <row r="3041" spans="2:23" x14ac:dyDescent="0.25">
      <c r="B3041" s="30">
        <f>+IFERROR(_xlfn.XLOOKUP(C3041,Parametres!A:A,Parametres!J:J,"",0),"")</f>
        <v>0</v>
      </c>
      <c r="D3041" t="str">
        <f>+IFERROR(VLOOKUP(C3041,Parametres!$A$3:$K$545,11,0),"")</f>
        <v/>
      </c>
      <c r="U3041" t="str">
        <f t="shared" si="185"/>
        <v/>
      </c>
      <c r="V3041" s="33">
        <f t="shared" si="186"/>
        <v>0</v>
      </c>
      <c r="W3041" s="33">
        <f t="shared" si="187"/>
        <v>0</v>
      </c>
    </row>
    <row r="3042" spans="2:23" x14ac:dyDescent="0.25">
      <c r="B3042" s="30">
        <f>+IFERROR(_xlfn.XLOOKUP(C3042,Parametres!A:A,Parametres!J:J,"",0),"")</f>
        <v>0</v>
      </c>
      <c r="D3042" t="str">
        <f>+IFERROR(VLOOKUP(C3042,Parametres!$A$3:$K$545,11,0),"")</f>
        <v/>
      </c>
      <c r="U3042" t="str">
        <f t="shared" si="185"/>
        <v/>
      </c>
      <c r="V3042" s="33">
        <f t="shared" si="186"/>
        <v>0</v>
      </c>
      <c r="W3042" s="33">
        <f t="shared" si="187"/>
        <v>0</v>
      </c>
    </row>
    <row r="3043" spans="2:23" x14ac:dyDescent="0.25">
      <c r="B3043" s="30">
        <f>+IFERROR(_xlfn.XLOOKUP(C3043,Parametres!A:A,Parametres!J:J,"",0),"")</f>
        <v>0</v>
      </c>
      <c r="D3043" t="str">
        <f>+IFERROR(VLOOKUP(C3043,Parametres!$A$3:$K$545,11,0),"")</f>
        <v/>
      </c>
      <c r="U3043" t="str">
        <f t="shared" si="185"/>
        <v/>
      </c>
      <c r="V3043" s="33">
        <f t="shared" si="186"/>
        <v>0</v>
      </c>
      <c r="W3043" s="33">
        <f t="shared" si="187"/>
        <v>0</v>
      </c>
    </row>
    <row r="3044" spans="2:23" x14ac:dyDescent="0.25">
      <c r="B3044" s="30">
        <f>+IFERROR(_xlfn.XLOOKUP(C3044,Parametres!A:A,Parametres!J:J,"",0),"")</f>
        <v>0</v>
      </c>
      <c r="D3044" t="str">
        <f>+IFERROR(VLOOKUP(C3044,Parametres!$A$3:$K$545,11,0),"")</f>
        <v/>
      </c>
      <c r="U3044" t="str">
        <f t="shared" si="185"/>
        <v/>
      </c>
      <c r="V3044" s="33">
        <f t="shared" si="186"/>
        <v>0</v>
      </c>
      <c r="W3044" s="33">
        <f t="shared" si="187"/>
        <v>0</v>
      </c>
    </row>
    <row r="3045" spans="2:23" x14ac:dyDescent="0.25">
      <c r="B3045" s="30">
        <f>+IFERROR(_xlfn.XLOOKUP(C3045,Parametres!A:A,Parametres!J:J,"",0),"")</f>
        <v>0</v>
      </c>
      <c r="D3045" t="str">
        <f>+IFERROR(VLOOKUP(C3045,Parametres!$A$3:$K$545,11,0),"")</f>
        <v/>
      </c>
      <c r="U3045" t="str">
        <f t="shared" si="185"/>
        <v/>
      </c>
      <c r="V3045" s="33">
        <f t="shared" si="186"/>
        <v>0</v>
      </c>
      <c r="W3045" s="33">
        <f t="shared" si="187"/>
        <v>0</v>
      </c>
    </row>
    <row r="3046" spans="2:23" x14ac:dyDescent="0.25">
      <c r="B3046" s="30">
        <f>+IFERROR(_xlfn.XLOOKUP(C3046,Parametres!A:A,Parametres!J:J,"",0),"")</f>
        <v>0</v>
      </c>
      <c r="D3046" t="str">
        <f>+IFERROR(VLOOKUP(C3046,Parametres!$A$3:$K$545,11,0),"")</f>
        <v/>
      </c>
      <c r="U3046" t="str">
        <f t="shared" si="185"/>
        <v/>
      </c>
      <c r="V3046" s="33">
        <f t="shared" si="186"/>
        <v>0</v>
      </c>
      <c r="W3046" s="33">
        <f t="shared" si="187"/>
        <v>0</v>
      </c>
    </row>
    <row r="3047" spans="2:23" x14ac:dyDescent="0.25">
      <c r="B3047" s="30">
        <f>+IFERROR(_xlfn.XLOOKUP(C3047,Parametres!A:A,Parametres!J:J,"",0),"")</f>
        <v>0</v>
      </c>
      <c r="D3047" t="str">
        <f>+IFERROR(VLOOKUP(C3047,Parametres!$A$3:$K$545,11,0),"")</f>
        <v/>
      </c>
      <c r="U3047" t="str">
        <f t="shared" si="185"/>
        <v/>
      </c>
      <c r="V3047" s="33">
        <f t="shared" si="186"/>
        <v>0</v>
      </c>
      <c r="W3047" s="33">
        <f t="shared" si="187"/>
        <v>0</v>
      </c>
    </row>
    <row r="3048" spans="2:23" x14ac:dyDescent="0.25">
      <c r="B3048" s="30">
        <f>+IFERROR(_xlfn.XLOOKUP(C3048,Parametres!A:A,Parametres!J:J,"",0),"")</f>
        <v>0</v>
      </c>
      <c r="D3048" t="str">
        <f>+IFERROR(VLOOKUP(C3048,Parametres!$A$3:$K$545,11,0),"")</f>
        <v/>
      </c>
      <c r="U3048" t="str">
        <f t="shared" si="185"/>
        <v/>
      </c>
      <c r="V3048" s="33">
        <f t="shared" si="186"/>
        <v>0</v>
      </c>
      <c r="W3048" s="33">
        <f t="shared" si="187"/>
        <v>0</v>
      </c>
    </row>
    <row r="3049" spans="2:23" x14ac:dyDescent="0.25">
      <c r="B3049" s="30">
        <f>+IFERROR(_xlfn.XLOOKUP(C3049,Parametres!A:A,Parametres!J:J,"",0),"")</f>
        <v>0</v>
      </c>
      <c r="D3049" t="str">
        <f>+IFERROR(VLOOKUP(C3049,Parametres!$A$3:$K$545,11,0),"")</f>
        <v/>
      </c>
      <c r="U3049" t="str">
        <f t="shared" si="185"/>
        <v/>
      </c>
      <c r="V3049" s="33">
        <f t="shared" si="186"/>
        <v>0</v>
      </c>
      <c r="W3049" s="33">
        <f t="shared" si="187"/>
        <v>0</v>
      </c>
    </row>
    <row r="3050" spans="2:23" x14ac:dyDescent="0.25">
      <c r="B3050" s="30">
        <f>+IFERROR(_xlfn.XLOOKUP(C3050,Parametres!A:A,Parametres!J:J,"",0),"")</f>
        <v>0</v>
      </c>
      <c r="D3050" t="str">
        <f>+IFERROR(VLOOKUP(C3050,Parametres!$A$3:$K$545,11,0),"")</f>
        <v/>
      </c>
      <c r="U3050" t="str">
        <f t="shared" si="185"/>
        <v/>
      </c>
      <c r="V3050" s="33">
        <f t="shared" si="186"/>
        <v>0</v>
      </c>
      <c r="W3050" s="33">
        <f t="shared" si="187"/>
        <v>0</v>
      </c>
    </row>
    <row r="3051" spans="2:23" x14ac:dyDescent="0.25">
      <c r="B3051" s="30">
        <f>+IFERROR(_xlfn.XLOOKUP(C3051,Parametres!A:A,Parametres!J:J,"",0),"")</f>
        <v>0</v>
      </c>
      <c r="D3051" t="str">
        <f>+IFERROR(VLOOKUP(C3051,Parametres!$A$3:$K$545,11,0),"")</f>
        <v/>
      </c>
      <c r="U3051" t="str">
        <f t="shared" si="185"/>
        <v/>
      </c>
      <c r="V3051" s="33">
        <f t="shared" si="186"/>
        <v>0</v>
      </c>
      <c r="W3051" s="33">
        <f t="shared" si="187"/>
        <v>0</v>
      </c>
    </row>
    <row r="3052" spans="2:23" x14ac:dyDescent="0.25">
      <c r="B3052" s="30">
        <f>+IFERROR(_xlfn.XLOOKUP(C3052,Parametres!A:A,Parametres!J:J,"",0),"")</f>
        <v>0</v>
      </c>
      <c r="D3052" t="str">
        <f>+IFERROR(VLOOKUP(C3052,Parametres!$A$3:$K$545,11,0),"")</f>
        <v/>
      </c>
      <c r="U3052" t="str">
        <f t="shared" si="185"/>
        <v/>
      </c>
      <c r="V3052" s="33">
        <f t="shared" si="186"/>
        <v>0</v>
      </c>
      <c r="W3052" s="33">
        <f t="shared" si="187"/>
        <v>0</v>
      </c>
    </row>
    <row r="3053" spans="2:23" x14ac:dyDescent="0.25">
      <c r="B3053" s="30">
        <f>+IFERROR(_xlfn.XLOOKUP(C3053,Parametres!A:A,Parametres!J:J,"",0),"")</f>
        <v>0</v>
      </c>
      <c r="D3053" t="str">
        <f>+IFERROR(VLOOKUP(C3053,Parametres!$A$3:$K$545,11,0),"")</f>
        <v/>
      </c>
      <c r="U3053" t="str">
        <f t="shared" si="185"/>
        <v/>
      </c>
      <c r="V3053" s="33">
        <f t="shared" si="186"/>
        <v>0</v>
      </c>
      <c r="W3053" s="33">
        <f t="shared" si="187"/>
        <v>0</v>
      </c>
    </row>
    <row r="3054" spans="2:23" x14ac:dyDescent="0.25">
      <c r="B3054" s="30">
        <f>+IFERROR(_xlfn.XLOOKUP(C3054,Parametres!A:A,Parametres!J:J,"",0),"")</f>
        <v>0</v>
      </c>
      <c r="D3054" t="str">
        <f>+IFERROR(VLOOKUP(C3054,Parametres!$A$3:$K$545,11,0),"")</f>
        <v/>
      </c>
      <c r="U3054" t="str">
        <f t="shared" si="185"/>
        <v/>
      </c>
      <c r="V3054" s="33">
        <f t="shared" si="186"/>
        <v>0</v>
      </c>
      <c r="W3054" s="33">
        <f t="shared" si="187"/>
        <v>0</v>
      </c>
    </row>
    <row r="3055" spans="2:23" x14ac:dyDescent="0.25">
      <c r="B3055" s="30">
        <f>+IFERROR(_xlfn.XLOOKUP(C3055,Parametres!A:A,Parametres!J:J,"",0),"")</f>
        <v>0</v>
      </c>
      <c r="D3055" t="str">
        <f>+IFERROR(VLOOKUP(C3055,Parametres!$A$3:$K$545,11,0),"")</f>
        <v/>
      </c>
      <c r="U3055" t="str">
        <f t="shared" si="185"/>
        <v/>
      </c>
      <c r="V3055" s="33">
        <f t="shared" si="186"/>
        <v>0</v>
      </c>
      <c r="W3055" s="33">
        <f t="shared" si="187"/>
        <v>0</v>
      </c>
    </row>
    <row r="3056" spans="2:23" x14ac:dyDescent="0.25">
      <c r="B3056" s="30">
        <f>+IFERROR(_xlfn.XLOOKUP(C3056,Parametres!A:A,Parametres!J:J,"",0),"")</f>
        <v>0</v>
      </c>
      <c r="D3056" t="str">
        <f>+IFERROR(VLOOKUP(C3056,Parametres!$A$3:$K$545,11,0),"")</f>
        <v/>
      </c>
      <c r="U3056" t="str">
        <f t="shared" si="185"/>
        <v/>
      </c>
      <c r="V3056" s="33">
        <f t="shared" si="186"/>
        <v>0</v>
      </c>
      <c r="W3056" s="33">
        <f t="shared" si="187"/>
        <v>0</v>
      </c>
    </row>
    <row r="3057" spans="2:23" x14ac:dyDescent="0.25">
      <c r="B3057" s="30">
        <f>+IFERROR(_xlfn.XLOOKUP(C3057,Parametres!A:A,Parametres!J:J,"",0),"")</f>
        <v>0</v>
      </c>
      <c r="D3057" t="str">
        <f>+IFERROR(VLOOKUP(C3057,Parametres!$A$3:$K$545,11,0),"")</f>
        <v/>
      </c>
      <c r="U3057" t="str">
        <f t="shared" si="185"/>
        <v/>
      </c>
      <c r="V3057" s="33">
        <f t="shared" si="186"/>
        <v>0</v>
      </c>
      <c r="W3057" s="33">
        <f t="shared" si="187"/>
        <v>0</v>
      </c>
    </row>
    <row r="3058" spans="2:23" x14ac:dyDescent="0.25">
      <c r="B3058" s="30">
        <f>+IFERROR(_xlfn.XLOOKUP(C3058,Parametres!A:A,Parametres!J:J,"",0),"")</f>
        <v>0</v>
      </c>
      <c r="D3058" t="str">
        <f>+IFERROR(VLOOKUP(C3058,Parametres!$A$3:$K$545,11,0),"")</f>
        <v/>
      </c>
      <c r="U3058" t="str">
        <f t="shared" si="185"/>
        <v/>
      </c>
      <c r="V3058" s="33">
        <f t="shared" si="186"/>
        <v>0</v>
      </c>
      <c r="W3058" s="33">
        <f t="shared" si="187"/>
        <v>0</v>
      </c>
    </row>
    <row r="3059" spans="2:23" x14ac:dyDescent="0.25">
      <c r="B3059" s="30">
        <f>+IFERROR(_xlfn.XLOOKUP(C3059,Parametres!A:A,Parametres!J:J,"",0),"")</f>
        <v>0</v>
      </c>
      <c r="D3059" t="str">
        <f>+IFERROR(VLOOKUP(C3059,Parametres!$A$3:$K$545,11,0),"")</f>
        <v/>
      </c>
      <c r="U3059" t="str">
        <f t="shared" si="185"/>
        <v/>
      </c>
      <c r="V3059" s="33">
        <f t="shared" si="186"/>
        <v>0</v>
      </c>
      <c r="W3059" s="33">
        <f t="shared" si="187"/>
        <v>0</v>
      </c>
    </row>
    <row r="3060" spans="2:23" x14ac:dyDescent="0.25">
      <c r="B3060" s="30">
        <f>+IFERROR(_xlfn.XLOOKUP(C3060,Parametres!A:A,Parametres!J:J,"",0),"")</f>
        <v>0</v>
      </c>
      <c r="D3060" t="str">
        <f>+IFERROR(VLOOKUP(C3060,Parametres!$A$3:$K$545,11,0),"")</f>
        <v/>
      </c>
      <c r="U3060" t="str">
        <f t="shared" si="185"/>
        <v/>
      </c>
      <c r="V3060" s="33">
        <f t="shared" si="186"/>
        <v>0</v>
      </c>
      <c r="W3060" s="33">
        <f t="shared" si="187"/>
        <v>0</v>
      </c>
    </row>
    <row r="3061" spans="2:23" x14ac:dyDescent="0.25">
      <c r="B3061" s="30">
        <f>+IFERROR(_xlfn.XLOOKUP(C3061,Parametres!A:A,Parametres!J:J,"",0),"")</f>
        <v>0</v>
      </c>
      <c r="D3061" t="str">
        <f>+IFERROR(VLOOKUP(C3061,Parametres!$A$3:$K$545,11,0),"")</f>
        <v/>
      </c>
      <c r="U3061" t="str">
        <f t="shared" si="185"/>
        <v/>
      </c>
      <c r="V3061" s="33">
        <f t="shared" si="186"/>
        <v>0</v>
      </c>
      <c r="W3061" s="33">
        <f t="shared" si="187"/>
        <v>0</v>
      </c>
    </row>
    <row r="3062" spans="2:23" x14ac:dyDescent="0.25">
      <c r="B3062" s="30">
        <f>+IFERROR(_xlfn.XLOOKUP(C3062,Parametres!A:A,Parametres!J:J,"",0),"")</f>
        <v>0</v>
      </c>
      <c r="D3062" t="str">
        <f>+IFERROR(VLOOKUP(C3062,Parametres!$A$3:$K$545,11,0),"")</f>
        <v/>
      </c>
      <c r="U3062" t="str">
        <f t="shared" si="185"/>
        <v/>
      </c>
      <c r="V3062" s="33">
        <f t="shared" si="186"/>
        <v>0</v>
      </c>
      <c r="W3062" s="33">
        <f t="shared" si="187"/>
        <v>0</v>
      </c>
    </row>
    <row r="3063" spans="2:23" x14ac:dyDescent="0.25">
      <c r="B3063" s="30">
        <f>+IFERROR(_xlfn.XLOOKUP(C3063,Parametres!A:A,Parametres!J:J,"",0),"")</f>
        <v>0</v>
      </c>
      <c r="D3063" t="str">
        <f>+IFERROR(VLOOKUP(C3063,Parametres!$A$3:$K$545,11,0),"")</f>
        <v/>
      </c>
      <c r="U3063" t="str">
        <f t="shared" ref="U3063:U3126" si="188">A3063&amp;C3063</f>
        <v/>
      </c>
      <c r="V3063" s="33">
        <f t="shared" si="186"/>
        <v>0</v>
      </c>
      <c r="W3063" s="33">
        <f t="shared" si="187"/>
        <v>0</v>
      </c>
    </row>
    <row r="3064" spans="2:23" x14ac:dyDescent="0.25">
      <c r="B3064" s="30">
        <f>+IFERROR(_xlfn.XLOOKUP(C3064,Parametres!A:A,Parametres!J:J,"",0),"")</f>
        <v>0</v>
      </c>
      <c r="D3064" t="str">
        <f>+IFERROR(VLOOKUP(C3064,Parametres!$A$3:$K$545,11,0),"")</f>
        <v/>
      </c>
      <c r="U3064" t="str">
        <f t="shared" si="188"/>
        <v/>
      </c>
      <c r="V3064" s="33">
        <f t="shared" ref="V3064:V3127" si="189">SUM(L3064:O3064,F3064:I3064)</f>
        <v>0</v>
      </c>
      <c r="W3064" s="33">
        <f t="shared" ref="W3064:W3127" si="190">SUM(P3064:T3064)</f>
        <v>0</v>
      </c>
    </row>
    <row r="3065" spans="2:23" x14ac:dyDescent="0.25">
      <c r="B3065" s="30">
        <f>+IFERROR(_xlfn.XLOOKUP(C3065,Parametres!A:A,Parametres!J:J,"",0),"")</f>
        <v>0</v>
      </c>
      <c r="D3065" t="str">
        <f>+IFERROR(VLOOKUP(C3065,Parametres!$A$3:$K$545,11,0),"")</f>
        <v/>
      </c>
      <c r="U3065" t="str">
        <f t="shared" si="188"/>
        <v/>
      </c>
      <c r="V3065" s="33">
        <f t="shared" si="189"/>
        <v>0</v>
      </c>
      <c r="W3065" s="33">
        <f t="shared" si="190"/>
        <v>0</v>
      </c>
    </row>
    <row r="3066" spans="2:23" x14ac:dyDescent="0.25">
      <c r="B3066" s="30">
        <f>+IFERROR(_xlfn.XLOOKUP(C3066,Parametres!A:A,Parametres!J:J,"",0),"")</f>
        <v>0</v>
      </c>
      <c r="D3066" t="str">
        <f>+IFERROR(VLOOKUP(C3066,Parametres!$A$3:$K$545,11,0),"")</f>
        <v/>
      </c>
      <c r="U3066" t="str">
        <f t="shared" si="188"/>
        <v/>
      </c>
      <c r="V3066" s="33">
        <f t="shared" si="189"/>
        <v>0</v>
      </c>
      <c r="W3066" s="33">
        <f t="shared" si="190"/>
        <v>0</v>
      </c>
    </row>
    <row r="3067" spans="2:23" x14ac:dyDescent="0.25">
      <c r="B3067" s="30">
        <f>+IFERROR(_xlfn.XLOOKUP(C3067,Parametres!A:A,Parametres!J:J,"",0),"")</f>
        <v>0</v>
      </c>
      <c r="D3067" t="str">
        <f>+IFERROR(VLOOKUP(C3067,Parametres!$A$3:$K$545,11,0),"")</f>
        <v/>
      </c>
      <c r="U3067" t="str">
        <f t="shared" si="188"/>
        <v/>
      </c>
      <c r="V3067" s="33">
        <f t="shared" si="189"/>
        <v>0</v>
      </c>
      <c r="W3067" s="33">
        <f t="shared" si="190"/>
        <v>0</v>
      </c>
    </row>
    <row r="3068" spans="2:23" x14ac:dyDescent="0.25">
      <c r="B3068" s="30">
        <f>+IFERROR(_xlfn.XLOOKUP(C3068,Parametres!A:A,Parametres!J:J,"",0),"")</f>
        <v>0</v>
      </c>
      <c r="D3068" t="str">
        <f>+IFERROR(VLOOKUP(C3068,Parametres!$A$3:$K$545,11,0),"")</f>
        <v/>
      </c>
      <c r="U3068" t="str">
        <f t="shared" si="188"/>
        <v/>
      </c>
      <c r="V3068" s="33">
        <f t="shared" si="189"/>
        <v>0</v>
      </c>
      <c r="W3068" s="33">
        <f t="shared" si="190"/>
        <v>0</v>
      </c>
    </row>
    <row r="3069" spans="2:23" x14ac:dyDescent="0.25">
      <c r="B3069" s="30">
        <f>+IFERROR(_xlfn.XLOOKUP(C3069,Parametres!A:A,Parametres!J:J,"",0),"")</f>
        <v>0</v>
      </c>
      <c r="D3069" t="str">
        <f>+IFERROR(VLOOKUP(C3069,Parametres!$A$3:$K$545,11,0),"")</f>
        <v/>
      </c>
      <c r="U3069" t="str">
        <f t="shared" si="188"/>
        <v/>
      </c>
      <c r="V3069" s="33">
        <f t="shared" si="189"/>
        <v>0</v>
      </c>
      <c r="W3069" s="33">
        <f t="shared" si="190"/>
        <v>0</v>
      </c>
    </row>
    <row r="3070" spans="2:23" x14ac:dyDescent="0.25">
      <c r="B3070" s="30">
        <f>+IFERROR(_xlfn.XLOOKUP(C3070,Parametres!A:A,Parametres!J:J,"",0),"")</f>
        <v>0</v>
      </c>
      <c r="D3070" t="str">
        <f>+IFERROR(VLOOKUP(C3070,Parametres!$A$3:$K$545,11,0),"")</f>
        <v/>
      </c>
      <c r="U3070" t="str">
        <f t="shared" si="188"/>
        <v/>
      </c>
      <c r="V3070" s="33">
        <f t="shared" si="189"/>
        <v>0</v>
      </c>
      <c r="W3070" s="33">
        <f t="shared" si="190"/>
        <v>0</v>
      </c>
    </row>
    <row r="3071" spans="2:23" x14ac:dyDescent="0.25">
      <c r="B3071" s="30">
        <f>+IFERROR(_xlfn.XLOOKUP(C3071,Parametres!A:A,Parametres!J:J,"",0),"")</f>
        <v>0</v>
      </c>
      <c r="D3071" t="str">
        <f>+IFERROR(VLOOKUP(C3071,Parametres!$A$3:$K$545,11,0),"")</f>
        <v/>
      </c>
      <c r="U3071" t="str">
        <f t="shared" si="188"/>
        <v/>
      </c>
      <c r="V3071" s="33">
        <f t="shared" si="189"/>
        <v>0</v>
      </c>
      <c r="W3071" s="33">
        <f t="shared" si="190"/>
        <v>0</v>
      </c>
    </row>
    <row r="3072" spans="2:23" x14ac:dyDescent="0.25">
      <c r="B3072" s="30">
        <f>+IFERROR(_xlfn.XLOOKUP(C3072,Parametres!A:A,Parametres!J:J,"",0),"")</f>
        <v>0</v>
      </c>
      <c r="D3072" t="str">
        <f>+IFERROR(VLOOKUP(C3072,Parametres!$A$3:$K$545,11,0),"")</f>
        <v/>
      </c>
      <c r="U3072" t="str">
        <f t="shared" si="188"/>
        <v/>
      </c>
      <c r="V3072" s="33">
        <f t="shared" si="189"/>
        <v>0</v>
      </c>
      <c r="W3072" s="33">
        <f t="shared" si="190"/>
        <v>0</v>
      </c>
    </row>
    <row r="3073" spans="2:23" x14ac:dyDescent="0.25">
      <c r="B3073" s="30">
        <f>+IFERROR(_xlfn.XLOOKUP(C3073,Parametres!A:A,Parametres!J:J,"",0),"")</f>
        <v>0</v>
      </c>
      <c r="D3073" t="str">
        <f>+IFERROR(VLOOKUP(C3073,Parametres!$A$3:$K$545,11,0),"")</f>
        <v/>
      </c>
      <c r="U3073" t="str">
        <f t="shared" si="188"/>
        <v/>
      </c>
      <c r="V3073" s="33">
        <f t="shared" si="189"/>
        <v>0</v>
      </c>
      <c r="W3073" s="33">
        <f t="shared" si="190"/>
        <v>0</v>
      </c>
    </row>
    <row r="3074" spans="2:23" x14ac:dyDescent="0.25">
      <c r="B3074" s="30">
        <f>+IFERROR(_xlfn.XLOOKUP(C3074,Parametres!A:A,Parametres!J:J,"",0),"")</f>
        <v>0</v>
      </c>
      <c r="D3074" t="str">
        <f>+IFERROR(VLOOKUP(C3074,Parametres!$A$3:$K$545,11,0),"")</f>
        <v/>
      </c>
      <c r="U3074" t="str">
        <f t="shared" si="188"/>
        <v/>
      </c>
      <c r="V3074" s="33">
        <f t="shared" si="189"/>
        <v>0</v>
      </c>
      <c r="W3074" s="33">
        <f t="shared" si="190"/>
        <v>0</v>
      </c>
    </row>
    <row r="3075" spans="2:23" x14ac:dyDescent="0.25">
      <c r="B3075" s="30">
        <f>+IFERROR(_xlfn.XLOOKUP(C3075,Parametres!A:A,Parametres!J:J,"",0),"")</f>
        <v>0</v>
      </c>
      <c r="D3075" t="str">
        <f>+IFERROR(VLOOKUP(C3075,Parametres!$A$3:$K$545,11,0),"")</f>
        <v/>
      </c>
      <c r="U3075" t="str">
        <f t="shared" si="188"/>
        <v/>
      </c>
      <c r="V3075" s="33">
        <f t="shared" si="189"/>
        <v>0</v>
      </c>
      <c r="W3075" s="33">
        <f t="shared" si="190"/>
        <v>0</v>
      </c>
    </row>
    <row r="3076" spans="2:23" x14ac:dyDescent="0.25">
      <c r="B3076" s="30">
        <f>+IFERROR(_xlfn.XLOOKUP(C3076,Parametres!A:A,Parametres!J:J,"",0),"")</f>
        <v>0</v>
      </c>
      <c r="D3076" t="str">
        <f>+IFERROR(VLOOKUP(C3076,Parametres!$A$3:$K$545,11,0),"")</f>
        <v/>
      </c>
      <c r="U3076" t="str">
        <f t="shared" si="188"/>
        <v/>
      </c>
      <c r="V3076" s="33">
        <f t="shared" si="189"/>
        <v>0</v>
      </c>
      <c r="W3076" s="33">
        <f t="shared" si="190"/>
        <v>0</v>
      </c>
    </row>
    <row r="3077" spans="2:23" x14ac:dyDescent="0.25">
      <c r="B3077" s="30">
        <f>+IFERROR(_xlfn.XLOOKUP(C3077,Parametres!A:A,Parametres!J:J,"",0),"")</f>
        <v>0</v>
      </c>
      <c r="D3077" t="str">
        <f>+IFERROR(VLOOKUP(C3077,Parametres!$A$3:$K$545,11,0),"")</f>
        <v/>
      </c>
      <c r="U3077" t="str">
        <f t="shared" si="188"/>
        <v/>
      </c>
      <c r="V3077" s="33">
        <f t="shared" si="189"/>
        <v>0</v>
      </c>
      <c r="W3077" s="33">
        <f t="shared" si="190"/>
        <v>0</v>
      </c>
    </row>
    <row r="3078" spans="2:23" x14ac:dyDescent="0.25">
      <c r="B3078" s="30">
        <f>+IFERROR(_xlfn.XLOOKUP(C3078,Parametres!A:A,Parametres!J:J,"",0),"")</f>
        <v>0</v>
      </c>
      <c r="D3078" t="str">
        <f>+IFERROR(VLOOKUP(C3078,Parametres!$A$3:$K$545,11,0),"")</f>
        <v/>
      </c>
      <c r="U3078" t="str">
        <f t="shared" si="188"/>
        <v/>
      </c>
      <c r="V3078" s="33">
        <f t="shared" si="189"/>
        <v>0</v>
      </c>
      <c r="W3078" s="33">
        <f t="shared" si="190"/>
        <v>0</v>
      </c>
    </row>
    <row r="3079" spans="2:23" x14ac:dyDescent="0.25">
      <c r="B3079" s="30">
        <f>+IFERROR(_xlfn.XLOOKUP(C3079,Parametres!A:A,Parametres!J:J,"",0),"")</f>
        <v>0</v>
      </c>
      <c r="D3079" t="str">
        <f>+IFERROR(VLOOKUP(C3079,Parametres!$A$3:$K$545,11,0),"")</f>
        <v/>
      </c>
      <c r="U3079" t="str">
        <f t="shared" si="188"/>
        <v/>
      </c>
      <c r="V3079" s="33">
        <f t="shared" si="189"/>
        <v>0</v>
      </c>
      <c r="W3079" s="33">
        <f t="shared" si="190"/>
        <v>0</v>
      </c>
    </row>
    <row r="3080" spans="2:23" x14ac:dyDescent="0.25">
      <c r="B3080" s="30">
        <f>+IFERROR(_xlfn.XLOOKUP(C3080,Parametres!A:A,Parametres!J:J,"",0),"")</f>
        <v>0</v>
      </c>
      <c r="D3080" t="str">
        <f>+IFERROR(VLOOKUP(C3080,Parametres!$A$3:$K$545,11,0),"")</f>
        <v/>
      </c>
      <c r="U3080" t="str">
        <f t="shared" si="188"/>
        <v/>
      </c>
      <c r="V3080" s="33">
        <f t="shared" si="189"/>
        <v>0</v>
      </c>
      <c r="W3080" s="33">
        <f t="shared" si="190"/>
        <v>0</v>
      </c>
    </row>
    <row r="3081" spans="2:23" x14ac:dyDescent="0.25">
      <c r="B3081" s="30">
        <f>+IFERROR(_xlfn.XLOOKUP(C3081,Parametres!A:A,Parametres!J:J,"",0),"")</f>
        <v>0</v>
      </c>
      <c r="D3081" t="str">
        <f>+IFERROR(VLOOKUP(C3081,Parametres!$A$3:$K$545,11,0),"")</f>
        <v/>
      </c>
      <c r="U3081" t="str">
        <f t="shared" si="188"/>
        <v/>
      </c>
      <c r="V3081" s="33">
        <f t="shared" si="189"/>
        <v>0</v>
      </c>
      <c r="W3081" s="33">
        <f t="shared" si="190"/>
        <v>0</v>
      </c>
    </row>
    <row r="3082" spans="2:23" x14ac:dyDescent="0.25">
      <c r="B3082" s="30">
        <f>+IFERROR(_xlfn.XLOOKUP(C3082,Parametres!A:A,Parametres!J:J,"",0),"")</f>
        <v>0</v>
      </c>
      <c r="D3082" t="str">
        <f>+IFERROR(VLOOKUP(C3082,Parametres!$A$3:$K$545,11,0),"")</f>
        <v/>
      </c>
      <c r="U3082" t="str">
        <f t="shared" si="188"/>
        <v/>
      </c>
      <c r="V3082" s="33">
        <f t="shared" si="189"/>
        <v>0</v>
      </c>
      <c r="W3082" s="33">
        <f t="shared" si="190"/>
        <v>0</v>
      </c>
    </row>
    <row r="3083" spans="2:23" x14ac:dyDescent="0.25">
      <c r="B3083" s="30">
        <f>+IFERROR(_xlfn.XLOOKUP(C3083,Parametres!A:A,Parametres!J:J,"",0),"")</f>
        <v>0</v>
      </c>
      <c r="D3083" t="str">
        <f>+IFERROR(VLOOKUP(C3083,Parametres!$A$3:$K$545,11,0),"")</f>
        <v/>
      </c>
      <c r="U3083" t="str">
        <f t="shared" si="188"/>
        <v/>
      </c>
      <c r="V3083" s="33">
        <f t="shared" si="189"/>
        <v>0</v>
      </c>
      <c r="W3083" s="33">
        <f t="shared" si="190"/>
        <v>0</v>
      </c>
    </row>
    <row r="3084" spans="2:23" x14ac:dyDescent="0.25">
      <c r="B3084" s="30">
        <f>+IFERROR(_xlfn.XLOOKUP(C3084,Parametres!A:A,Parametres!J:J,"",0),"")</f>
        <v>0</v>
      </c>
      <c r="D3084" t="str">
        <f>+IFERROR(VLOOKUP(C3084,Parametres!$A$3:$K$545,11,0),"")</f>
        <v/>
      </c>
      <c r="U3084" t="str">
        <f t="shared" si="188"/>
        <v/>
      </c>
      <c r="V3084" s="33">
        <f t="shared" si="189"/>
        <v>0</v>
      </c>
      <c r="W3084" s="33">
        <f t="shared" si="190"/>
        <v>0</v>
      </c>
    </row>
    <row r="3085" spans="2:23" x14ac:dyDescent="0.25">
      <c r="B3085" s="30">
        <f>+IFERROR(_xlfn.XLOOKUP(C3085,Parametres!A:A,Parametres!J:J,"",0),"")</f>
        <v>0</v>
      </c>
      <c r="D3085" t="str">
        <f>+IFERROR(VLOOKUP(C3085,Parametres!$A$3:$K$545,11,0),"")</f>
        <v/>
      </c>
      <c r="U3085" t="str">
        <f t="shared" si="188"/>
        <v/>
      </c>
      <c r="V3085" s="33">
        <f t="shared" si="189"/>
        <v>0</v>
      </c>
      <c r="W3085" s="33">
        <f t="shared" si="190"/>
        <v>0</v>
      </c>
    </row>
    <row r="3086" spans="2:23" x14ac:dyDescent="0.25">
      <c r="B3086" s="30">
        <f>+IFERROR(_xlfn.XLOOKUP(C3086,Parametres!A:A,Parametres!J:J,"",0),"")</f>
        <v>0</v>
      </c>
      <c r="D3086" t="str">
        <f>+IFERROR(VLOOKUP(C3086,Parametres!$A$3:$K$545,11,0),"")</f>
        <v/>
      </c>
      <c r="U3086" t="str">
        <f t="shared" si="188"/>
        <v/>
      </c>
      <c r="V3086" s="33">
        <f t="shared" si="189"/>
        <v>0</v>
      </c>
      <c r="W3086" s="33">
        <f t="shared" si="190"/>
        <v>0</v>
      </c>
    </row>
    <row r="3087" spans="2:23" x14ac:dyDescent="0.25">
      <c r="B3087" s="30">
        <f>+IFERROR(_xlfn.XLOOKUP(C3087,Parametres!A:A,Parametres!J:J,"",0),"")</f>
        <v>0</v>
      </c>
      <c r="D3087" t="str">
        <f>+IFERROR(VLOOKUP(C3087,Parametres!$A$3:$K$545,11,0),"")</f>
        <v/>
      </c>
      <c r="U3087" t="str">
        <f t="shared" si="188"/>
        <v/>
      </c>
      <c r="V3087" s="33">
        <f t="shared" si="189"/>
        <v>0</v>
      </c>
      <c r="W3087" s="33">
        <f t="shared" si="190"/>
        <v>0</v>
      </c>
    </row>
    <row r="3088" spans="2:23" x14ac:dyDescent="0.25">
      <c r="B3088" s="30">
        <f>+IFERROR(_xlfn.XLOOKUP(C3088,Parametres!A:A,Parametres!J:J,"",0),"")</f>
        <v>0</v>
      </c>
      <c r="D3088" t="str">
        <f>+IFERROR(VLOOKUP(C3088,Parametres!$A$3:$K$545,11,0),"")</f>
        <v/>
      </c>
      <c r="U3088" t="str">
        <f t="shared" si="188"/>
        <v/>
      </c>
      <c r="V3088" s="33">
        <f t="shared" si="189"/>
        <v>0</v>
      </c>
      <c r="W3088" s="33">
        <f t="shared" si="190"/>
        <v>0</v>
      </c>
    </row>
    <row r="3089" spans="2:23" x14ac:dyDescent="0.25">
      <c r="B3089" s="30">
        <f>+IFERROR(_xlfn.XLOOKUP(C3089,Parametres!A:A,Parametres!J:J,"",0),"")</f>
        <v>0</v>
      </c>
      <c r="D3089" t="str">
        <f>+IFERROR(VLOOKUP(C3089,Parametres!$A$3:$K$545,11,0),"")</f>
        <v/>
      </c>
      <c r="U3089" t="str">
        <f t="shared" si="188"/>
        <v/>
      </c>
      <c r="V3089" s="33">
        <f t="shared" si="189"/>
        <v>0</v>
      </c>
      <c r="W3089" s="33">
        <f t="shared" si="190"/>
        <v>0</v>
      </c>
    </row>
    <row r="3090" spans="2:23" x14ac:dyDescent="0.25">
      <c r="B3090" s="30">
        <f>+IFERROR(_xlfn.XLOOKUP(C3090,Parametres!A:A,Parametres!J:J,"",0),"")</f>
        <v>0</v>
      </c>
      <c r="D3090" t="str">
        <f>+IFERROR(VLOOKUP(C3090,Parametres!$A$3:$K$545,11,0),"")</f>
        <v/>
      </c>
      <c r="U3090" t="str">
        <f t="shared" si="188"/>
        <v/>
      </c>
      <c r="V3090" s="33">
        <f t="shared" si="189"/>
        <v>0</v>
      </c>
      <c r="W3090" s="33">
        <f t="shared" si="190"/>
        <v>0</v>
      </c>
    </row>
    <row r="3091" spans="2:23" x14ac:dyDescent="0.25">
      <c r="B3091" s="30">
        <f>+IFERROR(_xlfn.XLOOKUP(C3091,Parametres!A:A,Parametres!J:J,"",0),"")</f>
        <v>0</v>
      </c>
      <c r="D3091" t="str">
        <f>+IFERROR(VLOOKUP(C3091,Parametres!$A$3:$K$545,11,0),"")</f>
        <v/>
      </c>
      <c r="U3091" t="str">
        <f t="shared" si="188"/>
        <v/>
      </c>
      <c r="V3091" s="33">
        <f t="shared" si="189"/>
        <v>0</v>
      </c>
      <c r="W3091" s="33">
        <f t="shared" si="190"/>
        <v>0</v>
      </c>
    </row>
    <row r="3092" spans="2:23" x14ac:dyDescent="0.25">
      <c r="B3092" s="30">
        <f>+IFERROR(_xlfn.XLOOKUP(C3092,Parametres!A:A,Parametres!J:J,"",0),"")</f>
        <v>0</v>
      </c>
      <c r="D3092" t="str">
        <f>+IFERROR(VLOOKUP(C3092,Parametres!$A$3:$K$545,11,0),"")</f>
        <v/>
      </c>
      <c r="U3092" t="str">
        <f t="shared" si="188"/>
        <v/>
      </c>
      <c r="V3092" s="33">
        <f t="shared" si="189"/>
        <v>0</v>
      </c>
      <c r="W3092" s="33">
        <f t="shared" si="190"/>
        <v>0</v>
      </c>
    </row>
    <row r="3093" spans="2:23" x14ac:dyDescent="0.25">
      <c r="B3093" s="30">
        <f>+IFERROR(_xlfn.XLOOKUP(C3093,Parametres!A:A,Parametres!J:J,"",0),"")</f>
        <v>0</v>
      </c>
      <c r="D3093" t="str">
        <f>+IFERROR(VLOOKUP(C3093,Parametres!$A$3:$K$545,11,0),"")</f>
        <v/>
      </c>
      <c r="U3093" t="str">
        <f t="shared" si="188"/>
        <v/>
      </c>
      <c r="V3093" s="33">
        <f t="shared" si="189"/>
        <v>0</v>
      </c>
      <c r="W3093" s="33">
        <f t="shared" si="190"/>
        <v>0</v>
      </c>
    </row>
    <row r="3094" spans="2:23" x14ac:dyDescent="0.25">
      <c r="B3094" s="30">
        <f>+IFERROR(_xlfn.XLOOKUP(C3094,Parametres!A:A,Parametres!J:J,"",0),"")</f>
        <v>0</v>
      </c>
      <c r="D3094" t="str">
        <f>+IFERROR(VLOOKUP(C3094,Parametres!$A$3:$K$545,11,0),"")</f>
        <v/>
      </c>
      <c r="U3094" t="str">
        <f t="shared" si="188"/>
        <v/>
      </c>
      <c r="V3094" s="33">
        <f t="shared" si="189"/>
        <v>0</v>
      </c>
      <c r="W3094" s="33">
        <f t="shared" si="190"/>
        <v>0</v>
      </c>
    </row>
    <row r="3095" spans="2:23" x14ac:dyDescent="0.25">
      <c r="B3095" s="30">
        <f>+IFERROR(_xlfn.XLOOKUP(C3095,Parametres!A:A,Parametres!J:J,"",0),"")</f>
        <v>0</v>
      </c>
      <c r="D3095" t="str">
        <f>+IFERROR(VLOOKUP(C3095,Parametres!$A$3:$K$545,11,0),"")</f>
        <v/>
      </c>
      <c r="U3095" t="str">
        <f t="shared" si="188"/>
        <v/>
      </c>
      <c r="V3095" s="33">
        <f t="shared" si="189"/>
        <v>0</v>
      </c>
      <c r="W3095" s="33">
        <f t="shared" si="190"/>
        <v>0</v>
      </c>
    </row>
    <row r="3096" spans="2:23" x14ac:dyDescent="0.25">
      <c r="B3096" s="30">
        <f>+IFERROR(_xlfn.XLOOKUP(C3096,Parametres!A:A,Parametres!J:J,"",0),"")</f>
        <v>0</v>
      </c>
      <c r="D3096" t="str">
        <f>+IFERROR(VLOOKUP(C3096,Parametres!$A$3:$K$545,11,0),"")</f>
        <v/>
      </c>
      <c r="U3096" t="str">
        <f t="shared" si="188"/>
        <v/>
      </c>
      <c r="V3096" s="33">
        <f t="shared" si="189"/>
        <v>0</v>
      </c>
      <c r="W3096" s="33">
        <f t="shared" si="190"/>
        <v>0</v>
      </c>
    </row>
    <row r="3097" spans="2:23" x14ac:dyDescent="0.25">
      <c r="B3097" s="30">
        <f>+IFERROR(_xlfn.XLOOKUP(C3097,Parametres!A:A,Parametres!J:J,"",0),"")</f>
        <v>0</v>
      </c>
      <c r="D3097" t="str">
        <f>+IFERROR(VLOOKUP(C3097,Parametres!$A$3:$K$545,11,0),"")</f>
        <v/>
      </c>
      <c r="U3097" t="str">
        <f t="shared" si="188"/>
        <v/>
      </c>
      <c r="V3097" s="33">
        <f t="shared" si="189"/>
        <v>0</v>
      </c>
      <c r="W3097" s="33">
        <f t="shared" si="190"/>
        <v>0</v>
      </c>
    </row>
    <row r="3098" spans="2:23" x14ac:dyDescent="0.25">
      <c r="B3098" s="30">
        <f>+IFERROR(_xlfn.XLOOKUP(C3098,Parametres!A:A,Parametres!J:J,"",0),"")</f>
        <v>0</v>
      </c>
      <c r="D3098" t="str">
        <f>+IFERROR(VLOOKUP(C3098,Parametres!$A$3:$K$545,11,0),"")</f>
        <v/>
      </c>
      <c r="U3098" t="str">
        <f t="shared" si="188"/>
        <v/>
      </c>
      <c r="V3098" s="33">
        <f t="shared" si="189"/>
        <v>0</v>
      </c>
      <c r="W3098" s="33">
        <f t="shared" si="190"/>
        <v>0</v>
      </c>
    </row>
    <row r="3099" spans="2:23" x14ac:dyDescent="0.25">
      <c r="B3099" s="30">
        <f>+IFERROR(_xlfn.XLOOKUP(C3099,Parametres!A:A,Parametres!J:J,"",0),"")</f>
        <v>0</v>
      </c>
      <c r="D3099" t="str">
        <f>+IFERROR(VLOOKUP(C3099,Parametres!$A$3:$K$545,11,0),"")</f>
        <v/>
      </c>
      <c r="U3099" t="str">
        <f t="shared" si="188"/>
        <v/>
      </c>
      <c r="V3099" s="33">
        <f t="shared" si="189"/>
        <v>0</v>
      </c>
      <c r="W3099" s="33">
        <f t="shared" si="190"/>
        <v>0</v>
      </c>
    </row>
    <row r="3100" spans="2:23" x14ac:dyDescent="0.25">
      <c r="B3100" s="30">
        <f>+IFERROR(_xlfn.XLOOKUP(C3100,Parametres!A:A,Parametres!J:J,"",0),"")</f>
        <v>0</v>
      </c>
      <c r="D3100" t="str">
        <f>+IFERROR(VLOOKUP(C3100,Parametres!$A$3:$K$545,11,0),"")</f>
        <v/>
      </c>
      <c r="U3100" t="str">
        <f t="shared" si="188"/>
        <v/>
      </c>
      <c r="V3100" s="33">
        <f t="shared" si="189"/>
        <v>0</v>
      </c>
      <c r="W3100" s="33">
        <f t="shared" si="190"/>
        <v>0</v>
      </c>
    </row>
    <row r="3101" spans="2:23" x14ac:dyDescent="0.25">
      <c r="B3101" s="30">
        <f>+IFERROR(_xlfn.XLOOKUP(C3101,Parametres!A:A,Parametres!J:J,"",0),"")</f>
        <v>0</v>
      </c>
      <c r="D3101" t="str">
        <f>+IFERROR(VLOOKUP(C3101,Parametres!$A$3:$K$545,11,0),"")</f>
        <v/>
      </c>
      <c r="U3101" t="str">
        <f t="shared" si="188"/>
        <v/>
      </c>
      <c r="V3101" s="33">
        <f t="shared" si="189"/>
        <v>0</v>
      </c>
      <c r="W3101" s="33">
        <f t="shared" si="190"/>
        <v>0</v>
      </c>
    </row>
    <row r="3102" spans="2:23" x14ac:dyDescent="0.25">
      <c r="B3102" s="30">
        <f>+IFERROR(_xlfn.XLOOKUP(C3102,Parametres!A:A,Parametres!J:J,"",0),"")</f>
        <v>0</v>
      </c>
      <c r="D3102" t="str">
        <f>+IFERROR(VLOOKUP(C3102,Parametres!$A$3:$K$545,11,0),"")</f>
        <v/>
      </c>
      <c r="U3102" t="str">
        <f t="shared" si="188"/>
        <v/>
      </c>
      <c r="V3102" s="33">
        <f t="shared" si="189"/>
        <v>0</v>
      </c>
      <c r="W3102" s="33">
        <f t="shared" si="190"/>
        <v>0</v>
      </c>
    </row>
    <row r="3103" spans="2:23" x14ac:dyDescent="0.25">
      <c r="B3103" s="30">
        <f>+IFERROR(_xlfn.XLOOKUP(C3103,Parametres!A:A,Parametres!J:J,"",0),"")</f>
        <v>0</v>
      </c>
      <c r="D3103" t="str">
        <f>+IFERROR(VLOOKUP(C3103,Parametres!$A$3:$K$545,11,0),"")</f>
        <v/>
      </c>
      <c r="U3103" t="str">
        <f t="shared" si="188"/>
        <v/>
      </c>
      <c r="V3103" s="33">
        <f t="shared" si="189"/>
        <v>0</v>
      </c>
      <c r="W3103" s="33">
        <f t="shared" si="190"/>
        <v>0</v>
      </c>
    </row>
    <row r="3104" spans="2:23" x14ac:dyDescent="0.25">
      <c r="B3104" s="30">
        <f>+IFERROR(_xlfn.XLOOKUP(C3104,Parametres!A:A,Parametres!J:J,"",0),"")</f>
        <v>0</v>
      </c>
      <c r="D3104" t="str">
        <f>+IFERROR(VLOOKUP(C3104,Parametres!$A$3:$K$545,11,0),"")</f>
        <v/>
      </c>
      <c r="U3104" t="str">
        <f t="shared" si="188"/>
        <v/>
      </c>
      <c r="V3104" s="33">
        <f t="shared" si="189"/>
        <v>0</v>
      </c>
      <c r="W3104" s="33">
        <f t="shared" si="190"/>
        <v>0</v>
      </c>
    </row>
    <row r="3105" spans="2:23" x14ac:dyDescent="0.25">
      <c r="B3105" s="30">
        <f>+IFERROR(_xlfn.XLOOKUP(C3105,Parametres!A:A,Parametres!J:J,"",0),"")</f>
        <v>0</v>
      </c>
      <c r="D3105" t="str">
        <f>+IFERROR(VLOOKUP(C3105,Parametres!$A$3:$K$545,11,0),"")</f>
        <v/>
      </c>
      <c r="U3105" t="str">
        <f t="shared" si="188"/>
        <v/>
      </c>
      <c r="V3105" s="33">
        <f t="shared" si="189"/>
        <v>0</v>
      </c>
      <c r="W3105" s="33">
        <f t="shared" si="190"/>
        <v>0</v>
      </c>
    </row>
    <row r="3106" spans="2:23" x14ac:dyDescent="0.25">
      <c r="B3106" s="30">
        <f>+IFERROR(_xlfn.XLOOKUP(C3106,Parametres!A:A,Parametres!J:J,"",0),"")</f>
        <v>0</v>
      </c>
      <c r="D3106" t="str">
        <f>+IFERROR(VLOOKUP(C3106,Parametres!$A$3:$K$545,11,0),"")</f>
        <v/>
      </c>
      <c r="U3106" t="str">
        <f t="shared" si="188"/>
        <v/>
      </c>
      <c r="V3106" s="33">
        <f t="shared" si="189"/>
        <v>0</v>
      </c>
      <c r="W3106" s="33">
        <f t="shared" si="190"/>
        <v>0</v>
      </c>
    </row>
    <row r="3107" spans="2:23" x14ac:dyDescent="0.25">
      <c r="B3107" s="30">
        <f>+IFERROR(_xlfn.XLOOKUP(C3107,Parametres!A:A,Parametres!J:J,"",0),"")</f>
        <v>0</v>
      </c>
      <c r="D3107" t="str">
        <f>+IFERROR(VLOOKUP(C3107,Parametres!$A$3:$K$545,11,0),"")</f>
        <v/>
      </c>
      <c r="U3107" t="str">
        <f t="shared" si="188"/>
        <v/>
      </c>
      <c r="V3107" s="33">
        <f t="shared" si="189"/>
        <v>0</v>
      </c>
      <c r="W3107" s="33">
        <f t="shared" si="190"/>
        <v>0</v>
      </c>
    </row>
    <row r="3108" spans="2:23" x14ac:dyDescent="0.25">
      <c r="B3108" s="30">
        <f>+IFERROR(_xlfn.XLOOKUP(C3108,Parametres!A:A,Parametres!J:J,"",0),"")</f>
        <v>0</v>
      </c>
      <c r="D3108" t="str">
        <f>+IFERROR(VLOOKUP(C3108,Parametres!$A$3:$K$545,11,0),"")</f>
        <v/>
      </c>
      <c r="U3108" t="str">
        <f t="shared" si="188"/>
        <v/>
      </c>
      <c r="V3108" s="33">
        <f t="shared" si="189"/>
        <v>0</v>
      </c>
      <c r="W3108" s="33">
        <f t="shared" si="190"/>
        <v>0</v>
      </c>
    </row>
    <row r="3109" spans="2:23" x14ac:dyDescent="0.25">
      <c r="B3109" s="30">
        <f>+IFERROR(_xlfn.XLOOKUP(C3109,Parametres!A:A,Parametres!J:J,"",0),"")</f>
        <v>0</v>
      </c>
      <c r="D3109" t="str">
        <f>+IFERROR(VLOOKUP(C3109,Parametres!$A$3:$K$545,11,0),"")</f>
        <v/>
      </c>
      <c r="U3109" t="str">
        <f t="shared" si="188"/>
        <v/>
      </c>
      <c r="V3109" s="33">
        <f t="shared" si="189"/>
        <v>0</v>
      </c>
      <c r="W3109" s="33">
        <f t="shared" si="190"/>
        <v>0</v>
      </c>
    </row>
    <row r="3110" spans="2:23" x14ac:dyDescent="0.25">
      <c r="B3110" s="30">
        <f>+IFERROR(_xlfn.XLOOKUP(C3110,Parametres!A:A,Parametres!J:J,"",0),"")</f>
        <v>0</v>
      </c>
      <c r="D3110" t="str">
        <f>+IFERROR(VLOOKUP(C3110,Parametres!$A$3:$K$545,11,0),"")</f>
        <v/>
      </c>
      <c r="U3110" t="str">
        <f t="shared" si="188"/>
        <v/>
      </c>
      <c r="V3110" s="33">
        <f t="shared" si="189"/>
        <v>0</v>
      </c>
      <c r="W3110" s="33">
        <f t="shared" si="190"/>
        <v>0</v>
      </c>
    </row>
    <row r="3111" spans="2:23" x14ac:dyDescent="0.25">
      <c r="B3111" s="30">
        <f>+IFERROR(_xlfn.XLOOKUP(C3111,Parametres!A:A,Parametres!J:J,"",0),"")</f>
        <v>0</v>
      </c>
      <c r="D3111" t="str">
        <f>+IFERROR(VLOOKUP(C3111,Parametres!$A$3:$K$545,11,0),"")</f>
        <v/>
      </c>
      <c r="U3111" t="str">
        <f t="shared" si="188"/>
        <v/>
      </c>
      <c r="V3111" s="33">
        <f t="shared" si="189"/>
        <v>0</v>
      </c>
      <c r="W3111" s="33">
        <f t="shared" si="190"/>
        <v>0</v>
      </c>
    </row>
    <row r="3112" spans="2:23" x14ac:dyDescent="0.25">
      <c r="B3112" s="30">
        <f>+IFERROR(_xlfn.XLOOKUP(C3112,Parametres!A:A,Parametres!J:J,"",0),"")</f>
        <v>0</v>
      </c>
      <c r="D3112" t="str">
        <f>+IFERROR(VLOOKUP(C3112,Parametres!$A$3:$K$545,11,0),"")</f>
        <v/>
      </c>
      <c r="U3112" t="str">
        <f t="shared" si="188"/>
        <v/>
      </c>
      <c r="V3112" s="33">
        <f t="shared" si="189"/>
        <v>0</v>
      </c>
      <c r="W3112" s="33">
        <f t="shared" si="190"/>
        <v>0</v>
      </c>
    </row>
    <row r="3113" spans="2:23" x14ac:dyDescent="0.25">
      <c r="B3113" s="30">
        <f>+IFERROR(_xlfn.XLOOKUP(C3113,Parametres!A:A,Parametres!J:J,"",0),"")</f>
        <v>0</v>
      </c>
      <c r="D3113" t="str">
        <f>+IFERROR(VLOOKUP(C3113,Parametres!$A$3:$K$545,11,0),"")</f>
        <v/>
      </c>
      <c r="U3113" t="str">
        <f t="shared" si="188"/>
        <v/>
      </c>
      <c r="V3113" s="33">
        <f t="shared" si="189"/>
        <v>0</v>
      </c>
      <c r="W3113" s="33">
        <f t="shared" si="190"/>
        <v>0</v>
      </c>
    </row>
    <row r="3114" spans="2:23" x14ac:dyDescent="0.25">
      <c r="B3114" s="30">
        <f>+IFERROR(_xlfn.XLOOKUP(C3114,Parametres!A:A,Parametres!J:J,"",0),"")</f>
        <v>0</v>
      </c>
      <c r="D3114" t="str">
        <f>+IFERROR(VLOOKUP(C3114,Parametres!$A$3:$K$545,11,0),"")</f>
        <v/>
      </c>
      <c r="U3114" t="str">
        <f t="shared" si="188"/>
        <v/>
      </c>
      <c r="V3114" s="33">
        <f t="shared" si="189"/>
        <v>0</v>
      </c>
      <c r="W3114" s="33">
        <f t="shared" si="190"/>
        <v>0</v>
      </c>
    </row>
    <row r="3115" spans="2:23" x14ac:dyDescent="0.25">
      <c r="B3115" s="30">
        <f>+IFERROR(_xlfn.XLOOKUP(C3115,Parametres!A:A,Parametres!J:J,"",0),"")</f>
        <v>0</v>
      </c>
      <c r="D3115" t="str">
        <f>+IFERROR(VLOOKUP(C3115,Parametres!$A$3:$K$545,11,0),"")</f>
        <v/>
      </c>
      <c r="U3115" t="str">
        <f t="shared" si="188"/>
        <v/>
      </c>
      <c r="V3115" s="33">
        <f t="shared" si="189"/>
        <v>0</v>
      </c>
      <c r="W3115" s="33">
        <f t="shared" si="190"/>
        <v>0</v>
      </c>
    </row>
    <row r="3116" spans="2:23" x14ac:dyDescent="0.25">
      <c r="B3116" s="30">
        <f>+IFERROR(_xlfn.XLOOKUP(C3116,Parametres!A:A,Parametres!J:J,"",0),"")</f>
        <v>0</v>
      </c>
      <c r="D3116" t="str">
        <f>+IFERROR(VLOOKUP(C3116,Parametres!$A$3:$K$545,11,0),"")</f>
        <v/>
      </c>
      <c r="U3116" t="str">
        <f t="shared" si="188"/>
        <v/>
      </c>
      <c r="V3116" s="33">
        <f t="shared" si="189"/>
        <v>0</v>
      </c>
      <c r="W3116" s="33">
        <f t="shared" si="190"/>
        <v>0</v>
      </c>
    </row>
    <row r="3117" spans="2:23" x14ac:dyDescent="0.25">
      <c r="B3117" s="30">
        <f>+IFERROR(_xlfn.XLOOKUP(C3117,Parametres!A:A,Parametres!J:J,"",0),"")</f>
        <v>0</v>
      </c>
      <c r="D3117" t="str">
        <f>+IFERROR(VLOOKUP(C3117,Parametres!$A$3:$K$545,11,0),"")</f>
        <v/>
      </c>
      <c r="U3117" t="str">
        <f t="shared" si="188"/>
        <v/>
      </c>
      <c r="V3117" s="33">
        <f t="shared" si="189"/>
        <v>0</v>
      </c>
      <c r="W3117" s="33">
        <f t="shared" si="190"/>
        <v>0</v>
      </c>
    </row>
    <row r="3118" spans="2:23" x14ac:dyDescent="0.25">
      <c r="B3118" s="30">
        <f>+IFERROR(_xlfn.XLOOKUP(C3118,Parametres!A:A,Parametres!J:J,"",0),"")</f>
        <v>0</v>
      </c>
      <c r="D3118" t="str">
        <f>+IFERROR(VLOOKUP(C3118,Parametres!$A$3:$K$545,11,0),"")</f>
        <v/>
      </c>
      <c r="U3118" t="str">
        <f t="shared" si="188"/>
        <v/>
      </c>
      <c r="V3118" s="33">
        <f t="shared" si="189"/>
        <v>0</v>
      </c>
      <c r="W3118" s="33">
        <f t="shared" si="190"/>
        <v>0</v>
      </c>
    </row>
    <row r="3119" spans="2:23" x14ac:dyDescent="0.25">
      <c r="B3119" s="30">
        <f>+IFERROR(_xlfn.XLOOKUP(C3119,Parametres!A:A,Parametres!J:J,"",0),"")</f>
        <v>0</v>
      </c>
      <c r="D3119" t="str">
        <f>+IFERROR(VLOOKUP(C3119,Parametres!$A$3:$K$545,11,0),"")</f>
        <v/>
      </c>
      <c r="U3119" t="str">
        <f t="shared" si="188"/>
        <v/>
      </c>
      <c r="V3119" s="33">
        <f t="shared" si="189"/>
        <v>0</v>
      </c>
      <c r="W3119" s="33">
        <f t="shared" si="190"/>
        <v>0</v>
      </c>
    </row>
    <row r="3120" spans="2:23" x14ac:dyDescent="0.25">
      <c r="B3120" s="30">
        <f>+IFERROR(_xlfn.XLOOKUP(C3120,Parametres!A:A,Parametres!J:J,"",0),"")</f>
        <v>0</v>
      </c>
      <c r="D3120" t="str">
        <f>+IFERROR(VLOOKUP(C3120,Parametres!$A$3:$K$545,11,0),"")</f>
        <v/>
      </c>
      <c r="U3120" t="str">
        <f t="shared" si="188"/>
        <v/>
      </c>
      <c r="V3120" s="33">
        <f t="shared" si="189"/>
        <v>0</v>
      </c>
      <c r="W3120" s="33">
        <f t="shared" si="190"/>
        <v>0</v>
      </c>
    </row>
    <row r="3121" spans="2:23" x14ac:dyDescent="0.25">
      <c r="B3121" s="30">
        <f>+IFERROR(_xlfn.XLOOKUP(C3121,Parametres!A:A,Parametres!J:J,"",0),"")</f>
        <v>0</v>
      </c>
      <c r="D3121" t="str">
        <f>+IFERROR(VLOOKUP(C3121,Parametres!$A$3:$K$545,11,0),"")</f>
        <v/>
      </c>
      <c r="U3121" t="str">
        <f t="shared" si="188"/>
        <v/>
      </c>
      <c r="V3121" s="33">
        <f t="shared" si="189"/>
        <v>0</v>
      </c>
      <c r="W3121" s="33">
        <f t="shared" si="190"/>
        <v>0</v>
      </c>
    </row>
    <row r="3122" spans="2:23" x14ac:dyDescent="0.25">
      <c r="B3122" s="30">
        <f>+IFERROR(_xlfn.XLOOKUP(C3122,Parametres!A:A,Parametres!J:J,"",0),"")</f>
        <v>0</v>
      </c>
      <c r="D3122" t="str">
        <f>+IFERROR(VLOOKUP(C3122,Parametres!$A$3:$K$545,11,0),"")</f>
        <v/>
      </c>
      <c r="U3122" t="str">
        <f t="shared" si="188"/>
        <v/>
      </c>
      <c r="V3122" s="33">
        <f t="shared" si="189"/>
        <v>0</v>
      </c>
      <c r="W3122" s="33">
        <f t="shared" si="190"/>
        <v>0</v>
      </c>
    </row>
    <row r="3123" spans="2:23" x14ac:dyDescent="0.25">
      <c r="B3123" s="30">
        <f>+IFERROR(_xlfn.XLOOKUP(C3123,Parametres!A:A,Parametres!J:J,"",0),"")</f>
        <v>0</v>
      </c>
      <c r="D3123" t="str">
        <f>+IFERROR(VLOOKUP(C3123,Parametres!$A$3:$K$545,11,0),"")</f>
        <v/>
      </c>
      <c r="U3123" t="str">
        <f t="shared" si="188"/>
        <v/>
      </c>
      <c r="V3123" s="33">
        <f t="shared" si="189"/>
        <v>0</v>
      </c>
      <c r="W3123" s="33">
        <f t="shared" si="190"/>
        <v>0</v>
      </c>
    </row>
    <row r="3124" spans="2:23" x14ac:dyDescent="0.25">
      <c r="B3124" s="30">
        <f>+IFERROR(_xlfn.XLOOKUP(C3124,Parametres!A:A,Parametres!J:J,"",0),"")</f>
        <v>0</v>
      </c>
      <c r="D3124" t="str">
        <f>+IFERROR(VLOOKUP(C3124,Parametres!$A$3:$K$545,11,0),"")</f>
        <v/>
      </c>
      <c r="U3124" t="str">
        <f t="shared" si="188"/>
        <v/>
      </c>
      <c r="V3124" s="33">
        <f t="shared" si="189"/>
        <v>0</v>
      </c>
      <c r="W3124" s="33">
        <f t="shared" si="190"/>
        <v>0</v>
      </c>
    </row>
    <row r="3125" spans="2:23" x14ac:dyDescent="0.25">
      <c r="B3125" s="30">
        <f>+IFERROR(_xlfn.XLOOKUP(C3125,Parametres!A:A,Parametres!J:J,"",0),"")</f>
        <v>0</v>
      </c>
      <c r="D3125" t="str">
        <f>+IFERROR(VLOOKUP(C3125,Parametres!$A$3:$K$545,11,0),"")</f>
        <v/>
      </c>
      <c r="U3125" t="str">
        <f t="shared" si="188"/>
        <v/>
      </c>
      <c r="V3125" s="33">
        <f t="shared" si="189"/>
        <v>0</v>
      </c>
      <c r="W3125" s="33">
        <f t="shared" si="190"/>
        <v>0</v>
      </c>
    </row>
    <row r="3126" spans="2:23" x14ac:dyDescent="0.25">
      <c r="B3126" s="30">
        <f>+IFERROR(_xlfn.XLOOKUP(C3126,Parametres!A:A,Parametres!J:J,"",0),"")</f>
        <v>0</v>
      </c>
      <c r="D3126" t="str">
        <f>+IFERROR(VLOOKUP(C3126,Parametres!$A$3:$K$545,11,0),"")</f>
        <v/>
      </c>
      <c r="U3126" t="str">
        <f t="shared" si="188"/>
        <v/>
      </c>
      <c r="V3126" s="33">
        <f t="shared" si="189"/>
        <v>0</v>
      </c>
      <c r="W3126" s="33">
        <f t="shared" si="190"/>
        <v>0</v>
      </c>
    </row>
    <row r="3127" spans="2:23" x14ac:dyDescent="0.25">
      <c r="B3127" s="30">
        <f>+IFERROR(_xlfn.XLOOKUP(C3127,Parametres!A:A,Parametres!J:J,"",0),"")</f>
        <v>0</v>
      </c>
      <c r="D3127" t="str">
        <f>+IFERROR(VLOOKUP(C3127,Parametres!$A$3:$K$545,11,0),"")</f>
        <v/>
      </c>
      <c r="U3127" t="str">
        <f t="shared" ref="U3127:U3190" si="191">A3127&amp;C3127</f>
        <v/>
      </c>
      <c r="V3127" s="33">
        <f t="shared" si="189"/>
        <v>0</v>
      </c>
      <c r="W3127" s="33">
        <f t="shared" si="190"/>
        <v>0</v>
      </c>
    </row>
    <row r="3128" spans="2:23" x14ac:dyDescent="0.25">
      <c r="B3128" s="30">
        <f>+IFERROR(_xlfn.XLOOKUP(C3128,Parametres!A:A,Parametres!J:J,"",0),"")</f>
        <v>0</v>
      </c>
      <c r="D3128" t="str">
        <f>+IFERROR(VLOOKUP(C3128,Parametres!$A$3:$K$545,11,0),"")</f>
        <v/>
      </c>
      <c r="U3128" t="str">
        <f t="shared" si="191"/>
        <v/>
      </c>
      <c r="V3128" s="33">
        <f t="shared" ref="V3128:V3191" si="192">SUM(L3128:O3128,F3128:I3128)</f>
        <v>0</v>
      </c>
      <c r="W3128" s="33">
        <f t="shared" ref="W3128:W3191" si="193">SUM(P3128:T3128)</f>
        <v>0</v>
      </c>
    </row>
    <row r="3129" spans="2:23" x14ac:dyDescent="0.25">
      <c r="B3129" s="30">
        <f>+IFERROR(_xlfn.XLOOKUP(C3129,Parametres!A:A,Parametres!J:J,"",0),"")</f>
        <v>0</v>
      </c>
      <c r="D3129" t="str">
        <f>+IFERROR(VLOOKUP(C3129,Parametres!$A$3:$K$545,11,0),"")</f>
        <v/>
      </c>
      <c r="U3129" t="str">
        <f t="shared" si="191"/>
        <v/>
      </c>
      <c r="V3129" s="33">
        <f t="shared" si="192"/>
        <v>0</v>
      </c>
      <c r="W3129" s="33">
        <f t="shared" si="193"/>
        <v>0</v>
      </c>
    </row>
    <row r="3130" spans="2:23" x14ac:dyDescent="0.25">
      <c r="B3130" s="30">
        <f>+IFERROR(_xlfn.XLOOKUP(C3130,Parametres!A:A,Parametres!J:J,"",0),"")</f>
        <v>0</v>
      </c>
      <c r="D3130" t="str">
        <f>+IFERROR(VLOOKUP(C3130,Parametres!$A$3:$K$545,11,0),"")</f>
        <v/>
      </c>
      <c r="U3130" t="str">
        <f t="shared" si="191"/>
        <v/>
      </c>
      <c r="V3130" s="33">
        <f t="shared" si="192"/>
        <v>0</v>
      </c>
      <c r="W3130" s="33">
        <f t="shared" si="193"/>
        <v>0</v>
      </c>
    </row>
    <row r="3131" spans="2:23" x14ac:dyDescent="0.25">
      <c r="B3131" s="30">
        <f>+IFERROR(_xlfn.XLOOKUP(C3131,Parametres!A:A,Parametres!J:J,"",0),"")</f>
        <v>0</v>
      </c>
      <c r="D3131" t="str">
        <f>+IFERROR(VLOOKUP(C3131,Parametres!$A$3:$K$545,11,0),"")</f>
        <v/>
      </c>
      <c r="U3131" t="str">
        <f t="shared" si="191"/>
        <v/>
      </c>
      <c r="V3131" s="33">
        <f t="shared" si="192"/>
        <v>0</v>
      </c>
      <c r="W3131" s="33">
        <f t="shared" si="193"/>
        <v>0</v>
      </c>
    </row>
    <row r="3132" spans="2:23" x14ac:dyDescent="0.25">
      <c r="B3132" s="30">
        <f>+IFERROR(_xlfn.XLOOKUP(C3132,Parametres!A:A,Parametres!J:J,"",0),"")</f>
        <v>0</v>
      </c>
      <c r="D3132" t="str">
        <f>+IFERROR(VLOOKUP(C3132,Parametres!$A$3:$K$545,11,0),"")</f>
        <v/>
      </c>
      <c r="U3132" t="str">
        <f t="shared" si="191"/>
        <v/>
      </c>
      <c r="V3132" s="33">
        <f t="shared" si="192"/>
        <v>0</v>
      </c>
      <c r="W3132" s="33">
        <f t="shared" si="193"/>
        <v>0</v>
      </c>
    </row>
    <row r="3133" spans="2:23" x14ac:dyDescent="0.25">
      <c r="B3133" s="30">
        <f>+IFERROR(_xlfn.XLOOKUP(C3133,Parametres!A:A,Parametres!J:J,"",0),"")</f>
        <v>0</v>
      </c>
      <c r="D3133" t="str">
        <f>+IFERROR(VLOOKUP(C3133,Parametres!$A$3:$K$545,11,0),"")</f>
        <v/>
      </c>
      <c r="U3133" t="str">
        <f t="shared" si="191"/>
        <v/>
      </c>
      <c r="V3133" s="33">
        <f t="shared" si="192"/>
        <v>0</v>
      </c>
      <c r="W3133" s="33">
        <f t="shared" si="193"/>
        <v>0</v>
      </c>
    </row>
    <row r="3134" spans="2:23" x14ac:dyDescent="0.25">
      <c r="B3134" s="30">
        <f>+IFERROR(_xlfn.XLOOKUP(C3134,Parametres!A:A,Parametres!J:J,"",0),"")</f>
        <v>0</v>
      </c>
      <c r="D3134" t="str">
        <f>+IFERROR(VLOOKUP(C3134,Parametres!$A$3:$K$545,11,0),"")</f>
        <v/>
      </c>
      <c r="U3134" t="str">
        <f t="shared" si="191"/>
        <v/>
      </c>
      <c r="V3134" s="33">
        <f t="shared" si="192"/>
        <v>0</v>
      </c>
      <c r="W3134" s="33">
        <f t="shared" si="193"/>
        <v>0</v>
      </c>
    </row>
    <row r="3135" spans="2:23" x14ac:dyDescent="0.25">
      <c r="B3135" s="30">
        <f>+IFERROR(_xlfn.XLOOKUP(C3135,Parametres!A:A,Parametres!J:J,"",0),"")</f>
        <v>0</v>
      </c>
      <c r="D3135" t="str">
        <f>+IFERROR(VLOOKUP(C3135,Parametres!$A$3:$K$545,11,0),"")</f>
        <v/>
      </c>
      <c r="U3135" t="str">
        <f t="shared" si="191"/>
        <v/>
      </c>
      <c r="V3135" s="33">
        <f t="shared" si="192"/>
        <v>0</v>
      </c>
      <c r="W3135" s="33">
        <f t="shared" si="193"/>
        <v>0</v>
      </c>
    </row>
    <row r="3136" spans="2:23" x14ac:dyDescent="0.25">
      <c r="B3136" s="30">
        <f>+IFERROR(_xlfn.XLOOKUP(C3136,Parametres!A:A,Parametres!J:J,"",0),"")</f>
        <v>0</v>
      </c>
      <c r="D3136" t="str">
        <f>+IFERROR(VLOOKUP(C3136,Parametres!$A$3:$K$545,11,0),"")</f>
        <v/>
      </c>
      <c r="U3136" t="str">
        <f t="shared" si="191"/>
        <v/>
      </c>
      <c r="V3136" s="33">
        <f t="shared" si="192"/>
        <v>0</v>
      </c>
      <c r="W3136" s="33">
        <f t="shared" si="193"/>
        <v>0</v>
      </c>
    </row>
    <row r="3137" spans="2:23" x14ac:dyDescent="0.25">
      <c r="B3137" s="30">
        <f>+IFERROR(_xlfn.XLOOKUP(C3137,Parametres!A:A,Parametres!J:J,"",0),"")</f>
        <v>0</v>
      </c>
      <c r="D3137" t="str">
        <f>+IFERROR(VLOOKUP(C3137,Parametres!$A$3:$K$545,11,0),"")</f>
        <v/>
      </c>
      <c r="U3137" t="str">
        <f t="shared" si="191"/>
        <v/>
      </c>
      <c r="V3137" s="33">
        <f t="shared" si="192"/>
        <v>0</v>
      </c>
      <c r="W3137" s="33">
        <f t="shared" si="193"/>
        <v>0</v>
      </c>
    </row>
    <row r="3138" spans="2:23" x14ac:dyDescent="0.25">
      <c r="B3138" s="30">
        <f>+IFERROR(_xlfn.XLOOKUP(C3138,Parametres!A:A,Parametres!J:J,"",0),"")</f>
        <v>0</v>
      </c>
      <c r="D3138" t="str">
        <f>+IFERROR(VLOOKUP(C3138,Parametres!$A$3:$K$545,11,0),"")</f>
        <v/>
      </c>
      <c r="U3138" t="str">
        <f t="shared" si="191"/>
        <v/>
      </c>
      <c r="V3138" s="33">
        <f t="shared" si="192"/>
        <v>0</v>
      </c>
      <c r="W3138" s="33">
        <f t="shared" si="193"/>
        <v>0</v>
      </c>
    </row>
    <row r="3139" spans="2:23" x14ac:dyDescent="0.25">
      <c r="B3139" s="30">
        <f>+IFERROR(_xlfn.XLOOKUP(C3139,Parametres!A:A,Parametres!J:J,"",0),"")</f>
        <v>0</v>
      </c>
      <c r="D3139" t="str">
        <f>+IFERROR(VLOOKUP(C3139,Parametres!$A$3:$K$545,11,0),"")</f>
        <v/>
      </c>
      <c r="U3139" t="str">
        <f t="shared" si="191"/>
        <v/>
      </c>
      <c r="V3139" s="33">
        <f t="shared" si="192"/>
        <v>0</v>
      </c>
      <c r="W3139" s="33">
        <f t="shared" si="193"/>
        <v>0</v>
      </c>
    </row>
    <row r="3140" spans="2:23" x14ac:dyDescent="0.25">
      <c r="B3140" s="30">
        <f>+IFERROR(_xlfn.XLOOKUP(C3140,Parametres!A:A,Parametres!J:J,"",0),"")</f>
        <v>0</v>
      </c>
      <c r="D3140" t="str">
        <f>+IFERROR(VLOOKUP(C3140,Parametres!$A$3:$K$545,11,0),"")</f>
        <v/>
      </c>
      <c r="U3140" t="str">
        <f t="shared" si="191"/>
        <v/>
      </c>
      <c r="V3140" s="33">
        <f t="shared" si="192"/>
        <v>0</v>
      </c>
      <c r="W3140" s="33">
        <f t="shared" si="193"/>
        <v>0</v>
      </c>
    </row>
    <row r="3141" spans="2:23" x14ac:dyDescent="0.25">
      <c r="B3141" s="30">
        <f>+IFERROR(_xlfn.XLOOKUP(C3141,Parametres!A:A,Parametres!J:J,"",0),"")</f>
        <v>0</v>
      </c>
      <c r="D3141" t="str">
        <f>+IFERROR(VLOOKUP(C3141,Parametres!$A$3:$K$545,11,0),"")</f>
        <v/>
      </c>
      <c r="U3141" t="str">
        <f t="shared" si="191"/>
        <v/>
      </c>
      <c r="V3141" s="33">
        <f t="shared" si="192"/>
        <v>0</v>
      </c>
      <c r="W3141" s="33">
        <f t="shared" si="193"/>
        <v>0</v>
      </c>
    </row>
    <row r="3142" spans="2:23" x14ac:dyDescent="0.25">
      <c r="B3142" s="30">
        <f>+IFERROR(_xlfn.XLOOKUP(C3142,Parametres!A:A,Parametres!J:J,"",0),"")</f>
        <v>0</v>
      </c>
      <c r="D3142" t="str">
        <f>+IFERROR(VLOOKUP(C3142,Parametres!$A$3:$K$545,11,0),"")</f>
        <v/>
      </c>
      <c r="U3142" t="str">
        <f t="shared" si="191"/>
        <v/>
      </c>
      <c r="V3142" s="33">
        <f t="shared" si="192"/>
        <v>0</v>
      </c>
      <c r="W3142" s="33">
        <f t="shared" si="193"/>
        <v>0</v>
      </c>
    </row>
    <row r="3143" spans="2:23" x14ac:dyDescent="0.25">
      <c r="B3143" s="30">
        <f>+IFERROR(_xlfn.XLOOKUP(C3143,Parametres!A:A,Parametres!J:J,"",0),"")</f>
        <v>0</v>
      </c>
      <c r="D3143" t="str">
        <f>+IFERROR(VLOOKUP(C3143,Parametres!$A$3:$K$545,11,0),"")</f>
        <v/>
      </c>
      <c r="U3143" t="str">
        <f t="shared" si="191"/>
        <v/>
      </c>
      <c r="V3143" s="33">
        <f t="shared" si="192"/>
        <v>0</v>
      </c>
      <c r="W3143" s="33">
        <f t="shared" si="193"/>
        <v>0</v>
      </c>
    </row>
    <row r="3144" spans="2:23" x14ac:dyDescent="0.25">
      <c r="B3144" s="30">
        <f>+IFERROR(_xlfn.XLOOKUP(C3144,Parametres!A:A,Parametres!J:J,"",0),"")</f>
        <v>0</v>
      </c>
      <c r="D3144" t="str">
        <f>+IFERROR(VLOOKUP(C3144,Parametres!$A$3:$K$545,11,0),"")</f>
        <v/>
      </c>
      <c r="U3144" t="str">
        <f t="shared" si="191"/>
        <v/>
      </c>
      <c r="V3144" s="33">
        <f t="shared" si="192"/>
        <v>0</v>
      </c>
      <c r="W3144" s="33">
        <f t="shared" si="193"/>
        <v>0</v>
      </c>
    </row>
    <row r="3145" spans="2:23" x14ac:dyDescent="0.25">
      <c r="B3145" s="30">
        <f>+IFERROR(_xlfn.XLOOKUP(C3145,Parametres!A:A,Parametres!J:J,"",0),"")</f>
        <v>0</v>
      </c>
      <c r="D3145" t="str">
        <f>+IFERROR(VLOOKUP(C3145,Parametres!$A$3:$K$545,11,0),"")</f>
        <v/>
      </c>
      <c r="U3145" t="str">
        <f t="shared" si="191"/>
        <v/>
      </c>
      <c r="V3145" s="33">
        <f t="shared" si="192"/>
        <v>0</v>
      </c>
      <c r="W3145" s="33">
        <f t="shared" si="193"/>
        <v>0</v>
      </c>
    </row>
    <row r="3146" spans="2:23" x14ac:dyDescent="0.25">
      <c r="B3146" s="30">
        <f>+IFERROR(_xlfn.XLOOKUP(C3146,Parametres!A:A,Parametres!J:J,"",0),"")</f>
        <v>0</v>
      </c>
      <c r="D3146" t="str">
        <f>+IFERROR(VLOOKUP(C3146,Parametres!$A$3:$K$545,11,0),"")</f>
        <v/>
      </c>
      <c r="U3146" t="str">
        <f t="shared" si="191"/>
        <v/>
      </c>
      <c r="V3146" s="33">
        <f t="shared" si="192"/>
        <v>0</v>
      </c>
      <c r="W3146" s="33">
        <f t="shared" si="193"/>
        <v>0</v>
      </c>
    </row>
    <row r="3147" spans="2:23" x14ac:dyDescent="0.25">
      <c r="B3147" s="30">
        <f>+IFERROR(_xlfn.XLOOKUP(C3147,Parametres!A:A,Parametres!J:J,"",0),"")</f>
        <v>0</v>
      </c>
      <c r="D3147" t="str">
        <f>+IFERROR(VLOOKUP(C3147,Parametres!$A$3:$K$545,11,0),"")</f>
        <v/>
      </c>
      <c r="U3147" t="str">
        <f t="shared" si="191"/>
        <v/>
      </c>
      <c r="V3147" s="33">
        <f t="shared" si="192"/>
        <v>0</v>
      </c>
      <c r="W3147" s="33">
        <f t="shared" si="193"/>
        <v>0</v>
      </c>
    </row>
    <row r="3148" spans="2:23" x14ac:dyDescent="0.25">
      <c r="B3148" s="30">
        <f>+IFERROR(_xlfn.XLOOKUP(C3148,Parametres!A:A,Parametres!J:J,"",0),"")</f>
        <v>0</v>
      </c>
      <c r="D3148" t="str">
        <f>+IFERROR(VLOOKUP(C3148,Parametres!$A$3:$K$545,11,0),"")</f>
        <v/>
      </c>
      <c r="U3148" t="str">
        <f t="shared" si="191"/>
        <v/>
      </c>
      <c r="V3148" s="33">
        <f t="shared" si="192"/>
        <v>0</v>
      </c>
      <c r="W3148" s="33">
        <f t="shared" si="193"/>
        <v>0</v>
      </c>
    </row>
    <row r="3149" spans="2:23" x14ac:dyDescent="0.25">
      <c r="B3149" s="30">
        <f>+IFERROR(_xlfn.XLOOKUP(C3149,Parametres!A:A,Parametres!J:J,"",0),"")</f>
        <v>0</v>
      </c>
      <c r="D3149" t="str">
        <f>+IFERROR(VLOOKUP(C3149,Parametres!$A$3:$K$545,11,0),"")</f>
        <v/>
      </c>
      <c r="U3149" t="str">
        <f t="shared" si="191"/>
        <v/>
      </c>
      <c r="V3149" s="33">
        <f t="shared" si="192"/>
        <v>0</v>
      </c>
      <c r="W3149" s="33">
        <f t="shared" si="193"/>
        <v>0</v>
      </c>
    </row>
    <row r="3150" spans="2:23" x14ac:dyDescent="0.25">
      <c r="B3150" s="30">
        <f>+IFERROR(_xlfn.XLOOKUP(C3150,Parametres!A:A,Parametres!J:J,"",0),"")</f>
        <v>0</v>
      </c>
      <c r="D3150" t="str">
        <f>+IFERROR(VLOOKUP(C3150,Parametres!$A$3:$K$545,11,0),"")</f>
        <v/>
      </c>
      <c r="U3150" t="str">
        <f t="shared" si="191"/>
        <v/>
      </c>
      <c r="V3150" s="33">
        <f t="shared" si="192"/>
        <v>0</v>
      </c>
      <c r="W3150" s="33">
        <f t="shared" si="193"/>
        <v>0</v>
      </c>
    </row>
    <row r="3151" spans="2:23" x14ac:dyDescent="0.25">
      <c r="B3151" s="30">
        <f>+IFERROR(_xlfn.XLOOKUP(C3151,Parametres!A:A,Parametres!J:J,"",0),"")</f>
        <v>0</v>
      </c>
      <c r="D3151" t="str">
        <f>+IFERROR(VLOOKUP(C3151,Parametres!$A$3:$K$545,11,0),"")</f>
        <v/>
      </c>
      <c r="U3151" t="str">
        <f t="shared" si="191"/>
        <v/>
      </c>
      <c r="V3151" s="33">
        <f t="shared" si="192"/>
        <v>0</v>
      </c>
      <c r="W3151" s="33">
        <f t="shared" si="193"/>
        <v>0</v>
      </c>
    </row>
    <row r="3152" spans="2:23" x14ac:dyDescent="0.25">
      <c r="B3152" s="30">
        <f>+IFERROR(_xlfn.XLOOKUP(C3152,Parametres!A:A,Parametres!J:J,"",0),"")</f>
        <v>0</v>
      </c>
      <c r="D3152" t="str">
        <f>+IFERROR(VLOOKUP(C3152,Parametres!$A$3:$K$545,11,0),"")</f>
        <v/>
      </c>
      <c r="U3152" t="str">
        <f t="shared" si="191"/>
        <v/>
      </c>
      <c r="V3152" s="33">
        <f t="shared" si="192"/>
        <v>0</v>
      </c>
      <c r="W3152" s="33">
        <f t="shared" si="193"/>
        <v>0</v>
      </c>
    </row>
    <row r="3153" spans="2:23" x14ac:dyDescent="0.25">
      <c r="B3153" s="30">
        <f>+IFERROR(_xlfn.XLOOKUP(C3153,Parametres!A:A,Parametres!J:J,"",0),"")</f>
        <v>0</v>
      </c>
      <c r="D3153" t="str">
        <f>+IFERROR(VLOOKUP(C3153,Parametres!$A$3:$K$545,11,0),"")</f>
        <v/>
      </c>
      <c r="U3153" t="str">
        <f t="shared" si="191"/>
        <v/>
      </c>
      <c r="V3153" s="33">
        <f t="shared" si="192"/>
        <v>0</v>
      </c>
      <c r="W3153" s="33">
        <f t="shared" si="193"/>
        <v>0</v>
      </c>
    </row>
    <row r="3154" spans="2:23" x14ac:dyDescent="0.25">
      <c r="B3154" s="30">
        <f>+IFERROR(_xlfn.XLOOKUP(C3154,Parametres!A:A,Parametres!J:J,"",0),"")</f>
        <v>0</v>
      </c>
      <c r="D3154" t="str">
        <f>+IFERROR(VLOOKUP(C3154,Parametres!$A$3:$K$545,11,0),"")</f>
        <v/>
      </c>
      <c r="U3154" t="str">
        <f t="shared" si="191"/>
        <v/>
      </c>
      <c r="V3154" s="33">
        <f t="shared" si="192"/>
        <v>0</v>
      </c>
      <c r="W3154" s="33">
        <f t="shared" si="193"/>
        <v>0</v>
      </c>
    </row>
    <row r="3155" spans="2:23" x14ac:dyDescent="0.25">
      <c r="B3155" s="30">
        <f>+IFERROR(_xlfn.XLOOKUP(C3155,Parametres!A:A,Parametres!J:J,"",0),"")</f>
        <v>0</v>
      </c>
      <c r="D3155" t="str">
        <f>+IFERROR(VLOOKUP(C3155,Parametres!$A$3:$K$545,11,0),"")</f>
        <v/>
      </c>
      <c r="U3155" t="str">
        <f t="shared" si="191"/>
        <v/>
      </c>
      <c r="V3155" s="33">
        <f t="shared" si="192"/>
        <v>0</v>
      </c>
      <c r="W3155" s="33">
        <f t="shared" si="193"/>
        <v>0</v>
      </c>
    </row>
    <row r="3156" spans="2:23" x14ac:dyDescent="0.25">
      <c r="B3156" s="30">
        <f>+IFERROR(_xlfn.XLOOKUP(C3156,Parametres!A:A,Parametres!J:J,"",0),"")</f>
        <v>0</v>
      </c>
      <c r="D3156" t="str">
        <f>+IFERROR(VLOOKUP(C3156,Parametres!$A$3:$K$545,11,0),"")</f>
        <v/>
      </c>
      <c r="U3156" t="str">
        <f t="shared" si="191"/>
        <v/>
      </c>
      <c r="V3156" s="33">
        <f t="shared" si="192"/>
        <v>0</v>
      </c>
      <c r="W3156" s="33">
        <f t="shared" si="193"/>
        <v>0</v>
      </c>
    </row>
    <row r="3157" spans="2:23" x14ac:dyDescent="0.25">
      <c r="B3157" s="30">
        <f>+IFERROR(_xlfn.XLOOKUP(C3157,Parametres!A:A,Parametres!J:J,"",0),"")</f>
        <v>0</v>
      </c>
      <c r="D3157" t="str">
        <f>+IFERROR(VLOOKUP(C3157,Parametres!$A$3:$K$545,11,0),"")</f>
        <v/>
      </c>
      <c r="U3157" t="str">
        <f t="shared" si="191"/>
        <v/>
      </c>
      <c r="V3157" s="33">
        <f t="shared" si="192"/>
        <v>0</v>
      </c>
      <c r="W3157" s="33">
        <f t="shared" si="193"/>
        <v>0</v>
      </c>
    </row>
    <row r="3158" spans="2:23" x14ac:dyDescent="0.25">
      <c r="B3158" s="30">
        <f>+IFERROR(_xlfn.XLOOKUP(C3158,Parametres!A:A,Parametres!J:J,"",0),"")</f>
        <v>0</v>
      </c>
      <c r="D3158" t="str">
        <f>+IFERROR(VLOOKUP(C3158,Parametres!$A$3:$K$545,11,0),"")</f>
        <v/>
      </c>
      <c r="U3158" t="str">
        <f t="shared" si="191"/>
        <v/>
      </c>
      <c r="V3158" s="33">
        <f t="shared" si="192"/>
        <v>0</v>
      </c>
      <c r="W3158" s="33">
        <f t="shared" si="193"/>
        <v>0</v>
      </c>
    </row>
    <row r="3159" spans="2:23" x14ac:dyDescent="0.25">
      <c r="B3159" s="30">
        <f>+IFERROR(_xlfn.XLOOKUP(C3159,Parametres!A:A,Parametres!J:J,"",0),"")</f>
        <v>0</v>
      </c>
      <c r="D3159" t="str">
        <f>+IFERROR(VLOOKUP(C3159,Parametres!$A$3:$K$545,11,0),"")</f>
        <v/>
      </c>
      <c r="U3159" t="str">
        <f t="shared" si="191"/>
        <v/>
      </c>
      <c r="V3159" s="33">
        <f t="shared" si="192"/>
        <v>0</v>
      </c>
      <c r="W3159" s="33">
        <f t="shared" si="193"/>
        <v>0</v>
      </c>
    </row>
    <row r="3160" spans="2:23" x14ac:dyDescent="0.25">
      <c r="B3160" s="30">
        <f>+IFERROR(_xlfn.XLOOKUP(C3160,Parametres!A:A,Parametres!J:J,"",0),"")</f>
        <v>0</v>
      </c>
      <c r="D3160" t="str">
        <f>+IFERROR(VLOOKUP(C3160,Parametres!$A$3:$K$545,11,0),"")</f>
        <v/>
      </c>
      <c r="U3160" t="str">
        <f t="shared" si="191"/>
        <v/>
      </c>
      <c r="V3160" s="33">
        <f t="shared" si="192"/>
        <v>0</v>
      </c>
      <c r="W3160" s="33">
        <f t="shared" si="193"/>
        <v>0</v>
      </c>
    </row>
    <row r="3161" spans="2:23" x14ac:dyDescent="0.25">
      <c r="B3161" s="30">
        <f>+IFERROR(_xlfn.XLOOKUP(C3161,Parametres!A:A,Parametres!J:J,"",0),"")</f>
        <v>0</v>
      </c>
      <c r="D3161" t="str">
        <f>+IFERROR(VLOOKUP(C3161,Parametres!$A$3:$K$545,11,0),"")</f>
        <v/>
      </c>
      <c r="U3161" t="str">
        <f t="shared" si="191"/>
        <v/>
      </c>
      <c r="V3161" s="33">
        <f t="shared" si="192"/>
        <v>0</v>
      </c>
      <c r="W3161" s="33">
        <f t="shared" si="193"/>
        <v>0</v>
      </c>
    </row>
    <row r="3162" spans="2:23" x14ac:dyDescent="0.25">
      <c r="B3162" s="30">
        <f>+IFERROR(_xlfn.XLOOKUP(C3162,Parametres!A:A,Parametres!J:J,"",0),"")</f>
        <v>0</v>
      </c>
      <c r="D3162" t="str">
        <f>+IFERROR(VLOOKUP(C3162,Parametres!$A$3:$K$545,11,0),"")</f>
        <v/>
      </c>
      <c r="U3162" t="str">
        <f t="shared" si="191"/>
        <v/>
      </c>
      <c r="V3162" s="33">
        <f t="shared" si="192"/>
        <v>0</v>
      </c>
      <c r="W3162" s="33">
        <f t="shared" si="193"/>
        <v>0</v>
      </c>
    </row>
    <row r="3163" spans="2:23" x14ac:dyDescent="0.25">
      <c r="B3163" s="30">
        <f>+IFERROR(_xlfn.XLOOKUP(C3163,Parametres!A:A,Parametres!J:J,"",0),"")</f>
        <v>0</v>
      </c>
      <c r="D3163" t="str">
        <f>+IFERROR(VLOOKUP(C3163,Parametres!$A$3:$K$545,11,0),"")</f>
        <v/>
      </c>
      <c r="U3163" t="str">
        <f t="shared" si="191"/>
        <v/>
      </c>
      <c r="V3163" s="33">
        <f t="shared" si="192"/>
        <v>0</v>
      </c>
      <c r="W3163" s="33">
        <f t="shared" si="193"/>
        <v>0</v>
      </c>
    </row>
    <row r="3164" spans="2:23" x14ac:dyDescent="0.25">
      <c r="B3164" s="30">
        <f>+IFERROR(_xlfn.XLOOKUP(C3164,Parametres!A:A,Parametres!J:J,"",0),"")</f>
        <v>0</v>
      </c>
      <c r="D3164" t="str">
        <f>+IFERROR(VLOOKUP(C3164,Parametres!$A$3:$K$545,11,0),"")</f>
        <v/>
      </c>
      <c r="U3164" t="str">
        <f t="shared" si="191"/>
        <v/>
      </c>
      <c r="V3164" s="33">
        <f t="shared" si="192"/>
        <v>0</v>
      </c>
      <c r="W3164" s="33">
        <f t="shared" si="193"/>
        <v>0</v>
      </c>
    </row>
    <row r="3165" spans="2:23" x14ac:dyDescent="0.25">
      <c r="B3165" s="30">
        <f>+IFERROR(_xlfn.XLOOKUP(C3165,Parametres!A:A,Parametres!J:J,"",0),"")</f>
        <v>0</v>
      </c>
      <c r="D3165" t="str">
        <f>+IFERROR(VLOOKUP(C3165,Parametres!$A$3:$K$545,11,0),"")</f>
        <v/>
      </c>
      <c r="U3165" t="str">
        <f t="shared" si="191"/>
        <v/>
      </c>
      <c r="V3165" s="33">
        <f t="shared" si="192"/>
        <v>0</v>
      </c>
      <c r="W3165" s="33">
        <f t="shared" si="193"/>
        <v>0</v>
      </c>
    </row>
    <row r="3166" spans="2:23" x14ac:dyDescent="0.25">
      <c r="B3166" s="30">
        <f>+IFERROR(_xlfn.XLOOKUP(C3166,Parametres!A:A,Parametres!J:J,"",0),"")</f>
        <v>0</v>
      </c>
      <c r="D3166" t="str">
        <f>+IFERROR(VLOOKUP(C3166,Parametres!$A$3:$K$545,11,0),"")</f>
        <v/>
      </c>
      <c r="U3166" t="str">
        <f t="shared" si="191"/>
        <v/>
      </c>
      <c r="V3166" s="33">
        <f t="shared" si="192"/>
        <v>0</v>
      </c>
      <c r="W3166" s="33">
        <f t="shared" si="193"/>
        <v>0</v>
      </c>
    </row>
    <row r="3167" spans="2:23" x14ac:dyDescent="0.25">
      <c r="B3167" s="30">
        <f>+IFERROR(_xlfn.XLOOKUP(C3167,Parametres!A:A,Parametres!J:J,"",0),"")</f>
        <v>0</v>
      </c>
      <c r="D3167" t="str">
        <f>+IFERROR(VLOOKUP(C3167,Parametres!$A$3:$K$545,11,0),"")</f>
        <v/>
      </c>
      <c r="U3167" t="str">
        <f t="shared" si="191"/>
        <v/>
      </c>
      <c r="V3167" s="33">
        <f t="shared" si="192"/>
        <v>0</v>
      </c>
      <c r="W3167" s="33">
        <f t="shared" si="193"/>
        <v>0</v>
      </c>
    </row>
    <row r="3168" spans="2:23" x14ac:dyDescent="0.25">
      <c r="B3168" s="30">
        <f>+IFERROR(_xlfn.XLOOKUP(C3168,Parametres!A:A,Parametres!J:J,"",0),"")</f>
        <v>0</v>
      </c>
      <c r="D3168" t="str">
        <f>+IFERROR(VLOOKUP(C3168,Parametres!$A$3:$K$545,11,0),"")</f>
        <v/>
      </c>
      <c r="U3168" t="str">
        <f t="shared" si="191"/>
        <v/>
      </c>
      <c r="V3168" s="33">
        <f t="shared" si="192"/>
        <v>0</v>
      </c>
      <c r="W3168" s="33">
        <f t="shared" si="193"/>
        <v>0</v>
      </c>
    </row>
    <row r="3169" spans="2:23" x14ac:dyDescent="0.25">
      <c r="B3169" s="30">
        <f>+IFERROR(_xlfn.XLOOKUP(C3169,Parametres!A:A,Parametres!J:J,"",0),"")</f>
        <v>0</v>
      </c>
      <c r="D3169" t="str">
        <f>+IFERROR(VLOOKUP(C3169,Parametres!$A$3:$K$545,11,0),"")</f>
        <v/>
      </c>
      <c r="U3169" t="str">
        <f t="shared" si="191"/>
        <v/>
      </c>
      <c r="V3169" s="33">
        <f t="shared" si="192"/>
        <v>0</v>
      </c>
      <c r="W3169" s="33">
        <f t="shared" si="193"/>
        <v>0</v>
      </c>
    </row>
    <row r="3170" spans="2:23" x14ac:dyDescent="0.25">
      <c r="B3170" s="30">
        <f>+IFERROR(_xlfn.XLOOKUP(C3170,Parametres!A:A,Parametres!J:J,"",0),"")</f>
        <v>0</v>
      </c>
      <c r="D3170" t="str">
        <f>+IFERROR(VLOOKUP(C3170,Parametres!$A$3:$K$545,11,0),"")</f>
        <v/>
      </c>
      <c r="U3170" t="str">
        <f t="shared" si="191"/>
        <v/>
      </c>
      <c r="V3170" s="33">
        <f t="shared" si="192"/>
        <v>0</v>
      </c>
      <c r="W3170" s="33">
        <f t="shared" si="193"/>
        <v>0</v>
      </c>
    </row>
    <row r="3171" spans="2:23" x14ac:dyDescent="0.25">
      <c r="B3171" s="30">
        <f>+IFERROR(_xlfn.XLOOKUP(C3171,Parametres!A:A,Parametres!J:J,"",0),"")</f>
        <v>0</v>
      </c>
      <c r="D3171" t="str">
        <f>+IFERROR(VLOOKUP(C3171,Parametres!$A$3:$K$545,11,0),"")</f>
        <v/>
      </c>
      <c r="U3171" t="str">
        <f t="shared" si="191"/>
        <v/>
      </c>
      <c r="V3171" s="33">
        <f t="shared" si="192"/>
        <v>0</v>
      </c>
      <c r="W3171" s="33">
        <f t="shared" si="193"/>
        <v>0</v>
      </c>
    </row>
    <row r="3172" spans="2:23" x14ac:dyDescent="0.25">
      <c r="B3172" s="30">
        <f>+IFERROR(_xlfn.XLOOKUP(C3172,Parametres!A:A,Parametres!J:J,"",0),"")</f>
        <v>0</v>
      </c>
      <c r="D3172" t="str">
        <f>+IFERROR(VLOOKUP(C3172,Parametres!$A$3:$K$545,11,0),"")</f>
        <v/>
      </c>
      <c r="U3172" t="str">
        <f t="shared" si="191"/>
        <v/>
      </c>
      <c r="V3172" s="33">
        <f t="shared" si="192"/>
        <v>0</v>
      </c>
      <c r="W3172" s="33">
        <f t="shared" si="193"/>
        <v>0</v>
      </c>
    </row>
    <row r="3173" spans="2:23" x14ac:dyDescent="0.25">
      <c r="B3173" s="30">
        <f>+IFERROR(_xlfn.XLOOKUP(C3173,Parametres!A:A,Parametres!J:J,"",0),"")</f>
        <v>0</v>
      </c>
      <c r="D3173" t="str">
        <f>+IFERROR(VLOOKUP(C3173,Parametres!$A$3:$K$545,11,0),"")</f>
        <v/>
      </c>
      <c r="U3173" t="str">
        <f t="shared" si="191"/>
        <v/>
      </c>
      <c r="V3173" s="33">
        <f t="shared" si="192"/>
        <v>0</v>
      </c>
      <c r="W3173" s="33">
        <f t="shared" si="193"/>
        <v>0</v>
      </c>
    </row>
    <row r="3174" spans="2:23" x14ac:dyDescent="0.25">
      <c r="B3174" s="30">
        <f>+IFERROR(_xlfn.XLOOKUP(C3174,Parametres!A:A,Parametres!J:J,"",0),"")</f>
        <v>0</v>
      </c>
      <c r="D3174" t="str">
        <f>+IFERROR(VLOOKUP(C3174,Parametres!$A$3:$K$545,11,0),"")</f>
        <v/>
      </c>
      <c r="U3174" t="str">
        <f t="shared" si="191"/>
        <v/>
      </c>
      <c r="V3174" s="33">
        <f t="shared" si="192"/>
        <v>0</v>
      </c>
      <c r="W3174" s="33">
        <f t="shared" si="193"/>
        <v>0</v>
      </c>
    </row>
    <row r="3175" spans="2:23" x14ac:dyDescent="0.25">
      <c r="B3175" s="30">
        <f>+IFERROR(_xlfn.XLOOKUP(C3175,Parametres!A:A,Parametres!J:J,"",0),"")</f>
        <v>0</v>
      </c>
      <c r="D3175" t="str">
        <f>+IFERROR(VLOOKUP(C3175,Parametres!$A$3:$K$545,11,0),"")</f>
        <v/>
      </c>
      <c r="U3175" t="str">
        <f t="shared" si="191"/>
        <v/>
      </c>
      <c r="V3175" s="33">
        <f t="shared" si="192"/>
        <v>0</v>
      </c>
      <c r="W3175" s="33">
        <f t="shared" si="193"/>
        <v>0</v>
      </c>
    </row>
    <row r="3176" spans="2:23" x14ac:dyDescent="0.25">
      <c r="B3176" s="30">
        <f>+IFERROR(_xlfn.XLOOKUP(C3176,Parametres!A:A,Parametres!J:J,"",0),"")</f>
        <v>0</v>
      </c>
      <c r="D3176" t="str">
        <f>+IFERROR(VLOOKUP(C3176,Parametres!$A$3:$K$545,11,0),"")</f>
        <v/>
      </c>
      <c r="U3176" t="str">
        <f t="shared" si="191"/>
        <v/>
      </c>
      <c r="V3176" s="33">
        <f t="shared" si="192"/>
        <v>0</v>
      </c>
      <c r="W3176" s="33">
        <f t="shared" si="193"/>
        <v>0</v>
      </c>
    </row>
    <row r="3177" spans="2:23" x14ac:dyDescent="0.25">
      <c r="B3177" s="30">
        <f>+IFERROR(_xlfn.XLOOKUP(C3177,Parametres!A:A,Parametres!J:J,"",0),"")</f>
        <v>0</v>
      </c>
      <c r="D3177" t="str">
        <f>+IFERROR(VLOOKUP(C3177,Parametres!$A$3:$K$545,11,0),"")</f>
        <v/>
      </c>
      <c r="U3177" t="str">
        <f t="shared" si="191"/>
        <v/>
      </c>
      <c r="V3177" s="33">
        <f t="shared" si="192"/>
        <v>0</v>
      </c>
      <c r="W3177" s="33">
        <f t="shared" si="193"/>
        <v>0</v>
      </c>
    </row>
    <row r="3178" spans="2:23" x14ac:dyDescent="0.25">
      <c r="B3178" s="30">
        <f>+IFERROR(_xlfn.XLOOKUP(C3178,Parametres!A:A,Parametres!J:J,"",0),"")</f>
        <v>0</v>
      </c>
      <c r="D3178" t="str">
        <f>+IFERROR(VLOOKUP(C3178,Parametres!$A$3:$K$545,11,0),"")</f>
        <v/>
      </c>
      <c r="U3178" t="str">
        <f t="shared" si="191"/>
        <v/>
      </c>
      <c r="V3178" s="33">
        <f t="shared" si="192"/>
        <v>0</v>
      </c>
      <c r="W3178" s="33">
        <f t="shared" si="193"/>
        <v>0</v>
      </c>
    </row>
    <row r="3179" spans="2:23" x14ac:dyDescent="0.25">
      <c r="B3179" s="30">
        <f>+IFERROR(_xlfn.XLOOKUP(C3179,Parametres!A:A,Parametres!J:J,"",0),"")</f>
        <v>0</v>
      </c>
      <c r="D3179" t="str">
        <f>+IFERROR(VLOOKUP(C3179,Parametres!$A$3:$K$545,11,0),"")</f>
        <v/>
      </c>
      <c r="U3179" t="str">
        <f t="shared" si="191"/>
        <v/>
      </c>
      <c r="V3179" s="33">
        <f t="shared" si="192"/>
        <v>0</v>
      </c>
      <c r="W3179" s="33">
        <f t="shared" si="193"/>
        <v>0</v>
      </c>
    </row>
    <row r="3180" spans="2:23" x14ac:dyDescent="0.25">
      <c r="B3180" s="30">
        <f>+IFERROR(_xlfn.XLOOKUP(C3180,Parametres!A:A,Parametres!J:J,"",0),"")</f>
        <v>0</v>
      </c>
      <c r="D3180" t="str">
        <f>+IFERROR(VLOOKUP(C3180,Parametres!$A$3:$K$545,11,0),"")</f>
        <v/>
      </c>
      <c r="U3180" t="str">
        <f t="shared" si="191"/>
        <v/>
      </c>
      <c r="V3180" s="33">
        <f t="shared" si="192"/>
        <v>0</v>
      </c>
      <c r="W3180" s="33">
        <f t="shared" si="193"/>
        <v>0</v>
      </c>
    </row>
    <row r="3181" spans="2:23" x14ac:dyDescent="0.25">
      <c r="B3181" s="30">
        <f>+IFERROR(_xlfn.XLOOKUP(C3181,Parametres!A:A,Parametres!J:J,"",0),"")</f>
        <v>0</v>
      </c>
      <c r="D3181" t="str">
        <f>+IFERROR(VLOOKUP(C3181,Parametres!$A$3:$K$545,11,0),"")</f>
        <v/>
      </c>
      <c r="U3181" t="str">
        <f t="shared" si="191"/>
        <v/>
      </c>
      <c r="V3181" s="33">
        <f t="shared" si="192"/>
        <v>0</v>
      </c>
      <c r="W3181" s="33">
        <f t="shared" si="193"/>
        <v>0</v>
      </c>
    </row>
    <row r="3182" spans="2:23" x14ac:dyDescent="0.25">
      <c r="B3182" s="30">
        <f>+IFERROR(_xlfn.XLOOKUP(C3182,Parametres!A:A,Parametres!J:J,"",0),"")</f>
        <v>0</v>
      </c>
      <c r="D3182" t="str">
        <f>+IFERROR(VLOOKUP(C3182,Parametres!$A$3:$K$545,11,0),"")</f>
        <v/>
      </c>
      <c r="U3182" t="str">
        <f t="shared" si="191"/>
        <v/>
      </c>
      <c r="V3182" s="33">
        <f t="shared" si="192"/>
        <v>0</v>
      </c>
      <c r="W3182" s="33">
        <f t="shared" si="193"/>
        <v>0</v>
      </c>
    </row>
    <row r="3183" spans="2:23" x14ac:dyDescent="0.25">
      <c r="B3183" s="30">
        <f>+IFERROR(_xlfn.XLOOKUP(C3183,Parametres!A:A,Parametres!J:J,"",0),"")</f>
        <v>0</v>
      </c>
      <c r="D3183" t="str">
        <f>+IFERROR(VLOOKUP(C3183,Parametres!$A$3:$K$545,11,0),"")</f>
        <v/>
      </c>
      <c r="U3183" t="str">
        <f t="shared" si="191"/>
        <v/>
      </c>
      <c r="V3183" s="33">
        <f t="shared" si="192"/>
        <v>0</v>
      </c>
      <c r="W3183" s="33">
        <f t="shared" si="193"/>
        <v>0</v>
      </c>
    </row>
    <row r="3184" spans="2:23" x14ac:dyDescent="0.25">
      <c r="B3184" s="30">
        <f>+IFERROR(_xlfn.XLOOKUP(C3184,Parametres!A:A,Parametres!J:J,"",0),"")</f>
        <v>0</v>
      </c>
      <c r="D3184" t="str">
        <f>+IFERROR(VLOOKUP(C3184,Parametres!$A$3:$K$545,11,0),"")</f>
        <v/>
      </c>
      <c r="U3184" t="str">
        <f t="shared" si="191"/>
        <v/>
      </c>
      <c r="V3184" s="33">
        <f t="shared" si="192"/>
        <v>0</v>
      </c>
      <c r="W3184" s="33">
        <f t="shared" si="193"/>
        <v>0</v>
      </c>
    </row>
    <row r="3185" spans="2:23" x14ac:dyDescent="0.25">
      <c r="B3185" s="30">
        <f>+IFERROR(_xlfn.XLOOKUP(C3185,Parametres!A:A,Parametres!J:J,"",0),"")</f>
        <v>0</v>
      </c>
      <c r="D3185" t="str">
        <f>+IFERROR(VLOOKUP(C3185,Parametres!$A$3:$K$545,11,0),"")</f>
        <v/>
      </c>
      <c r="U3185" t="str">
        <f t="shared" si="191"/>
        <v/>
      </c>
      <c r="V3185" s="33">
        <f t="shared" si="192"/>
        <v>0</v>
      </c>
      <c r="W3185" s="33">
        <f t="shared" si="193"/>
        <v>0</v>
      </c>
    </row>
    <row r="3186" spans="2:23" x14ac:dyDescent="0.25">
      <c r="B3186" s="30">
        <f>+IFERROR(_xlfn.XLOOKUP(C3186,Parametres!A:A,Parametres!J:J,"",0),"")</f>
        <v>0</v>
      </c>
      <c r="D3186" t="str">
        <f>+IFERROR(VLOOKUP(C3186,Parametres!$A$3:$K$545,11,0),"")</f>
        <v/>
      </c>
      <c r="U3186" t="str">
        <f t="shared" si="191"/>
        <v/>
      </c>
      <c r="V3186" s="33">
        <f t="shared" si="192"/>
        <v>0</v>
      </c>
      <c r="W3186" s="33">
        <f t="shared" si="193"/>
        <v>0</v>
      </c>
    </row>
    <row r="3187" spans="2:23" x14ac:dyDescent="0.25">
      <c r="B3187" s="30">
        <f>+IFERROR(_xlfn.XLOOKUP(C3187,Parametres!A:A,Parametres!J:J,"",0),"")</f>
        <v>0</v>
      </c>
      <c r="D3187" t="str">
        <f>+IFERROR(VLOOKUP(C3187,Parametres!$A$3:$K$545,11,0),"")</f>
        <v/>
      </c>
      <c r="U3187" t="str">
        <f t="shared" si="191"/>
        <v/>
      </c>
      <c r="V3187" s="33">
        <f t="shared" si="192"/>
        <v>0</v>
      </c>
      <c r="W3187" s="33">
        <f t="shared" si="193"/>
        <v>0</v>
      </c>
    </row>
    <row r="3188" spans="2:23" x14ac:dyDescent="0.25">
      <c r="B3188" s="30">
        <f>+IFERROR(_xlfn.XLOOKUP(C3188,Parametres!A:A,Parametres!J:J,"",0),"")</f>
        <v>0</v>
      </c>
      <c r="D3188" t="str">
        <f>+IFERROR(VLOOKUP(C3188,Parametres!$A$3:$K$545,11,0),"")</f>
        <v/>
      </c>
      <c r="U3188" t="str">
        <f t="shared" si="191"/>
        <v/>
      </c>
      <c r="V3188" s="33">
        <f t="shared" si="192"/>
        <v>0</v>
      </c>
      <c r="W3188" s="33">
        <f t="shared" si="193"/>
        <v>0</v>
      </c>
    </row>
    <row r="3189" spans="2:23" x14ac:dyDescent="0.25">
      <c r="B3189" s="30">
        <f>+IFERROR(_xlfn.XLOOKUP(C3189,Parametres!A:A,Parametres!J:J,"",0),"")</f>
        <v>0</v>
      </c>
      <c r="D3189" t="str">
        <f>+IFERROR(VLOOKUP(C3189,Parametres!$A$3:$K$545,11,0),"")</f>
        <v/>
      </c>
      <c r="U3189" t="str">
        <f t="shared" si="191"/>
        <v/>
      </c>
      <c r="V3189" s="33">
        <f t="shared" si="192"/>
        <v>0</v>
      </c>
      <c r="W3189" s="33">
        <f t="shared" si="193"/>
        <v>0</v>
      </c>
    </row>
    <row r="3190" spans="2:23" x14ac:dyDescent="0.25">
      <c r="B3190" s="30">
        <f>+IFERROR(_xlfn.XLOOKUP(C3190,Parametres!A:A,Parametres!J:J,"",0),"")</f>
        <v>0</v>
      </c>
      <c r="D3190" t="str">
        <f>+IFERROR(VLOOKUP(C3190,Parametres!$A$3:$K$545,11,0),"")</f>
        <v/>
      </c>
      <c r="U3190" t="str">
        <f t="shared" si="191"/>
        <v/>
      </c>
      <c r="V3190" s="33">
        <f t="shared" si="192"/>
        <v>0</v>
      </c>
      <c r="W3190" s="33">
        <f t="shared" si="193"/>
        <v>0</v>
      </c>
    </row>
    <row r="3191" spans="2:23" x14ac:dyDescent="0.25">
      <c r="B3191" s="30">
        <f>+IFERROR(_xlfn.XLOOKUP(C3191,Parametres!A:A,Parametres!J:J,"",0),"")</f>
        <v>0</v>
      </c>
      <c r="D3191" t="str">
        <f>+IFERROR(VLOOKUP(C3191,Parametres!$A$3:$K$545,11,0),"")</f>
        <v/>
      </c>
      <c r="U3191" t="str">
        <f t="shared" ref="U3191:U3254" si="194">A3191&amp;C3191</f>
        <v/>
      </c>
      <c r="V3191" s="33">
        <f t="shared" si="192"/>
        <v>0</v>
      </c>
      <c r="W3191" s="33">
        <f t="shared" si="193"/>
        <v>0</v>
      </c>
    </row>
    <row r="3192" spans="2:23" x14ac:dyDescent="0.25">
      <c r="B3192" s="30">
        <f>+IFERROR(_xlfn.XLOOKUP(C3192,Parametres!A:A,Parametres!J:J,"",0),"")</f>
        <v>0</v>
      </c>
      <c r="D3192" t="str">
        <f>+IFERROR(VLOOKUP(C3192,Parametres!$A$3:$K$545,11,0),"")</f>
        <v/>
      </c>
      <c r="U3192" t="str">
        <f t="shared" si="194"/>
        <v/>
      </c>
      <c r="V3192" s="33">
        <f t="shared" ref="V3192:V3255" si="195">SUM(L3192:O3192,F3192:I3192)</f>
        <v>0</v>
      </c>
      <c r="W3192" s="33">
        <f t="shared" ref="W3192:W3255" si="196">SUM(P3192:T3192)</f>
        <v>0</v>
      </c>
    </row>
    <row r="3193" spans="2:23" x14ac:dyDescent="0.25">
      <c r="B3193" s="30">
        <f>+IFERROR(_xlfn.XLOOKUP(C3193,Parametres!A:A,Parametres!J:J,"",0),"")</f>
        <v>0</v>
      </c>
      <c r="D3193" t="str">
        <f>+IFERROR(VLOOKUP(C3193,Parametres!$A$3:$K$545,11,0),"")</f>
        <v/>
      </c>
      <c r="U3193" t="str">
        <f t="shared" si="194"/>
        <v/>
      </c>
      <c r="V3193" s="33">
        <f t="shared" si="195"/>
        <v>0</v>
      </c>
      <c r="W3193" s="33">
        <f t="shared" si="196"/>
        <v>0</v>
      </c>
    </row>
    <row r="3194" spans="2:23" x14ac:dyDescent="0.25">
      <c r="B3194" s="30">
        <f>+IFERROR(_xlfn.XLOOKUP(C3194,Parametres!A:A,Parametres!J:J,"",0),"")</f>
        <v>0</v>
      </c>
      <c r="D3194" t="str">
        <f>+IFERROR(VLOOKUP(C3194,Parametres!$A$3:$K$545,11,0),"")</f>
        <v/>
      </c>
      <c r="U3194" t="str">
        <f t="shared" si="194"/>
        <v/>
      </c>
      <c r="V3194" s="33">
        <f t="shared" si="195"/>
        <v>0</v>
      </c>
      <c r="W3194" s="33">
        <f t="shared" si="196"/>
        <v>0</v>
      </c>
    </row>
    <row r="3195" spans="2:23" x14ac:dyDescent="0.25">
      <c r="B3195" s="30">
        <f>+IFERROR(_xlfn.XLOOKUP(C3195,Parametres!A:A,Parametres!J:J,"",0),"")</f>
        <v>0</v>
      </c>
      <c r="D3195" t="str">
        <f>+IFERROR(VLOOKUP(C3195,Parametres!$A$3:$K$545,11,0),"")</f>
        <v/>
      </c>
      <c r="U3195" t="str">
        <f t="shared" si="194"/>
        <v/>
      </c>
      <c r="V3195" s="33">
        <f t="shared" si="195"/>
        <v>0</v>
      </c>
      <c r="W3195" s="33">
        <f t="shared" si="196"/>
        <v>0</v>
      </c>
    </row>
    <row r="3196" spans="2:23" x14ac:dyDescent="0.25">
      <c r="B3196" s="30">
        <f>+IFERROR(_xlfn.XLOOKUP(C3196,Parametres!A:A,Parametres!J:J,"",0),"")</f>
        <v>0</v>
      </c>
      <c r="D3196" t="str">
        <f>+IFERROR(VLOOKUP(C3196,Parametres!$A$3:$K$545,11,0),"")</f>
        <v/>
      </c>
      <c r="U3196" t="str">
        <f t="shared" si="194"/>
        <v/>
      </c>
      <c r="V3196" s="33">
        <f t="shared" si="195"/>
        <v>0</v>
      </c>
      <c r="W3196" s="33">
        <f t="shared" si="196"/>
        <v>0</v>
      </c>
    </row>
    <row r="3197" spans="2:23" x14ac:dyDescent="0.25">
      <c r="B3197" s="30">
        <f>+IFERROR(_xlfn.XLOOKUP(C3197,Parametres!A:A,Parametres!J:J,"",0),"")</f>
        <v>0</v>
      </c>
      <c r="D3197" t="str">
        <f>+IFERROR(VLOOKUP(C3197,Parametres!$A$3:$K$545,11,0),"")</f>
        <v/>
      </c>
      <c r="U3197" t="str">
        <f t="shared" si="194"/>
        <v/>
      </c>
      <c r="V3197" s="33">
        <f t="shared" si="195"/>
        <v>0</v>
      </c>
      <c r="W3197" s="33">
        <f t="shared" si="196"/>
        <v>0</v>
      </c>
    </row>
    <row r="3198" spans="2:23" x14ac:dyDescent="0.25">
      <c r="B3198" s="30">
        <f>+IFERROR(_xlfn.XLOOKUP(C3198,Parametres!A:A,Parametres!J:J,"",0),"")</f>
        <v>0</v>
      </c>
      <c r="D3198" t="str">
        <f>+IFERROR(VLOOKUP(C3198,Parametres!$A$3:$K$545,11,0),"")</f>
        <v/>
      </c>
      <c r="U3198" t="str">
        <f t="shared" si="194"/>
        <v/>
      </c>
      <c r="V3198" s="33">
        <f t="shared" si="195"/>
        <v>0</v>
      </c>
      <c r="W3198" s="33">
        <f t="shared" si="196"/>
        <v>0</v>
      </c>
    </row>
    <row r="3199" spans="2:23" x14ac:dyDescent="0.25">
      <c r="B3199" s="30">
        <f>+IFERROR(_xlfn.XLOOKUP(C3199,Parametres!A:A,Parametres!J:J,"",0),"")</f>
        <v>0</v>
      </c>
      <c r="D3199" t="str">
        <f>+IFERROR(VLOOKUP(C3199,Parametres!$A$3:$K$545,11,0),"")</f>
        <v/>
      </c>
      <c r="U3199" t="str">
        <f t="shared" si="194"/>
        <v/>
      </c>
      <c r="V3199" s="33">
        <f t="shared" si="195"/>
        <v>0</v>
      </c>
      <c r="W3199" s="33">
        <f t="shared" si="196"/>
        <v>0</v>
      </c>
    </row>
    <row r="3200" spans="2:23" x14ac:dyDescent="0.25">
      <c r="B3200" s="30">
        <f>+IFERROR(_xlfn.XLOOKUP(C3200,Parametres!A:A,Parametres!J:J,"",0),"")</f>
        <v>0</v>
      </c>
      <c r="D3200" t="str">
        <f>+IFERROR(VLOOKUP(C3200,Parametres!$A$3:$K$545,11,0),"")</f>
        <v/>
      </c>
      <c r="U3200" t="str">
        <f t="shared" si="194"/>
        <v/>
      </c>
      <c r="V3200" s="33">
        <f t="shared" si="195"/>
        <v>0</v>
      </c>
      <c r="W3200" s="33">
        <f t="shared" si="196"/>
        <v>0</v>
      </c>
    </row>
    <row r="3201" spans="2:23" x14ac:dyDescent="0.25">
      <c r="B3201" s="30">
        <f>+IFERROR(_xlfn.XLOOKUP(C3201,Parametres!A:A,Parametres!J:J,"",0),"")</f>
        <v>0</v>
      </c>
      <c r="D3201" t="str">
        <f>+IFERROR(VLOOKUP(C3201,Parametres!$A$3:$K$545,11,0),"")</f>
        <v/>
      </c>
      <c r="U3201" t="str">
        <f t="shared" si="194"/>
        <v/>
      </c>
      <c r="V3201" s="33">
        <f t="shared" si="195"/>
        <v>0</v>
      </c>
      <c r="W3201" s="33">
        <f t="shared" si="196"/>
        <v>0</v>
      </c>
    </row>
    <row r="3202" spans="2:23" x14ac:dyDescent="0.25">
      <c r="B3202" s="30">
        <f>+IFERROR(_xlfn.XLOOKUP(C3202,Parametres!A:A,Parametres!J:J,"",0),"")</f>
        <v>0</v>
      </c>
      <c r="D3202" t="str">
        <f>+IFERROR(VLOOKUP(C3202,Parametres!$A$3:$K$545,11,0),"")</f>
        <v/>
      </c>
      <c r="U3202" t="str">
        <f t="shared" si="194"/>
        <v/>
      </c>
      <c r="V3202" s="33">
        <f t="shared" si="195"/>
        <v>0</v>
      </c>
      <c r="W3202" s="33">
        <f t="shared" si="196"/>
        <v>0</v>
      </c>
    </row>
    <row r="3203" spans="2:23" x14ac:dyDescent="0.25">
      <c r="B3203" s="30">
        <f>+IFERROR(_xlfn.XLOOKUP(C3203,Parametres!A:A,Parametres!J:J,"",0),"")</f>
        <v>0</v>
      </c>
      <c r="D3203" t="str">
        <f>+IFERROR(VLOOKUP(C3203,Parametres!$A$3:$K$545,11,0),"")</f>
        <v/>
      </c>
      <c r="U3203" t="str">
        <f t="shared" si="194"/>
        <v/>
      </c>
      <c r="V3203" s="33">
        <f t="shared" si="195"/>
        <v>0</v>
      </c>
      <c r="W3203" s="33">
        <f t="shared" si="196"/>
        <v>0</v>
      </c>
    </row>
    <row r="3204" spans="2:23" x14ac:dyDescent="0.25">
      <c r="B3204" s="30">
        <f>+IFERROR(_xlfn.XLOOKUP(C3204,Parametres!A:A,Parametres!J:J,"",0),"")</f>
        <v>0</v>
      </c>
      <c r="D3204" t="str">
        <f>+IFERROR(VLOOKUP(C3204,Parametres!$A$3:$K$545,11,0),"")</f>
        <v/>
      </c>
      <c r="U3204" t="str">
        <f t="shared" si="194"/>
        <v/>
      </c>
      <c r="V3204" s="33">
        <f t="shared" si="195"/>
        <v>0</v>
      </c>
      <c r="W3204" s="33">
        <f t="shared" si="196"/>
        <v>0</v>
      </c>
    </row>
    <row r="3205" spans="2:23" x14ac:dyDescent="0.25">
      <c r="B3205" s="30">
        <f>+IFERROR(_xlfn.XLOOKUP(C3205,Parametres!A:A,Parametres!J:J,"",0),"")</f>
        <v>0</v>
      </c>
      <c r="D3205" t="str">
        <f>+IFERROR(VLOOKUP(C3205,Parametres!$A$3:$K$545,11,0),"")</f>
        <v/>
      </c>
      <c r="U3205" t="str">
        <f t="shared" si="194"/>
        <v/>
      </c>
      <c r="V3205" s="33">
        <f t="shared" si="195"/>
        <v>0</v>
      </c>
      <c r="W3205" s="33">
        <f t="shared" si="196"/>
        <v>0</v>
      </c>
    </row>
    <row r="3206" spans="2:23" x14ac:dyDescent="0.25">
      <c r="B3206" s="30">
        <f>+IFERROR(_xlfn.XLOOKUP(C3206,Parametres!A:A,Parametres!J:J,"",0),"")</f>
        <v>0</v>
      </c>
      <c r="D3206" t="str">
        <f>+IFERROR(VLOOKUP(C3206,Parametres!$A$3:$K$545,11,0),"")</f>
        <v/>
      </c>
      <c r="U3206" t="str">
        <f t="shared" si="194"/>
        <v/>
      </c>
      <c r="V3206" s="33">
        <f t="shared" si="195"/>
        <v>0</v>
      </c>
      <c r="W3206" s="33">
        <f t="shared" si="196"/>
        <v>0</v>
      </c>
    </row>
    <row r="3207" spans="2:23" x14ac:dyDescent="0.25">
      <c r="B3207" s="30">
        <f>+IFERROR(_xlfn.XLOOKUP(C3207,Parametres!A:A,Parametres!J:J,"",0),"")</f>
        <v>0</v>
      </c>
      <c r="D3207" t="str">
        <f>+IFERROR(VLOOKUP(C3207,Parametres!$A$3:$K$545,11,0),"")</f>
        <v/>
      </c>
      <c r="U3207" t="str">
        <f t="shared" si="194"/>
        <v/>
      </c>
      <c r="V3207" s="33">
        <f t="shared" si="195"/>
        <v>0</v>
      </c>
      <c r="W3207" s="33">
        <f t="shared" si="196"/>
        <v>0</v>
      </c>
    </row>
    <row r="3208" spans="2:23" x14ac:dyDescent="0.25">
      <c r="B3208" s="30">
        <f>+IFERROR(_xlfn.XLOOKUP(C3208,Parametres!A:A,Parametres!J:J,"",0),"")</f>
        <v>0</v>
      </c>
      <c r="D3208" t="str">
        <f>+IFERROR(VLOOKUP(C3208,Parametres!$A$3:$K$545,11,0),"")</f>
        <v/>
      </c>
      <c r="U3208" t="str">
        <f t="shared" si="194"/>
        <v/>
      </c>
      <c r="V3208" s="33">
        <f t="shared" si="195"/>
        <v>0</v>
      </c>
      <c r="W3208" s="33">
        <f t="shared" si="196"/>
        <v>0</v>
      </c>
    </row>
    <row r="3209" spans="2:23" x14ac:dyDescent="0.25">
      <c r="B3209" s="30">
        <f>+IFERROR(_xlfn.XLOOKUP(C3209,Parametres!A:A,Parametres!J:J,"",0),"")</f>
        <v>0</v>
      </c>
      <c r="D3209" t="str">
        <f>+IFERROR(VLOOKUP(C3209,Parametres!$A$3:$K$545,11,0),"")</f>
        <v/>
      </c>
      <c r="U3209" t="str">
        <f t="shared" si="194"/>
        <v/>
      </c>
      <c r="V3209" s="33">
        <f t="shared" si="195"/>
        <v>0</v>
      </c>
      <c r="W3209" s="33">
        <f t="shared" si="196"/>
        <v>0</v>
      </c>
    </row>
    <row r="3210" spans="2:23" x14ac:dyDescent="0.25">
      <c r="B3210" s="30">
        <f>+IFERROR(_xlfn.XLOOKUP(C3210,Parametres!A:A,Parametres!J:J,"",0),"")</f>
        <v>0</v>
      </c>
      <c r="D3210" t="str">
        <f>+IFERROR(VLOOKUP(C3210,Parametres!$A$3:$K$545,11,0),"")</f>
        <v/>
      </c>
      <c r="U3210" t="str">
        <f t="shared" si="194"/>
        <v/>
      </c>
      <c r="V3210" s="33">
        <f t="shared" si="195"/>
        <v>0</v>
      </c>
      <c r="W3210" s="33">
        <f t="shared" si="196"/>
        <v>0</v>
      </c>
    </row>
    <row r="3211" spans="2:23" x14ac:dyDescent="0.25">
      <c r="B3211" s="30">
        <f>+IFERROR(_xlfn.XLOOKUP(C3211,Parametres!A:A,Parametres!J:J,"",0),"")</f>
        <v>0</v>
      </c>
      <c r="D3211" t="str">
        <f>+IFERROR(VLOOKUP(C3211,Parametres!$A$3:$K$545,11,0),"")</f>
        <v/>
      </c>
      <c r="U3211" t="str">
        <f t="shared" si="194"/>
        <v/>
      </c>
      <c r="V3211" s="33">
        <f t="shared" si="195"/>
        <v>0</v>
      </c>
      <c r="W3211" s="33">
        <f t="shared" si="196"/>
        <v>0</v>
      </c>
    </row>
    <row r="3212" spans="2:23" x14ac:dyDescent="0.25">
      <c r="B3212" s="30">
        <f>+IFERROR(_xlfn.XLOOKUP(C3212,Parametres!A:A,Parametres!J:J,"",0),"")</f>
        <v>0</v>
      </c>
      <c r="D3212" t="str">
        <f>+IFERROR(VLOOKUP(C3212,Parametres!$A$3:$K$545,11,0),"")</f>
        <v/>
      </c>
      <c r="U3212" t="str">
        <f t="shared" si="194"/>
        <v/>
      </c>
      <c r="V3212" s="33">
        <f t="shared" si="195"/>
        <v>0</v>
      </c>
      <c r="W3212" s="33">
        <f t="shared" si="196"/>
        <v>0</v>
      </c>
    </row>
    <row r="3213" spans="2:23" x14ac:dyDescent="0.25">
      <c r="B3213" s="30">
        <f>+IFERROR(_xlfn.XLOOKUP(C3213,Parametres!A:A,Parametres!J:J,"",0),"")</f>
        <v>0</v>
      </c>
      <c r="D3213" t="str">
        <f>+IFERROR(VLOOKUP(C3213,Parametres!$A$3:$K$545,11,0),"")</f>
        <v/>
      </c>
      <c r="U3213" t="str">
        <f t="shared" si="194"/>
        <v/>
      </c>
      <c r="V3213" s="33">
        <f t="shared" si="195"/>
        <v>0</v>
      </c>
      <c r="W3213" s="33">
        <f t="shared" si="196"/>
        <v>0</v>
      </c>
    </row>
    <row r="3214" spans="2:23" x14ac:dyDescent="0.25">
      <c r="B3214" s="30">
        <f>+IFERROR(_xlfn.XLOOKUP(C3214,Parametres!A:A,Parametres!J:J,"",0),"")</f>
        <v>0</v>
      </c>
      <c r="D3214" t="str">
        <f>+IFERROR(VLOOKUP(C3214,Parametres!$A$3:$K$545,11,0),"")</f>
        <v/>
      </c>
      <c r="U3214" t="str">
        <f t="shared" si="194"/>
        <v/>
      </c>
      <c r="V3214" s="33">
        <f t="shared" si="195"/>
        <v>0</v>
      </c>
      <c r="W3214" s="33">
        <f t="shared" si="196"/>
        <v>0</v>
      </c>
    </row>
    <row r="3215" spans="2:23" x14ac:dyDescent="0.25">
      <c r="B3215" s="30">
        <f>+IFERROR(_xlfn.XLOOKUP(C3215,Parametres!A:A,Parametres!J:J,"",0),"")</f>
        <v>0</v>
      </c>
      <c r="D3215" t="str">
        <f>+IFERROR(VLOOKUP(C3215,Parametres!$A$3:$K$545,11,0),"")</f>
        <v/>
      </c>
      <c r="U3215" t="str">
        <f t="shared" si="194"/>
        <v/>
      </c>
      <c r="V3215" s="33">
        <f t="shared" si="195"/>
        <v>0</v>
      </c>
      <c r="W3215" s="33">
        <f t="shared" si="196"/>
        <v>0</v>
      </c>
    </row>
    <row r="3216" spans="2:23" x14ac:dyDescent="0.25">
      <c r="B3216" s="30">
        <f>+IFERROR(_xlfn.XLOOKUP(C3216,Parametres!A:A,Parametres!J:J,"",0),"")</f>
        <v>0</v>
      </c>
      <c r="D3216" t="str">
        <f>+IFERROR(VLOOKUP(C3216,Parametres!$A$3:$K$545,11,0),"")</f>
        <v/>
      </c>
      <c r="U3216" t="str">
        <f t="shared" si="194"/>
        <v/>
      </c>
      <c r="V3216" s="33">
        <f t="shared" si="195"/>
        <v>0</v>
      </c>
      <c r="W3216" s="33">
        <f t="shared" si="196"/>
        <v>0</v>
      </c>
    </row>
    <row r="3217" spans="2:23" x14ac:dyDescent="0.25">
      <c r="B3217" s="30">
        <f>+IFERROR(_xlfn.XLOOKUP(C3217,Parametres!A:A,Parametres!J:J,"",0),"")</f>
        <v>0</v>
      </c>
      <c r="D3217" t="str">
        <f>+IFERROR(VLOOKUP(C3217,Parametres!$A$3:$K$545,11,0),"")</f>
        <v/>
      </c>
      <c r="U3217" t="str">
        <f t="shared" si="194"/>
        <v/>
      </c>
      <c r="V3217" s="33">
        <f t="shared" si="195"/>
        <v>0</v>
      </c>
      <c r="W3217" s="33">
        <f t="shared" si="196"/>
        <v>0</v>
      </c>
    </row>
    <row r="3218" spans="2:23" x14ac:dyDescent="0.25">
      <c r="B3218" s="30">
        <f>+IFERROR(_xlfn.XLOOKUP(C3218,Parametres!A:A,Parametres!J:J,"",0),"")</f>
        <v>0</v>
      </c>
      <c r="D3218" t="str">
        <f>+IFERROR(VLOOKUP(C3218,Parametres!$A$3:$K$545,11,0),"")</f>
        <v/>
      </c>
      <c r="U3218" t="str">
        <f t="shared" si="194"/>
        <v/>
      </c>
      <c r="V3218" s="33">
        <f t="shared" si="195"/>
        <v>0</v>
      </c>
      <c r="W3218" s="33">
        <f t="shared" si="196"/>
        <v>0</v>
      </c>
    </row>
    <row r="3219" spans="2:23" x14ac:dyDescent="0.25">
      <c r="B3219" s="30">
        <f>+IFERROR(_xlfn.XLOOKUP(C3219,Parametres!A:A,Parametres!J:J,"",0),"")</f>
        <v>0</v>
      </c>
      <c r="D3219" t="str">
        <f>+IFERROR(VLOOKUP(C3219,Parametres!$A$3:$K$545,11,0),"")</f>
        <v/>
      </c>
      <c r="U3219" t="str">
        <f t="shared" si="194"/>
        <v/>
      </c>
      <c r="V3219" s="33">
        <f t="shared" si="195"/>
        <v>0</v>
      </c>
      <c r="W3219" s="33">
        <f t="shared" si="196"/>
        <v>0</v>
      </c>
    </row>
    <row r="3220" spans="2:23" x14ac:dyDescent="0.25">
      <c r="B3220" s="30">
        <f>+IFERROR(_xlfn.XLOOKUP(C3220,Parametres!A:A,Parametres!J:J,"",0),"")</f>
        <v>0</v>
      </c>
      <c r="D3220" t="str">
        <f>+IFERROR(VLOOKUP(C3220,Parametres!$A$3:$K$545,11,0),"")</f>
        <v/>
      </c>
      <c r="U3220" t="str">
        <f t="shared" si="194"/>
        <v/>
      </c>
      <c r="V3220" s="33">
        <f t="shared" si="195"/>
        <v>0</v>
      </c>
      <c r="W3220" s="33">
        <f t="shared" si="196"/>
        <v>0</v>
      </c>
    </row>
    <row r="3221" spans="2:23" x14ac:dyDescent="0.25">
      <c r="B3221" s="30">
        <f>+IFERROR(_xlfn.XLOOKUP(C3221,Parametres!A:A,Parametres!J:J,"",0),"")</f>
        <v>0</v>
      </c>
      <c r="D3221" t="str">
        <f>+IFERROR(VLOOKUP(C3221,Parametres!$A$3:$K$545,11,0),"")</f>
        <v/>
      </c>
      <c r="U3221" t="str">
        <f t="shared" si="194"/>
        <v/>
      </c>
      <c r="V3221" s="33">
        <f t="shared" si="195"/>
        <v>0</v>
      </c>
      <c r="W3221" s="33">
        <f t="shared" si="196"/>
        <v>0</v>
      </c>
    </row>
    <row r="3222" spans="2:23" x14ac:dyDescent="0.25">
      <c r="B3222" s="30">
        <f>+IFERROR(_xlfn.XLOOKUP(C3222,Parametres!A:A,Parametres!J:J,"",0),"")</f>
        <v>0</v>
      </c>
      <c r="D3222" t="str">
        <f>+IFERROR(VLOOKUP(C3222,Parametres!$A$3:$K$545,11,0),"")</f>
        <v/>
      </c>
      <c r="U3222" t="str">
        <f t="shared" si="194"/>
        <v/>
      </c>
      <c r="V3222" s="33">
        <f t="shared" si="195"/>
        <v>0</v>
      </c>
      <c r="W3222" s="33">
        <f t="shared" si="196"/>
        <v>0</v>
      </c>
    </row>
    <row r="3223" spans="2:23" x14ac:dyDescent="0.25">
      <c r="B3223" s="30">
        <f>+IFERROR(_xlfn.XLOOKUP(C3223,Parametres!A:A,Parametres!J:J,"",0),"")</f>
        <v>0</v>
      </c>
      <c r="D3223" t="str">
        <f>+IFERROR(VLOOKUP(C3223,Parametres!$A$3:$K$545,11,0),"")</f>
        <v/>
      </c>
      <c r="U3223" t="str">
        <f t="shared" si="194"/>
        <v/>
      </c>
      <c r="V3223" s="33">
        <f t="shared" si="195"/>
        <v>0</v>
      </c>
      <c r="W3223" s="33">
        <f t="shared" si="196"/>
        <v>0</v>
      </c>
    </row>
    <row r="3224" spans="2:23" x14ac:dyDescent="0.25">
      <c r="B3224" s="30">
        <f>+IFERROR(_xlfn.XLOOKUP(C3224,Parametres!A:A,Parametres!J:J,"",0),"")</f>
        <v>0</v>
      </c>
      <c r="D3224" t="str">
        <f>+IFERROR(VLOOKUP(C3224,Parametres!$A$3:$K$545,11,0),"")</f>
        <v/>
      </c>
      <c r="U3224" t="str">
        <f t="shared" si="194"/>
        <v/>
      </c>
      <c r="V3224" s="33">
        <f t="shared" si="195"/>
        <v>0</v>
      </c>
      <c r="W3224" s="33">
        <f t="shared" si="196"/>
        <v>0</v>
      </c>
    </row>
    <row r="3225" spans="2:23" x14ac:dyDescent="0.25">
      <c r="B3225" s="30">
        <f>+IFERROR(_xlfn.XLOOKUP(C3225,Parametres!A:A,Parametres!J:J,"",0),"")</f>
        <v>0</v>
      </c>
      <c r="D3225" t="str">
        <f>+IFERROR(VLOOKUP(C3225,Parametres!$A$3:$K$545,11,0),"")</f>
        <v/>
      </c>
      <c r="U3225" t="str">
        <f t="shared" si="194"/>
        <v/>
      </c>
      <c r="V3225" s="33">
        <f t="shared" si="195"/>
        <v>0</v>
      </c>
      <c r="W3225" s="33">
        <f t="shared" si="196"/>
        <v>0</v>
      </c>
    </row>
    <row r="3226" spans="2:23" x14ac:dyDescent="0.25">
      <c r="B3226" s="30">
        <f>+IFERROR(_xlfn.XLOOKUP(C3226,Parametres!A:A,Parametres!J:J,"",0),"")</f>
        <v>0</v>
      </c>
      <c r="D3226" t="str">
        <f>+IFERROR(VLOOKUP(C3226,Parametres!$A$3:$K$545,11,0),"")</f>
        <v/>
      </c>
      <c r="U3226" t="str">
        <f t="shared" si="194"/>
        <v/>
      </c>
      <c r="V3226" s="33">
        <f t="shared" si="195"/>
        <v>0</v>
      </c>
      <c r="W3226" s="33">
        <f t="shared" si="196"/>
        <v>0</v>
      </c>
    </row>
    <row r="3227" spans="2:23" x14ac:dyDescent="0.25">
      <c r="B3227" s="30">
        <f>+IFERROR(_xlfn.XLOOKUP(C3227,Parametres!A:A,Parametres!J:J,"",0),"")</f>
        <v>0</v>
      </c>
      <c r="D3227" t="str">
        <f>+IFERROR(VLOOKUP(C3227,Parametres!$A$3:$K$545,11,0),"")</f>
        <v/>
      </c>
      <c r="U3227" t="str">
        <f t="shared" si="194"/>
        <v/>
      </c>
      <c r="V3227" s="33">
        <f t="shared" si="195"/>
        <v>0</v>
      </c>
      <c r="W3227" s="33">
        <f t="shared" si="196"/>
        <v>0</v>
      </c>
    </row>
    <row r="3228" spans="2:23" x14ac:dyDescent="0.25">
      <c r="B3228" s="30">
        <f>+IFERROR(_xlfn.XLOOKUP(C3228,Parametres!A:A,Parametres!J:J,"",0),"")</f>
        <v>0</v>
      </c>
      <c r="D3228" t="str">
        <f>+IFERROR(VLOOKUP(C3228,Parametres!$A$3:$K$545,11,0),"")</f>
        <v/>
      </c>
      <c r="U3228" t="str">
        <f t="shared" si="194"/>
        <v/>
      </c>
      <c r="V3228" s="33">
        <f t="shared" si="195"/>
        <v>0</v>
      </c>
      <c r="W3228" s="33">
        <f t="shared" si="196"/>
        <v>0</v>
      </c>
    </row>
    <row r="3229" spans="2:23" x14ac:dyDescent="0.25">
      <c r="B3229" s="30">
        <f>+IFERROR(_xlfn.XLOOKUP(C3229,Parametres!A:A,Parametres!J:J,"",0),"")</f>
        <v>0</v>
      </c>
      <c r="D3229" t="str">
        <f>+IFERROR(VLOOKUP(C3229,Parametres!$A$3:$K$545,11,0),"")</f>
        <v/>
      </c>
      <c r="U3229" t="str">
        <f t="shared" si="194"/>
        <v/>
      </c>
      <c r="V3229" s="33">
        <f t="shared" si="195"/>
        <v>0</v>
      </c>
      <c r="W3229" s="33">
        <f t="shared" si="196"/>
        <v>0</v>
      </c>
    </row>
    <row r="3230" spans="2:23" x14ac:dyDescent="0.25">
      <c r="B3230" s="30">
        <f>+IFERROR(_xlfn.XLOOKUP(C3230,Parametres!A:A,Parametres!J:J,"",0),"")</f>
        <v>0</v>
      </c>
      <c r="D3230" t="str">
        <f>+IFERROR(VLOOKUP(C3230,Parametres!$A$3:$K$545,11,0),"")</f>
        <v/>
      </c>
      <c r="U3230" t="str">
        <f t="shared" si="194"/>
        <v/>
      </c>
      <c r="V3230" s="33">
        <f t="shared" si="195"/>
        <v>0</v>
      </c>
      <c r="W3230" s="33">
        <f t="shared" si="196"/>
        <v>0</v>
      </c>
    </row>
    <row r="3231" spans="2:23" x14ac:dyDescent="0.25">
      <c r="B3231" s="30">
        <f>+IFERROR(_xlfn.XLOOKUP(C3231,Parametres!A:A,Parametres!J:J,"",0),"")</f>
        <v>0</v>
      </c>
      <c r="D3231" t="str">
        <f>+IFERROR(VLOOKUP(C3231,Parametres!$A$3:$K$545,11,0),"")</f>
        <v/>
      </c>
      <c r="U3231" t="str">
        <f t="shared" si="194"/>
        <v/>
      </c>
      <c r="V3231" s="33">
        <f t="shared" si="195"/>
        <v>0</v>
      </c>
      <c r="W3231" s="33">
        <f t="shared" si="196"/>
        <v>0</v>
      </c>
    </row>
    <row r="3232" spans="2:23" x14ac:dyDescent="0.25">
      <c r="B3232" s="30">
        <f>+IFERROR(_xlfn.XLOOKUP(C3232,Parametres!A:A,Parametres!J:J,"",0),"")</f>
        <v>0</v>
      </c>
      <c r="D3232" t="str">
        <f>+IFERROR(VLOOKUP(C3232,Parametres!$A$3:$K$545,11,0),"")</f>
        <v/>
      </c>
      <c r="U3232" t="str">
        <f t="shared" si="194"/>
        <v/>
      </c>
      <c r="V3232" s="33">
        <f t="shared" si="195"/>
        <v>0</v>
      </c>
      <c r="W3232" s="33">
        <f t="shared" si="196"/>
        <v>0</v>
      </c>
    </row>
    <row r="3233" spans="2:23" x14ac:dyDescent="0.25">
      <c r="B3233" s="30">
        <f>+IFERROR(_xlfn.XLOOKUP(C3233,Parametres!A:A,Parametres!J:J,"",0),"")</f>
        <v>0</v>
      </c>
      <c r="D3233" t="str">
        <f>+IFERROR(VLOOKUP(C3233,Parametres!$A$3:$K$545,11,0),"")</f>
        <v/>
      </c>
      <c r="U3233" t="str">
        <f t="shared" si="194"/>
        <v/>
      </c>
      <c r="V3233" s="33">
        <f t="shared" si="195"/>
        <v>0</v>
      </c>
      <c r="W3233" s="33">
        <f t="shared" si="196"/>
        <v>0</v>
      </c>
    </row>
    <row r="3234" spans="2:23" x14ac:dyDescent="0.25">
      <c r="B3234" s="30">
        <f>+IFERROR(_xlfn.XLOOKUP(C3234,Parametres!A:A,Parametres!J:J,"",0),"")</f>
        <v>0</v>
      </c>
      <c r="D3234" t="str">
        <f>+IFERROR(VLOOKUP(C3234,Parametres!$A$3:$K$545,11,0),"")</f>
        <v/>
      </c>
      <c r="U3234" t="str">
        <f t="shared" si="194"/>
        <v/>
      </c>
      <c r="V3234" s="33">
        <f t="shared" si="195"/>
        <v>0</v>
      </c>
      <c r="W3234" s="33">
        <f t="shared" si="196"/>
        <v>0</v>
      </c>
    </row>
    <row r="3235" spans="2:23" x14ac:dyDescent="0.25">
      <c r="B3235" s="30">
        <f>+IFERROR(_xlfn.XLOOKUP(C3235,Parametres!A:A,Parametres!J:J,"",0),"")</f>
        <v>0</v>
      </c>
      <c r="D3235" t="str">
        <f>+IFERROR(VLOOKUP(C3235,Parametres!$A$3:$K$545,11,0),"")</f>
        <v/>
      </c>
      <c r="U3235" t="str">
        <f t="shared" si="194"/>
        <v/>
      </c>
      <c r="V3235" s="33">
        <f t="shared" si="195"/>
        <v>0</v>
      </c>
      <c r="W3235" s="33">
        <f t="shared" si="196"/>
        <v>0</v>
      </c>
    </row>
    <row r="3236" spans="2:23" x14ac:dyDescent="0.25">
      <c r="B3236" s="30">
        <f>+IFERROR(_xlfn.XLOOKUP(C3236,Parametres!A:A,Parametres!J:J,"",0),"")</f>
        <v>0</v>
      </c>
      <c r="D3236" t="str">
        <f>+IFERROR(VLOOKUP(C3236,Parametres!$A$3:$K$545,11,0),"")</f>
        <v/>
      </c>
      <c r="U3236" t="str">
        <f t="shared" si="194"/>
        <v/>
      </c>
      <c r="V3236" s="33">
        <f t="shared" si="195"/>
        <v>0</v>
      </c>
      <c r="W3236" s="33">
        <f t="shared" si="196"/>
        <v>0</v>
      </c>
    </row>
    <row r="3237" spans="2:23" x14ac:dyDescent="0.25">
      <c r="B3237" s="30">
        <f>+IFERROR(_xlfn.XLOOKUP(C3237,Parametres!A:A,Parametres!J:J,"",0),"")</f>
        <v>0</v>
      </c>
      <c r="D3237" t="str">
        <f>+IFERROR(VLOOKUP(C3237,Parametres!$A$3:$K$545,11,0),"")</f>
        <v/>
      </c>
      <c r="U3237" t="str">
        <f t="shared" si="194"/>
        <v/>
      </c>
      <c r="V3237" s="33">
        <f t="shared" si="195"/>
        <v>0</v>
      </c>
      <c r="W3237" s="33">
        <f t="shared" si="196"/>
        <v>0</v>
      </c>
    </row>
    <row r="3238" spans="2:23" x14ac:dyDescent="0.25">
      <c r="B3238" s="30">
        <f>+IFERROR(_xlfn.XLOOKUP(C3238,Parametres!A:A,Parametres!J:J,"",0),"")</f>
        <v>0</v>
      </c>
      <c r="D3238" t="str">
        <f>+IFERROR(VLOOKUP(C3238,Parametres!$A$3:$K$545,11,0),"")</f>
        <v/>
      </c>
      <c r="U3238" t="str">
        <f t="shared" si="194"/>
        <v/>
      </c>
      <c r="V3238" s="33">
        <f t="shared" si="195"/>
        <v>0</v>
      </c>
      <c r="W3238" s="33">
        <f t="shared" si="196"/>
        <v>0</v>
      </c>
    </row>
    <row r="3239" spans="2:23" x14ac:dyDescent="0.25">
      <c r="B3239" s="30">
        <f>+IFERROR(_xlfn.XLOOKUP(C3239,Parametres!A:A,Parametres!J:J,"",0),"")</f>
        <v>0</v>
      </c>
      <c r="D3239" t="str">
        <f>+IFERROR(VLOOKUP(C3239,Parametres!$A$3:$K$545,11,0),"")</f>
        <v/>
      </c>
      <c r="U3239" t="str">
        <f t="shared" si="194"/>
        <v/>
      </c>
      <c r="V3239" s="33">
        <f t="shared" si="195"/>
        <v>0</v>
      </c>
      <c r="W3239" s="33">
        <f t="shared" si="196"/>
        <v>0</v>
      </c>
    </row>
    <row r="3240" spans="2:23" x14ac:dyDescent="0.25">
      <c r="B3240" s="30">
        <f>+IFERROR(_xlfn.XLOOKUP(C3240,Parametres!A:A,Parametres!J:J,"",0),"")</f>
        <v>0</v>
      </c>
      <c r="D3240" t="str">
        <f>+IFERROR(VLOOKUP(C3240,Parametres!$A$3:$K$545,11,0),"")</f>
        <v/>
      </c>
      <c r="U3240" t="str">
        <f t="shared" si="194"/>
        <v/>
      </c>
      <c r="V3240" s="33">
        <f t="shared" si="195"/>
        <v>0</v>
      </c>
      <c r="W3240" s="33">
        <f t="shared" si="196"/>
        <v>0</v>
      </c>
    </row>
    <row r="3241" spans="2:23" x14ac:dyDescent="0.25">
      <c r="B3241" s="30">
        <f>+IFERROR(_xlfn.XLOOKUP(C3241,Parametres!A:A,Parametres!J:J,"",0),"")</f>
        <v>0</v>
      </c>
      <c r="D3241" t="str">
        <f>+IFERROR(VLOOKUP(C3241,Parametres!$A$3:$K$545,11,0),"")</f>
        <v/>
      </c>
      <c r="U3241" t="str">
        <f t="shared" si="194"/>
        <v/>
      </c>
      <c r="V3241" s="33">
        <f t="shared" si="195"/>
        <v>0</v>
      </c>
      <c r="W3241" s="33">
        <f t="shared" si="196"/>
        <v>0</v>
      </c>
    </row>
    <row r="3242" spans="2:23" x14ac:dyDescent="0.25">
      <c r="B3242" s="30">
        <f>+IFERROR(_xlfn.XLOOKUP(C3242,Parametres!A:A,Parametres!J:J,"",0),"")</f>
        <v>0</v>
      </c>
      <c r="D3242" t="str">
        <f>+IFERROR(VLOOKUP(C3242,Parametres!$A$3:$K$545,11,0),"")</f>
        <v/>
      </c>
      <c r="U3242" t="str">
        <f t="shared" si="194"/>
        <v/>
      </c>
      <c r="V3242" s="33">
        <f t="shared" si="195"/>
        <v>0</v>
      </c>
      <c r="W3242" s="33">
        <f t="shared" si="196"/>
        <v>0</v>
      </c>
    </row>
    <row r="3243" spans="2:23" x14ac:dyDescent="0.25">
      <c r="B3243" s="30">
        <f>+IFERROR(_xlfn.XLOOKUP(C3243,Parametres!A:A,Parametres!J:J,"",0),"")</f>
        <v>0</v>
      </c>
      <c r="D3243" t="str">
        <f>+IFERROR(VLOOKUP(C3243,Parametres!$A$3:$K$545,11,0),"")</f>
        <v/>
      </c>
      <c r="U3243" t="str">
        <f t="shared" si="194"/>
        <v/>
      </c>
      <c r="V3243" s="33">
        <f t="shared" si="195"/>
        <v>0</v>
      </c>
      <c r="W3243" s="33">
        <f t="shared" si="196"/>
        <v>0</v>
      </c>
    </row>
    <row r="3244" spans="2:23" x14ac:dyDescent="0.25">
      <c r="B3244" s="30">
        <f>+IFERROR(_xlfn.XLOOKUP(C3244,Parametres!A:A,Parametres!J:J,"",0),"")</f>
        <v>0</v>
      </c>
      <c r="D3244" t="str">
        <f>+IFERROR(VLOOKUP(C3244,Parametres!$A$3:$K$545,11,0),"")</f>
        <v/>
      </c>
      <c r="U3244" t="str">
        <f t="shared" si="194"/>
        <v/>
      </c>
      <c r="V3244" s="33">
        <f t="shared" si="195"/>
        <v>0</v>
      </c>
      <c r="W3244" s="33">
        <f t="shared" si="196"/>
        <v>0</v>
      </c>
    </row>
    <row r="3245" spans="2:23" x14ac:dyDescent="0.25">
      <c r="B3245" s="30">
        <f>+IFERROR(_xlfn.XLOOKUP(C3245,Parametres!A:A,Parametres!J:J,"",0),"")</f>
        <v>0</v>
      </c>
      <c r="D3245" t="str">
        <f>+IFERROR(VLOOKUP(C3245,Parametres!$A$3:$K$545,11,0),"")</f>
        <v/>
      </c>
      <c r="U3245" t="str">
        <f t="shared" si="194"/>
        <v/>
      </c>
      <c r="V3245" s="33">
        <f t="shared" si="195"/>
        <v>0</v>
      </c>
      <c r="W3245" s="33">
        <f t="shared" si="196"/>
        <v>0</v>
      </c>
    </row>
    <row r="3246" spans="2:23" x14ac:dyDescent="0.25">
      <c r="B3246" s="30">
        <f>+IFERROR(_xlfn.XLOOKUP(C3246,Parametres!A:A,Parametres!J:J,"",0),"")</f>
        <v>0</v>
      </c>
      <c r="D3246" t="str">
        <f>+IFERROR(VLOOKUP(C3246,Parametres!$A$3:$K$545,11,0),"")</f>
        <v/>
      </c>
      <c r="U3246" t="str">
        <f t="shared" si="194"/>
        <v/>
      </c>
      <c r="V3246" s="33">
        <f t="shared" si="195"/>
        <v>0</v>
      </c>
      <c r="W3246" s="33">
        <f t="shared" si="196"/>
        <v>0</v>
      </c>
    </row>
    <row r="3247" spans="2:23" x14ac:dyDescent="0.25">
      <c r="B3247" s="30">
        <f>+IFERROR(_xlfn.XLOOKUP(C3247,Parametres!A:A,Parametres!J:J,"",0),"")</f>
        <v>0</v>
      </c>
      <c r="D3247" t="str">
        <f>+IFERROR(VLOOKUP(C3247,Parametres!$A$3:$K$545,11,0),"")</f>
        <v/>
      </c>
      <c r="U3247" t="str">
        <f t="shared" si="194"/>
        <v/>
      </c>
      <c r="V3247" s="33">
        <f t="shared" si="195"/>
        <v>0</v>
      </c>
      <c r="W3247" s="33">
        <f t="shared" si="196"/>
        <v>0</v>
      </c>
    </row>
    <row r="3248" spans="2:23" x14ac:dyDescent="0.25">
      <c r="B3248" s="30">
        <f>+IFERROR(_xlfn.XLOOKUP(C3248,Parametres!A:A,Parametres!J:J,"",0),"")</f>
        <v>0</v>
      </c>
      <c r="D3248" t="str">
        <f>+IFERROR(VLOOKUP(C3248,Parametres!$A$3:$K$545,11,0),"")</f>
        <v/>
      </c>
      <c r="U3248" t="str">
        <f t="shared" si="194"/>
        <v/>
      </c>
      <c r="V3248" s="33">
        <f t="shared" si="195"/>
        <v>0</v>
      </c>
      <c r="W3248" s="33">
        <f t="shared" si="196"/>
        <v>0</v>
      </c>
    </row>
    <row r="3249" spans="2:23" x14ac:dyDescent="0.25">
      <c r="B3249" s="30">
        <f>+IFERROR(_xlfn.XLOOKUP(C3249,Parametres!A:A,Parametres!J:J,"",0),"")</f>
        <v>0</v>
      </c>
      <c r="D3249" t="str">
        <f>+IFERROR(VLOOKUP(C3249,Parametres!$A$3:$K$545,11,0),"")</f>
        <v/>
      </c>
      <c r="U3249" t="str">
        <f t="shared" si="194"/>
        <v/>
      </c>
      <c r="V3249" s="33">
        <f t="shared" si="195"/>
        <v>0</v>
      </c>
      <c r="W3249" s="33">
        <f t="shared" si="196"/>
        <v>0</v>
      </c>
    </row>
    <row r="3250" spans="2:23" x14ac:dyDescent="0.25">
      <c r="B3250" s="30">
        <f>+IFERROR(_xlfn.XLOOKUP(C3250,Parametres!A:A,Parametres!J:J,"",0),"")</f>
        <v>0</v>
      </c>
      <c r="D3250" t="str">
        <f>+IFERROR(VLOOKUP(C3250,Parametres!$A$3:$K$545,11,0),"")</f>
        <v/>
      </c>
      <c r="U3250" t="str">
        <f t="shared" si="194"/>
        <v/>
      </c>
      <c r="V3250" s="33">
        <f t="shared" si="195"/>
        <v>0</v>
      </c>
      <c r="W3250" s="33">
        <f t="shared" si="196"/>
        <v>0</v>
      </c>
    </row>
    <row r="3251" spans="2:23" x14ac:dyDescent="0.25">
      <c r="B3251" s="30">
        <f>+IFERROR(_xlfn.XLOOKUP(C3251,Parametres!A:A,Parametres!J:J,"",0),"")</f>
        <v>0</v>
      </c>
      <c r="D3251" t="str">
        <f>+IFERROR(VLOOKUP(C3251,Parametres!$A$3:$K$545,11,0),"")</f>
        <v/>
      </c>
      <c r="U3251" t="str">
        <f t="shared" si="194"/>
        <v/>
      </c>
      <c r="V3251" s="33">
        <f t="shared" si="195"/>
        <v>0</v>
      </c>
      <c r="W3251" s="33">
        <f t="shared" si="196"/>
        <v>0</v>
      </c>
    </row>
    <row r="3252" spans="2:23" x14ac:dyDescent="0.25">
      <c r="B3252" s="30">
        <f>+IFERROR(_xlfn.XLOOKUP(C3252,Parametres!A:A,Parametres!J:J,"",0),"")</f>
        <v>0</v>
      </c>
      <c r="D3252" t="str">
        <f>+IFERROR(VLOOKUP(C3252,Parametres!$A$3:$K$545,11,0),"")</f>
        <v/>
      </c>
      <c r="U3252" t="str">
        <f t="shared" si="194"/>
        <v/>
      </c>
      <c r="V3252" s="33">
        <f t="shared" si="195"/>
        <v>0</v>
      </c>
      <c r="W3252" s="33">
        <f t="shared" si="196"/>
        <v>0</v>
      </c>
    </row>
    <row r="3253" spans="2:23" x14ac:dyDescent="0.25">
      <c r="B3253" s="30">
        <f>+IFERROR(_xlfn.XLOOKUP(C3253,Parametres!A:A,Parametres!J:J,"",0),"")</f>
        <v>0</v>
      </c>
      <c r="D3253" t="str">
        <f>+IFERROR(VLOOKUP(C3253,Parametres!$A$3:$K$545,11,0),"")</f>
        <v/>
      </c>
      <c r="U3253" t="str">
        <f t="shared" si="194"/>
        <v/>
      </c>
      <c r="V3253" s="33">
        <f t="shared" si="195"/>
        <v>0</v>
      </c>
      <c r="W3253" s="33">
        <f t="shared" si="196"/>
        <v>0</v>
      </c>
    </row>
    <row r="3254" spans="2:23" x14ac:dyDescent="0.25">
      <c r="B3254" s="30">
        <f>+IFERROR(_xlfn.XLOOKUP(C3254,Parametres!A:A,Parametres!J:J,"",0),"")</f>
        <v>0</v>
      </c>
      <c r="D3254" t="str">
        <f>+IFERROR(VLOOKUP(C3254,Parametres!$A$3:$K$545,11,0),"")</f>
        <v/>
      </c>
      <c r="U3254" t="str">
        <f t="shared" si="194"/>
        <v/>
      </c>
      <c r="V3254" s="33">
        <f t="shared" si="195"/>
        <v>0</v>
      </c>
      <c r="W3254" s="33">
        <f t="shared" si="196"/>
        <v>0</v>
      </c>
    </row>
    <row r="3255" spans="2:23" x14ac:dyDescent="0.25">
      <c r="B3255" s="30">
        <f>+IFERROR(_xlfn.XLOOKUP(C3255,Parametres!A:A,Parametres!J:J,"",0),"")</f>
        <v>0</v>
      </c>
      <c r="D3255" t="str">
        <f>+IFERROR(VLOOKUP(C3255,Parametres!$A$3:$K$545,11,0),"")</f>
        <v/>
      </c>
      <c r="U3255" t="str">
        <f t="shared" ref="U3255:U3318" si="197">A3255&amp;C3255</f>
        <v/>
      </c>
      <c r="V3255" s="33">
        <f t="shared" si="195"/>
        <v>0</v>
      </c>
      <c r="W3255" s="33">
        <f t="shared" si="196"/>
        <v>0</v>
      </c>
    </row>
    <row r="3256" spans="2:23" x14ac:dyDescent="0.25">
      <c r="B3256" s="30">
        <f>+IFERROR(_xlfn.XLOOKUP(C3256,Parametres!A:A,Parametres!J:J,"",0),"")</f>
        <v>0</v>
      </c>
      <c r="D3256" t="str">
        <f>+IFERROR(VLOOKUP(C3256,Parametres!$A$3:$K$545,11,0),"")</f>
        <v/>
      </c>
      <c r="U3256" t="str">
        <f t="shared" si="197"/>
        <v/>
      </c>
      <c r="V3256" s="33">
        <f t="shared" ref="V3256:V3319" si="198">SUM(L3256:O3256,F3256:I3256)</f>
        <v>0</v>
      </c>
      <c r="W3256" s="33">
        <f t="shared" ref="W3256:W3319" si="199">SUM(P3256:T3256)</f>
        <v>0</v>
      </c>
    </row>
    <row r="3257" spans="2:23" x14ac:dyDescent="0.25">
      <c r="B3257" s="30">
        <f>+IFERROR(_xlfn.XLOOKUP(C3257,Parametres!A:A,Parametres!J:J,"",0),"")</f>
        <v>0</v>
      </c>
      <c r="D3257" t="str">
        <f>+IFERROR(VLOOKUP(C3257,Parametres!$A$3:$K$545,11,0),"")</f>
        <v/>
      </c>
      <c r="U3257" t="str">
        <f t="shared" si="197"/>
        <v/>
      </c>
      <c r="V3257" s="33">
        <f t="shared" si="198"/>
        <v>0</v>
      </c>
      <c r="W3257" s="33">
        <f t="shared" si="199"/>
        <v>0</v>
      </c>
    </row>
    <row r="3258" spans="2:23" x14ac:dyDescent="0.25">
      <c r="B3258" s="30">
        <f>+IFERROR(_xlfn.XLOOKUP(C3258,Parametres!A:A,Parametres!J:J,"",0),"")</f>
        <v>0</v>
      </c>
      <c r="D3258" t="str">
        <f>+IFERROR(VLOOKUP(C3258,Parametres!$A$3:$K$545,11,0),"")</f>
        <v/>
      </c>
      <c r="U3258" t="str">
        <f t="shared" si="197"/>
        <v/>
      </c>
      <c r="V3258" s="33">
        <f t="shared" si="198"/>
        <v>0</v>
      </c>
      <c r="W3258" s="33">
        <f t="shared" si="199"/>
        <v>0</v>
      </c>
    </row>
    <row r="3259" spans="2:23" x14ac:dyDescent="0.25">
      <c r="B3259" s="30">
        <f>+IFERROR(_xlfn.XLOOKUP(C3259,Parametres!A:A,Parametres!J:J,"",0),"")</f>
        <v>0</v>
      </c>
      <c r="D3259" t="str">
        <f>+IFERROR(VLOOKUP(C3259,Parametres!$A$3:$K$545,11,0),"")</f>
        <v/>
      </c>
      <c r="U3259" t="str">
        <f t="shared" si="197"/>
        <v/>
      </c>
      <c r="V3259" s="33">
        <f t="shared" si="198"/>
        <v>0</v>
      </c>
      <c r="W3259" s="33">
        <f t="shared" si="199"/>
        <v>0</v>
      </c>
    </row>
    <row r="3260" spans="2:23" x14ac:dyDescent="0.25">
      <c r="B3260" s="30">
        <f>+IFERROR(_xlfn.XLOOKUP(C3260,Parametres!A:A,Parametres!J:J,"",0),"")</f>
        <v>0</v>
      </c>
      <c r="D3260" t="str">
        <f>+IFERROR(VLOOKUP(C3260,Parametres!$A$3:$K$545,11,0),"")</f>
        <v/>
      </c>
      <c r="U3260" t="str">
        <f t="shared" si="197"/>
        <v/>
      </c>
      <c r="V3260" s="33">
        <f t="shared" si="198"/>
        <v>0</v>
      </c>
      <c r="W3260" s="33">
        <f t="shared" si="199"/>
        <v>0</v>
      </c>
    </row>
    <row r="3261" spans="2:23" x14ac:dyDescent="0.25">
      <c r="B3261" s="30">
        <f>+IFERROR(_xlfn.XLOOKUP(C3261,Parametres!A:A,Parametres!J:J,"",0),"")</f>
        <v>0</v>
      </c>
      <c r="D3261" t="str">
        <f>+IFERROR(VLOOKUP(C3261,Parametres!$A$3:$K$545,11,0),"")</f>
        <v/>
      </c>
      <c r="U3261" t="str">
        <f t="shared" si="197"/>
        <v/>
      </c>
      <c r="V3261" s="33">
        <f t="shared" si="198"/>
        <v>0</v>
      </c>
      <c r="W3261" s="33">
        <f t="shared" si="199"/>
        <v>0</v>
      </c>
    </row>
    <row r="3262" spans="2:23" x14ac:dyDescent="0.25">
      <c r="B3262" s="30">
        <f>+IFERROR(_xlfn.XLOOKUP(C3262,Parametres!A:A,Parametres!J:J,"",0),"")</f>
        <v>0</v>
      </c>
      <c r="D3262" t="str">
        <f>+IFERROR(VLOOKUP(C3262,Parametres!$A$3:$K$545,11,0),"")</f>
        <v/>
      </c>
      <c r="U3262" t="str">
        <f t="shared" si="197"/>
        <v/>
      </c>
      <c r="V3262" s="33">
        <f t="shared" si="198"/>
        <v>0</v>
      </c>
      <c r="W3262" s="33">
        <f t="shared" si="199"/>
        <v>0</v>
      </c>
    </row>
    <row r="3263" spans="2:23" x14ac:dyDescent="0.25">
      <c r="B3263" s="30">
        <f>+IFERROR(_xlfn.XLOOKUP(C3263,Parametres!A:A,Parametres!J:J,"",0),"")</f>
        <v>0</v>
      </c>
      <c r="D3263" t="str">
        <f>+IFERROR(VLOOKUP(C3263,Parametres!$A$3:$K$545,11,0),"")</f>
        <v/>
      </c>
      <c r="U3263" t="str">
        <f t="shared" si="197"/>
        <v/>
      </c>
      <c r="V3263" s="33">
        <f t="shared" si="198"/>
        <v>0</v>
      </c>
      <c r="W3263" s="33">
        <f t="shared" si="199"/>
        <v>0</v>
      </c>
    </row>
    <row r="3264" spans="2:23" x14ac:dyDescent="0.25">
      <c r="B3264" s="30">
        <f>+IFERROR(_xlfn.XLOOKUP(C3264,Parametres!A:A,Parametres!J:J,"",0),"")</f>
        <v>0</v>
      </c>
      <c r="D3264" t="str">
        <f>+IFERROR(VLOOKUP(C3264,Parametres!$A$3:$K$545,11,0),"")</f>
        <v/>
      </c>
      <c r="U3264" t="str">
        <f t="shared" si="197"/>
        <v/>
      </c>
      <c r="V3264" s="33">
        <f t="shared" si="198"/>
        <v>0</v>
      </c>
      <c r="W3264" s="33">
        <f t="shared" si="199"/>
        <v>0</v>
      </c>
    </row>
    <row r="3265" spans="2:23" x14ac:dyDescent="0.25">
      <c r="B3265" s="30">
        <f>+IFERROR(_xlfn.XLOOKUP(C3265,Parametres!A:A,Parametres!J:J,"",0),"")</f>
        <v>0</v>
      </c>
      <c r="D3265" t="str">
        <f>+IFERROR(VLOOKUP(C3265,Parametres!$A$3:$K$545,11,0),"")</f>
        <v/>
      </c>
      <c r="U3265" t="str">
        <f t="shared" si="197"/>
        <v/>
      </c>
      <c r="V3265" s="33">
        <f t="shared" si="198"/>
        <v>0</v>
      </c>
      <c r="W3265" s="33">
        <f t="shared" si="199"/>
        <v>0</v>
      </c>
    </row>
    <row r="3266" spans="2:23" x14ac:dyDescent="0.25">
      <c r="B3266" s="30">
        <f>+IFERROR(_xlfn.XLOOKUP(C3266,Parametres!A:A,Parametres!J:J,"",0),"")</f>
        <v>0</v>
      </c>
      <c r="D3266" t="str">
        <f>+IFERROR(VLOOKUP(C3266,Parametres!$A$3:$K$545,11,0),"")</f>
        <v/>
      </c>
      <c r="U3266" t="str">
        <f t="shared" si="197"/>
        <v/>
      </c>
      <c r="V3266" s="33">
        <f t="shared" si="198"/>
        <v>0</v>
      </c>
      <c r="W3266" s="33">
        <f t="shared" si="199"/>
        <v>0</v>
      </c>
    </row>
    <row r="3267" spans="2:23" x14ac:dyDescent="0.25">
      <c r="B3267" s="30">
        <f>+IFERROR(_xlfn.XLOOKUP(C3267,Parametres!A:A,Parametres!J:J,"",0),"")</f>
        <v>0</v>
      </c>
      <c r="D3267" t="str">
        <f>+IFERROR(VLOOKUP(C3267,Parametres!$A$3:$K$545,11,0),"")</f>
        <v/>
      </c>
      <c r="U3267" t="str">
        <f t="shared" si="197"/>
        <v/>
      </c>
      <c r="V3267" s="33">
        <f t="shared" si="198"/>
        <v>0</v>
      </c>
      <c r="W3267" s="33">
        <f t="shared" si="199"/>
        <v>0</v>
      </c>
    </row>
    <row r="3268" spans="2:23" x14ac:dyDescent="0.25">
      <c r="B3268" s="30">
        <f>+IFERROR(_xlfn.XLOOKUP(C3268,Parametres!A:A,Parametres!J:J,"",0),"")</f>
        <v>0</v>
      </c>
      <c r="D3268" t="str">
        <f>+IFERROR(VLOOKUP(C3268,Parametres!$A$3:$K$545,11,0),"")</f>
        <v/>
      </c>
      <c r="U3268" t="str">
        <f t="shared" si="197"/>
        <v/>
      </c>
      <c r="V3268" s="33">
        <f t="shared" si="198"/>
        <v>0</v>
      </c>
      <c r="W3268" s="33">
        <f t="shared" si="199"/>
        <v>0</v>
      </c>
    </row>
    <row r="3269" spans="2:23" x14ac:dyDescent="0.25">
      <c r="B3269" s="30">
        <f>+IFERROR(_xlfn.XLOOKUP(C3269,Parametres!A:A,Parametres!J:J,"",0),"")</f>
        <v>0</v>
      </c>
      <c r="D3269" t="str">
        <f>+IFERROR(VLOOKUP(C3269,Parametres!$A$3:$K$545,11,0),"")</f>
        <v/>
      </c>
      <c r="U3269" t="str">
        <f t="shared" si="197"/>
        <v/>
      </c>
      <c r="V3269" s="33">
        <f t="shared" si="198"/>
        <v>0</v>
      </c>
      <c r="W3269" s="33">
        <f t="shared" si="199"/>
        <v>0</v>
      </c>
    </row>
    <row r="3270" spans="2:23" x14ac:dyDescent="0.25">
      <c r="B3270" s="30">
        <f>+IFERROR(_xlfn.XLOOKUP(C3270,Parametres!A:A,Parametres!J:J,"",0),"")</f>
        <v>0</v>
      </c>
      <c r="D3270" t="str">
        <f>+IFERROR(VLOOKUP(C3270,Parametres!$A$3:$K$545,11,0),"")</f>
        <v/>
      </c>
      <c r="U3270" t="str">
        <f t="shared" si="197"/>
        <v/>
      </c>
      <c r="V3270" s="33">
        <f t="shared" si="198"/>
        <v>0</v>
      </c>
      <c r="W3270" s="33">
        <f t="shared" si="199"/>
        <v>0</v>
      </c>
    </row>
    <row r="3271" spans="2:23" x14ac:dyDescent="0.25">
      <c r="B3271" s="30">
        <f>+IFERROR(_xlfn.XLOOKUP(C3271,Parametres!A:A,Parametres!J:J,"",0),"")</f>
        <v>0</v>
      </c>
      <c r="D3271" t="str">
        <f>+IFERROR(VLOOKUP(C3271,Parametres!$A$3:$K$545,11,0),"")</f>
        <v/>
      </c>
      <c r="U3271" t="str">
        <f t="shared" si="197"/>
        <v/>
      </c>
      <c r="V3271" s="33">
        <f t="shared" si="198"/>
        <v>0</v>
      </c>
      <c r="W3271" s="33">
        <f t="shared" si="199"/>
        <v>0</v>
      </c>
    </row>
    <row r="3272" spans="2:23" x14ac:dyDescent="0.25">
      <c r="B3272" s="30">
        <f>+IFERROR(_xlfn.XLOOKUP(C3272,Parametres!A:A,Parametres!J:J,"",0),"")</f>
        <v>0</v>
      </c>
      <c r="D3272" t="str">
        <f>+IFERROR(VLOOKUP(C3272,Parametres!$A$3:$K$545,11,0),"")</f>
        <v/>
      </c>
      <c r="U3272" t="str">
        <f t="shared" si="197"/>
        <v/>
      </c>
      <c r="V3272" s="33">
        <f t="shared" si="198"/>
        <v>0</v>
      </c>
      <c r="W3272" s="33">
        <f t="shared" si="199"/>
        <v>0</v>
      </c>
    </row>
    <row r="3273" spans="2:23" x14ac:dyDescent="0.25">
      <c r="B3273" s="30">
        <f>+IFERROR(_xlfn.XLOOKUP(C3273,Parametres!A:A,Parametres!J:J,"",0),"")</f>
        <v>0</v>
      </c>
      <c r="D3273" t="str">
        <f>+IFERROR(VLOOKUP(C3273,Parametres!$A$3:$K$545,11,0),"")</f>
        <v/>
      </c>
      <c r="U3273" t="str">
        <f t="shared" si="197"/>
        <v/>
      </c>
      <c r="V3273" s="33">
        <f t="shared" si="198"/>
        <v>0</v>
      </c>
      <c r="W3273" s="33">
        <f t="shared" si="199"/>
        <v>0</v>
      </c>
    </row>
    <row r="3274" spans="2:23" x14ac:dyDescent="0.25">
      <c r="B3274" s="30">
        <f>+IFERROR(_xlfn.XLOOKUP(C3274,Parametres!A:A,Parametres!J:J,"",0),"")</f>
        <v>0</v>
      </c>
      <c r="D3274" t="str">
        <f>+IFERROR(VLOOKUP(C3274,Parametres!$A$3:$K$545,11,0),"")</f>
        <v/>
      </c>
      <c r="U3274" t="str">
        <f t="shared" si="197"/>
        <v/>
      </c>
      <c r="V3274" s="33">
        <f t="shared" si="198"/>
        <v>0</v>
      </c>
      <c r="W3274" s="33">
        <f t="shared" si="199"/>
        <v>0</v>
      </c>
    </row>
    <row r="3275" spans="2:23" x14ac:dyDescent="0.25">
      <c r="B3275" s="30">
        <f>+IFERROR(_xlfn.XLOOKUP(C3275,Parametres!A:A,Parametres!J:J,"",0),"")</f>
        <v>0</v>
      </c>
      <c r="D3275" t="str">
        <f>+IFERROR(VLOOKUP(C3275,Parametres!$A$3:$K$545,11,0),"")</f>
        <v/>
      </c>
      <c r="U3275" t="str">
        <f t="shared" si="197"/>
        <v/>
      </c>
      <c r="V3275" s="33">
        <f t="shared" si="198"/>
        <v>0</v>
      </c>
      <c r="W3275" s="33">
        <f t="shared" si="199"/>
        <v>0</v>
      </c>
    </row>
    <row r="3276" spans="2:23" x14ac:dyDescent="0.25">
      <c r="B3276" s="30">
        <f>+IFERROR(_xlfn.XLOOKUP(C3276,Parametres!A:A,Parametres!J:J,"",0),"")</f>
        <v>0</v>
      </c>
      <c r="D3276" t="str">
        <f>+IFERROR(VLOOKUP(C3276,Parametres!$A$3:$K$545,11,0),"")</f>
        <v/>
      </c>
      <c r="U3276" t="str">
        <f t="shared" si="197"/>
        <v/>
      </c>
      <c r="V3276" s="33">
        <f t="shared" si="198"/>
        <v>0</v>
      </c>
      <c r="W3276" s="33">
        <f t="shared" si="199"/>
        <v>0</v>
      </c>
    </row>
    <row r="3277" spans="2:23" x14ac:dyDescent="0.25">
      <c r="B3277" s="30">
        <f>+IFERROR(_xlfn.XLOOKUP(C3277,Parametres!A:A,Parametres!J:J,"",0),"")</f>
        <v>0</v>
      </c>
      <c r="D3277" t="str">
        <f>+IFERROR(VLOOKUP(C3277,Parametres!$A$3:$K$545,11,0),"")</f>
        <v/>
      </c>
      <c r="U3277" t="str">
        <f t="shared" si="197"/>
        <v/>
      </c>
      <c r="V3277" s="33">
        <f t="shared" si="198"/>
        <v>0</v>
      </c>
      <c r="W3277" s="33">
        <f t="shared" si="199"/>
        <v>0</v>
      </c>
    </row>
    <row r="3278" spans="2:23" x14ac:dyDescent="0.25">
      <c r="B3278" s="30">
        <f>+IFERROR(_xlfn.XLOOKUP(C3278,Parametres!A:A,Parametres!J:J,"",0),"")</f>
        <v>0</v>
      </c>
      <c r="D3278" t="str">
        <f>+IFERROR(VLOOKUP(C3278,Parametres!$A$3:$K$545,11,0),"")</f>
        <v/>
      </c>
      <c r="U3278" t="str">
        <f t="shared" si="197"/>
        <v/>
      </c>
      <c r="V3278" s="33">
        <f t="shared" si="198"/>
        <v>0</v>
      </c>
      <c r="W3278" s="33">
        <f t="shared" si="199"/>
        <v>0</v>
      </c>
    </row>
    <row r="3279" spans="2:23" x14ac:dyDescent="0.25">
      <c r="B3279" s="30">
        <f>+IFERROR(_xlfn.XLOOKUP(C3279,Parametres!A:A,Parametres!J:J,"",0),"")</f>
        <v>0</v>
      </c>
      <c r="D3279" t="str">
        <f>+IFERROR(VLOOKUP(C3279,Parametres!$A$3:$K$545,11,0),"")</f>
        <v/>
      </c>
      <c r="U3279" t="str">
        <f t="shared" si="197"/>
        <v/>
      </c>
      <c r="V3279" s="33">
        <f t="shared" si="198"/>
        <v>0</v>
      </c>
      <c r="W3279" s="33">
        <f t="shared" si="199"/>
        <v>0</v>
      </c>
    </row>
    <row r="3280" spans="2:23" x14ac:dyDescent="0.25">
      <c r="B3280" s="30">
        <f>+IFERROR(_xlfn.XLOOKUP(C3280,Parametres!A:A,Parametres!J:J,"",0),"")</f>
        <v>0</v>
      </c>
      <c r="D3280" t="str">
        <f>+IFERROR(VLOOKUP(C3280,Parametres!$A$3:$K$545,11,0),"")</f>
        <v/>
      </c>
      <c r="U3280" t="str">
        <f t="shared" si="197"/>
        <v/>
      </c>
      <c r="V3280" s="33">
        <f t="shared" si="198"/>
        <v>0</v>
      </c>
      <c r="W3280" s="33">
        <f t="shared" si="199"/>
        <v>0</v>
      </c>
    </row>
    <row r="3281" spans="2:23" x14ac:dyDescent="0.25">
      <c r="B3281" s="30">
        <f>+IFERROR(_xlfn.XLOOKUP(C3281,Parametres!A:A,Parametres!J:J,"",0),"")</f>
        <v>0</v>
      </c>
      <c r="D3281" t="str">
        <f>+IFERROR(VLOOKUP(C3281,Parametres!$A$3:$K$545,11,0),"")</f>
        <v/>
      </c>
      <c r="U3281" t="str">
        <f t="shared" si="197"/>
        <v/>
      </c>
      <c r="V3281" s="33">
        <f t="shared" si="198"/>
        <v>0</v>
      </c>
      <c r="W3281" s="33">
        <f t="shared" si="199"/>
        <v>0</v>
      </c>
    </row>
    <row r="3282" spans="2:23" x14ac:dyDescent="0.25">
      <c r="B3282" s="30">
        <f>+IFERROR(_xlfn.XLOOKUP(C3282,Parametres!A:A,Parametres!J:J,"",0),"")</f>
        <v>0</v>
      </c>
      <c r="D3282" t="str">
        <f>+IFERROR(VLOOKUP(C3282,Parametres!$A$3:$K$545,11,0),"")</f>
        <v/>
      </c>
      <c r="U3282" t="str">
        <f t="shared" si="197"/>
        <v/>
      </c>
      <c r="V3282" s="33">
        <f t="shared" si="198"/>
        <v>0</v>
      </c>
      <c r="W3282" s="33">
        <f t="shared" si="199"/>
        <v>0</v>
      </c>
    </row>
    <row r="3283" spans="2:23" x14ac:dyDescent="0.25">
      <c r="B3283" s="30">
        <f>+IFERROR(_xlfn.XLOOKUP(C3283,Parametres!A:A,Parametres!J:J,"",0),"")</f>
        <v>0</v>
      </c>
      <c r="D3283" t="str">
        <f>+IFERROR(VLOOKUP(C3283,Parametres!$A$3:$K$545,11,0),"")</f>
        <v/>
      </c>
      <c r="U3283" t="str">
        <f t="shared" si="197"/>
        <v/>
      </c>
      <c r="V3283" s="33">
        <f t="shared" si="198"/>
        <v>0</v>
      </c>
      <c r="W3283" s="33">
        <f t="shared" si="199"/>
        <v>0</v>
      </c>
    </row>
    <row r="3284" spans="2:23" x14ac:dyDescent="0.25">
      <c r="B3284" s="30">
        <f>+IFERROR(_xlfn.XLOOKUP(C3284,Parametres!A:A,Parametres!J:J,"",0),"")</f>
        <v>0</v>
      </c>
      <c r="D3284" t="str">
        <f>+IFERROR(VLOOKUP(C3284,Parametres!$A$3:$K$545,11,0),"")</f>
        <v/>
      </c>
      <c r="U3284" t="str">
        <f t="shared" si="197"/>
        <v/>
      </c>
      <c r="V3284" s="33">
        <f t="shared" si="198"/>
        <v>0</v>
      </c>
      <c r="W3284" s="33">
        <f t="shared" si="199"/>
        <v>0</v>
      </c>
    </row>
    <row r="3285" spans="2:23" x14ac:dyDescent="0.25">
      <c r="B3285" s="30">
        <f>+IFERROR(_xlfn.XLOOKUP(C3285,Parametres!A:A,Parametres!J:J,"",0),"")</f>
        <v>0</v>
      </c>
      <c r="D3285" t="str">
        <f>+IFERROR(VLOOKUP(C3285,Parametres!$A$3:$K$545,11,0),"")</f>
        <v/>
      </c>
      <c r="U3285" t="str">
        <f t="shared" si="197"/>
        <v/>
      </c>
      <c r="V3285" s="33">
        <f t="shared" si="198"/>
        <v>0</v>
      </c>
      <c r="W3285" s="33">
        <f t="shared" si="199"/>
        <v>0</v>
      </c>
    </row>
    <row r="3286" spans="2:23" x14ac:dyDescent="0.25">
      <c r="B3286" s="30">
        <f>+IFERROR(_xlfn.XLOOKUP(C3286,Parametres!A:A,Parametres!J:J,"",0),"")</f>
        <v>0</v>
      </c>
      <c r="D3286" t="str">
        <f>+IFERROR(VLOOKUP(C3286,Parametres!$A$3:$K$545,11,0),"")</f>
        <v/>
      </c>
      <c r="U3286" t="str">
        <f t="shared" si="197"/>
        <v/>
      </c>
      <c r="V3286" s="33">
        <f t="shared" si="198"/>
        <v>0</v>
      </c>
      <c r="W3286" s="33">
        <f t="shared" si="199"/>
        <v>0</v>
      </c>
    </row>
    <row r="3287" spans="2:23" x14ac:dyDescent="0.25">
      <c r="B3287" s="30">
        <f>+IFERROR(_xlfn.XLOOKUP(C3287,Parametres!A:A,Parametres!J:J,"",0),"")</f>
        <v>0</v>
      </c>
      <c r="D3287" t="str">
        <f>+IFERROR(VLOOKUP(C3287,Parametres!$A$3:$K$545,11,0),"")</f>
        <v/>
      </c>
      <c r="U3287" t="str">
        <f t="shared" si="197"/>
        <v/>
      </c>
      <c r="V3287" s="33">
        <f t="shared" si="198"/>
        <v>0</v>
      </c>
      <c r="W3287" s="33">
        <f t="shared" si="199"/>
        <v>0</v>
      </c>
    </row>
    <row r="3288" spans="2:23" x14ac:dyDescent="0.25">
      <c r="B3288" s="30">
        <f>+IFERROR(_xlfn.XLOOKUP(C3288,Parametres!A:A,Parametres!J:J,"",0),"")</f>
        <v>0</v>
      </c>
      <c r="D3288" t="str">
        <f>+IFERROR(VLOOKUP(C3288,Parametres!$A$3:$K$545,11,0),"")</f>
        <v/>
      </c>
      <c r="U3288" t="str">
        <f t="shared" si="197"/>
        <v/>
      </c>
      <c r="V3288" s="33">
        <f t="shared" si="198"/>
        <v>0</v>
      </c>
      <c r="W3288" s="33">
        <f t="shared" si="199"/>
        <v>0</v>
      </c>
    </row>
    <row r="3289" spans="2:23" x14ac:dyDescent="0.25">
      <c r="B3289" s="30">
        <f>+IFERROR(_xlfn.XLOOKUP(C3289,Parametres!A:A,Parametres!J:J,"",0),"")</f>
        <v>0</v>
      </c>
      <c r="D3289" t="str">
        <f>+IFERROR(VLOOKUP(C3289,Parametres!$A$3:$K$545,11,0),"")</f>
        <v/>
      </c>
      <c r="U3289" t="str">
        <f t="shared" si="197"/>
        <v/>
      </c>
      <c r="V3289" s="33">
        <f t="shared" si="198"/>
        <v>0</v>
      </c>
      <c r="W3289" s="33">
        <f t="shared" si="199"/>
        <v>0</v>
      </c>
    </row>
    <row r="3290" spans="2:23" x14ac:dyDescent="0.25">
      <c r="B3290" s="30">
        <f>+IFERROR(_xlfn.XLOOKUP(C3290,Parametres!A:A,Parametres!J:J,"",0),"")</f>
        <v>0</v>
      </c>
      <c r="D3290" t="str">
        <f>+IFERROR(VLOOKUP(C3290,Parametres!$A$3:$K$545,11,0),"")</f>
        <v/>
      </c>
      <c r="U3290" t="str">
        <f t="shared" si="197"/>
        <v/>
      </c>
      <c r="V3290" s="33">
        <f t="shared" si="198"/>
        <v>0</v>
      </c>
      <c r="W3290" s="33">
        <f t="shared" si="199"/>
        <v>0</v>
      </c>
    </row>
    <row r="3291" spans="2:23" x14ac:dyDescent="0.25">
      <c r="B3291" s="30">
        <f>+IFERROR(_xlfn.XLOOKUP(C3291,Parametres!A:A,Parametres!J:J,"",0),"")</f>
        <v>0</v>
      </c>
      <c r="D3291" t="str">
        <f>+IFERROR(VLOOKUP(C3291,Parametres!$A$3:$K$545,11,0),"")</f>
        <v/>
      </c>
      <c r="U3291" t="str">
        <f t="shared" si="197"/>
        <v/>
      </c>
      <c r="V3291" s="33">
        <f t="shared" si="198"/>
        <v>0</v>
      </c>
      <c r="W3291" s="33">
        <f t="shared" si="199"/>
        <v>0</v>
      </c>
    </row>
    <row r="3292" spans="2:23" x14ac:dyDescent="0.25">
      <c r="B3292" s="30">
        <f>+IFERROR(_xlfn.XLOOKUP(C3292,Parametres!A:A,Parametres!J:J,"",0),"")</f>
        <v>0</v>
      </c>
      <c r="D3292" t="str">
        <f>+IFERROR(VLOOKUP(C3292,Parametres!$A$3:$K$545,11,0),"")</f>
        <v/>
      </c>
      <c r="U3292" t="str">
        <f t="shared" si="197"/>
        <v/>
      </c>
      <c r="V3292" s="33">
        <f t="shared" si="198"/>
        <v>0</v>
      </c>
      <c r="W3292" s="33">
        <f t="shared" si="199"/>
        <v>0</v>
      </c>
    </row>
    <row r="3293" spans="2:23" x14ac:dyDescent="0.25">
      <c r="B3293" s="30">
        <f>+IFERROR(_xlfn.XLOOKUP(C3293,Parametres!A:A,Parametres!J:J,"",0),"")</f>
        <v>0</v>
      </c>
      <c r="D3293" t="str">
        <f>+IFERROR(VLOOKUP(C3293,Parametres!$A$3:$K$545,11,0),"")</f>
        <v/>
      </c>
      <c r="U3293" t="str">
        <f t="shared" si="197"/>
        <v/>
      </c>
      <c r="V3293" s="33">
        <f t="shared" si="198"/>
        <v>0</v>
      </c>
      <c r="W3293" s="33">
        <f t="shared" si="199"/>
        <v>0</v>
      </c>
    </row>
    <row r="3294" spans="2:23" x14ac:dyDescent="0.25">
      <c r="B3294" s="30">
        <f>+IFERROR(_xlfn.XLOOKUP(C3294,Parametres!A:A,Parametres!J:J,"",0),"")</f>
        <v>0</v>
      </c>
      <c r="D3294" t="str">
        <f>+IFERROR(VLOOKUP(C3294,Parametres!$A$3:$K$545,11,0),"")</f>
        <v/>
      </c>
      <c r="U3294" t="str">
        <f t="shared" si="197"/>
        <v/>
      </c>
      <c r="V3294" s="33">
        <f t="shared" si="198"/>
        <v>0</v>
      </c>
      <c r="W3294" s="33">
        <f t="shared" si="199"/>
        <v>0</v>
      </c>
    </row>
    <row r="3295" spans="2:23" x14ac:dyDescent="0.25">
      <c r="B3295" s="30">
        <f>+IFERROR(_xlfn.XLOOKUP(C3295,Parametres!A:A,Parametres!J:J,"",0),"")</f>
        <v>0</v>
      </c>
      <c r="D3295" t="str">
        <f>+IFERROR(VLOOKUP(C3295,Parametres!$A$3:$K$545,11,0),"")</f>
        <v/>
      </c>
      <c r="U3295" t="str">
        <f t="shared" si="197"/>
        <v/>
      </c>
      <c r="V3295" s="33">
        <f t="shared" si="198"/>
        <v>0</v>
      </c>
      <c r="W3295" s="33">
        <f t="shared" si="199"/>
        <v>0</v>
      </c>
    </row>
    <row r="3296" spans="2:23" x14ac:dyDescent="0.25">
      <c r="B3296" s="30">
        <f>+IFERROR(_xlfn.XLOOKUP(C3296,Parametres!A:A,Parametres!J:J,"",0),"")</f>
        <v>0</v>
      </c>
      <c r="D3296" t="str">
        <f>+IFERROR(VLOOKUP(C3296,Parametres!$A$3:$K$545,11,0),"")</f>
        <v/>
      </c>
      <c r="U3296" t="str">
        <f t="shared" si="197"/>
        <v/>
      </c>
      <c r="V3296" s="33">
        <f t="shared" si="198"/>
        <v>0</v>
      </c>
      <c r="W3296" s="33">
        <f t="shared" si="199"/>
        <v>0</v>
      </c>
    </row>
    <row r="3297" spans="2:23" x14ac:dyDescent="0.25">
      <c r="B3297" s="30">
        <f>+IFERROR(_xlfn.XLOOKUP(C3297,Parametres!A:A,Parametres!J:J,"",0),"")</f>
        <v>0</v>
      </c>
      <c r="D3297" t="str">
        <f>+IFERROR(VLOOKUP(C3297,Parametres!$A$3:$K$545,11,0),"")</f>
        <v/>
      </c>
      <c r="U3297" t="str">
        <f t="shared" si="197"/>
        <v/>
      </c>
      <c r="V3297" s="33">
        <f t="shared" si="198"/>
        <v>0</v>
      </c>
      <c r="W3297" s="33">
        <f t="shared" si="199"/>
        <v>0</v>
      </c>
    </row>
    <row r="3298" spans="2:23" x14ac:dyDescent="0.25">
      <c r="B3298" s="30">
        <f>+IFERROR(_xlfn.XLOOKUP(C3298,Parametres!A:A,Parametres!J:J,"",0),"")</f>
        <v>0</v>
      </c>
      <c r="D3298" t="str">
        <f>+IFERROR(VLOOKUP(C3298,Parametres!$A$3:$K$545,11,0),"")</f>
        <v/>
      </c>
      <c r="U3298" t="str">
        <f t="shared" si="197"/>
        <v/>
      </c>
      <c r="V3298" s="33">
        <f t="shared" si="198"/>
        <v>0</v>
      </c>
      <c r="W3298" s="33">
        <f t="shared" si="199"/>
        <v>0</v>
      </c>
    </row>
    <row r="3299" spans="2:23" x14ac:dyDescent="0.25">
      <c r="B3299" s="30">
        <f>+IFERROR(_xlfn.XLOOKUP(C3299,Parametres!A:A,Parametres!J:J,"",0),"")</f>
        <v>0</v>
      </c>
      <c r="D3299" t="str">
        <f>+IFERROR(VLOOKUP(C3299,Parametres!$A$3:$K$545,11,0),"")</f>
        <v/>
      </c>
      <c r="U3299" t="str">
        <f t="shared" si="197"/>
        <v/>
      </c>
      <c r="V3299" s="33">
        <f t="shared" si="198"/>
        <v>0</v>
      </c>
      <c r="W3299" s="33">
        <f t="shared" si="199"/>
        <v>0</v>
      </c>
    </row>
    <row r="3300" spans="2:23" x14ac:dyDescent="0.25">
      <c r="B3300" s="30">
        <f>+IFERROR(_xlfn.XLOOKUP(C3300,Parametres!A:A,Parametres!J:J,"",0),"")</f>
        <v>0</v>
      </c>
      <c r="D3300" t="str">
        <f>+IFERROR(VLOOKUP(C3300,Parametres!$A$3:$K$545,11,0),"")</f>
        <v/>
      </c>
      <c r="U3300" t="str">
        <f t="shared" si="197"/>
        <v/>
      </c>
      <c r="V3300" s="33">
        <f t="shared" si="198"/>
        <v>0</v>
      </c>
      <c r="W3300" s="33">
        <f t="shared" si="199"/>
        <v>0</v>
      </c>
    </row>
    <row r="3301" spans="2:23" x14ac:dyDescent="0.25">
      <c r="B3301" s="30">
        <f>+IFERROR(_xlfn.XLOOKUP(C3301,Parametres!A:A,Parametres!J:J,"",0),"")</f>
        <v>0</v>
      </c>
      <c r="D3301" t="str">
        <f>+IFERROR(VLOOKUP(C3301,Parametres!$A$3:$K$545,11,0),"")</f>
        <v/>
      </c>
      <c r="U3301" t="str">
        <f t="shared" si="197"/>
        <v/>
      </c>
      <c r="V3301" s="33">
        <f t="shared" si="198"/>
        <v>0</v>
      </c>
      <c r="W3301" s="33">
        <f t="shared" si="199"/>
        <v>0</v>
      </c>
    </row>
    <row r="3302" spans="2:23" x14ac:dyDescent="0.25">
      <c r="B3302" s="30">
        <f>+IFERROR(_xlfn.XLOOKUP(C3302,Parametres!A:A,Parametres!J:J,"",0),"")</f>
        <v>0</v>
      </c>
      <c r="D3302" t="str">
        <f>+IFERROR(VLOOKUP(C3302,Parametres!$A$3:$K$545,11,0),"")</f>
        <v/>
      </c>
      <c r="U3302" t="str">
        <f t="shared" si="197"/>
        <v/>
      </c>
      <c r="V3302" s="33">
        <f t="shared" si="198"/>
        <v>0</v>
      </c>
      <c r="W3302" s="33">
        <f t="shared" si="199"/>
        <v>0</v>
      </c>
    </row>
    <row r="3303" spans="2:23" x14ac:dyDescent="0.25">
      <c r="B3303" s="30">
        <f>+IFERROR(_xlfn.XLOOKUP(C3303,Parametres!A:A,Parametres!J:J,"",0),"")</f>
        <v>0</v>
      </c>
      <c r="D3303" t="str">
        <f>+IFERROR(VLOOKUP(C3303,Parametres!$A$3:$K$545,11,0),"")</f>
        <v/>
      </c>
      <c r="U3303" t="str">
        <f t="shared" si="197"/>
        <v/>
      </c>
      <c r="V3303" s="33">
        <f t="shared" si="198"/>
        <v>0</v>
      </c>
      <c r="W3303" s="33">
        <f t="shared" si="199"/>
        <v>0</v>
      </c>
    </row>
    <row r="3304" spans="2:23" x14ac:dyDescent="0.25">
      <c r="B3304" s="30">
        <f>+IFERROR(_xlfn.XLOOKUP(C3304,Parametres!A:A,Parametres!J:J,"",0),"")</f>
        <v>0</v>
      </c>
      <c r="D3304" t="str">
        <f>+IFERROR(VLOOKUP(C3304,Parametres!$A$3:$K$545,11,0),"")</f>
        <v/>
      </c>
      <c r="U3304" t="str">
        <f t="shared" si="197"/>
        <v/>
      </c>
      <c r="V3304" s="33">
        <f t="shared" si="198"/>
        <v>0</v>
      </c>
      <c r="W3304" s="33">
        <f t="shared" si="199"/>
        <v>0</v>
      </c>
    </row>
    <row r="3305" spans="2:23" x14ac:dyDescent="0.25">
      <c r="B3305" s="30">
        <f>+IFERROR(_xlfn.XLOOKUP(C3305,Parametres!A:A,Parametres!J:J,"",0),"")</f>
        <v>0</v>
      </c>
      <c r="D3305" t="str">
        <f>+IFERROR(VLOOKUP(C3305,Parametres!$A$3:$K$545,11,0),"")</f>
        <v/>
      </c>
      <c r="U3305" t="str">
        <f t="shared" si="197"/>
        <v/>
      </c>
      <c r="V3305" s="33">
        <f t="shared" si="198"/>
        <v>0</v>
      </c>
      <c r="W3305" s="33">
        <f t="shared" si="199"/>
        <v>0</v>
      </c>
    </row>
    <row r="3306" spans="2:23" x14ac:dyDescent="0.25">
      <c r="B3306" s="30">
        <f>+IFERROR(_xlfn.XLOOKUP(C3306,Parametres!A:A,Parametres!J:J,"",0),"")</f>
        <v>0</v>
      </c>
      <c r="D3306" t="str">
        <f>+IFERROR(VLOOKUP(C3306,Parametres!$A$3:$K$545,11,0),"")</f>
        <v/>
      </c>
      <c r="U3306" t="str">
        <f t="shared" si="197"/>
        <v/>
      </c>
      <c r="V3306" s="33">
        <f t="shared" si="198"/>
        <v>0</v>
      </c>
      <c r="W3306" s="33">
        <f t="shared" si="199"/>
        <v>0</v>
      </c>
    </row>
    <row r="3307" spans="2:23" x14ac:dyDescent="0.25">
      <c r="B3307" s="30">
        <f>+IFERROR(_xlfn.XLOOKUP(C3307,Parametres!A:A,Parametres!J:J,"",0),"")</f>
        <v>0</v>
      </c>
      <c r="D3307" t="str">
        <f>+IFERROR(VLOOKUP(C3307,Parametres!$A$3:$K$545,11,0),"")</f>
        <v/>
      </c>
      <c r="U3307" t="str">
        <f t="shared" si="197"/>
        <v/>
      </c>
      <c r="V3307" s="33">
        <f t="shared" si="198"/>
        <v>0</v>
      </c>
      <c r="W3307" s="33">
        <f t="shared" si="199"/>
        <v>0</v>
      </c>
    </row>
    <row r="3308" spans="2:23" x14ac:dyDescent="0.25">
      <c r="B3308" s="30">
        <f>+IFERROR(_xlfn.XLOOKUP(C3308,Parametres!A:A,Parametres!J:J,"",0),"")</f>
        <v>0</v>
      </c>
      <c r="D3308" t="str">
        <f>+IFERROR(VLOOKUP(C3308,Parametres!$A$3:$K$545,11,0),"")</f>
        <v/>
      </c>
      <c r="U3308" t="str">
        <f t="shared" si="197"/>
        <v/>
      </c>
      <c r="V3308" s="33">
        <f t="shared" si="198"/>
        <v>0</v>
      </c>
      <c r="W3308" s="33">
        <f t="shared" si="199"/>
        <v>0</v>
      </c>
    </row>
    <row r="3309" spans="2:23" x14ac:dyDescent="0.25">
      <c r="B3309" s="30">
        <f>+IFERROR(_xlfn.XLOOKUP(C3309,Parametres!A:A,Parametres!J:J,"",0),"")</f>
        <v>0</v>
      </c>
      <c r="D3309" t="str">
        <f>+IFERROR(VLOOKUP(C3309,Parametres!$A$3:$K$545,11,0),"")</f>
        <v/>
      </c>
      <c r="U3309" t="str">
        <f t="shared" si="197"/>
        <v/>
      </c>
      <c r="V3309" s="33">
        <f t="shared" si="198"/>
        <v>0</v>
      </c>
      <c r="W3309" s="33">
        <f t="shared" si="199"/>
        <v>0</v>
      </c>
    </row>
    <row r="3310" spans="2:23" x14ac:dyDescent="0.25">
      <c r="B3310" s="30">
        <f>+IFERROR(_xlfn.XLOOKUP(C3310,Parametres!A:A,Parametres!J:J,"",0),"")</f>
        <v>0</v>
      </c>
      <c r="D3310" t="str">
        <f>+IFERROR(VLOOKUP(C3310,Parametres!$A$3:$K$545,11,0),"")</f>
        <v/>
      </c>
      <c r="U3310" t="str">
        <f t="shared" si="197"/>
        <v/>
      </c>
      <c r="V3310" s="33">
        <f t="shared" si="198"/>
        <v>0</v>
      </c>
      <c r="W3310" s="33">
        <f t="shared" si="199"/>
        <v>0</v>
      </c>
    </row>
    <row r="3311" spans="2:23" x14ac:dyDescent="0.25">
      <c r="B3311" s="30">
        <f>+IFERROR(_xlfn.XLOOKUP(C3311,Parametres!A:A,Parametres!J:J,"",0),"")</f>
        <v>0</v>
      </c>
      <c r="D3311" t="str">
        <f>+IFERROR(VLOOKUP(C3311,Parametres!$A$3:$K$545,11,0),"")</f>
        <v/>
      </c>
      <c r="U3311" t="str">
        <f t="shared" si="197"/>
        <v/>
      </c>
      <c r="V3311" s="33">
        <f t="shared" si="198"/>
        <v>0</v>
      </c>
      <c r="W3311" s="33">
        <f t="shared" si="199"/>
        <v>0</v>
      </c>
    </row>
    <row r="3312" spans="2:23" x14ac:dyDescent="0.25">
      <c r="B3312" s="30">
        <f>+IFERROR(_xlfn.XLOOKUP(C3312,Parametres!A:A,Parametres!J:J,"",0),"")</f>
        <v>0</v>
      </c>
      <c r="D3312" t="str">
        <f>+IFERROR(VLOOKUP(C3312,Parametres!$A$3:$K$545,11,0),"")</f>
        <v/>
      </c>
      <c r="U3312" t="str">
        <f t="shared" si="197"/>
        <v/>
      </c>
      <c r="V3312" s="33">
        <f t="shared" si="198"/>
        <v>0</v>
      </c>
      <c r="W3312" s="33">
        <f t="shared" si="199"/>
        <v>0</v>
      </c>
    </row>
    <row r="3313" spans="2:23" x14ac:dyDescent="0.25">
      <c r="B3313" s="30">
        <f>+IFERROR(_xlfn.XLOOKUP(C3313,Parametres!A:A,Parametres!J:J,"",0),"")</f>
        <v>0</v>
      </c>
      <c r="D3313" t="str">
        <f>+IFERROR(VLOOKUP(C3313,Parametres!$A$3:$K$545,11,0),"")</f>
        <v/>
      </c>
      <c r="U3313" t="str">
        <f t="shared" si="197"/>
        <v/>
      </c>
      <c r="V3313" s="33">
        <f t="shared" si="198"/>
        <v>0</v>
      </c>
      <c r="W3313" s="33">
        <f t="shared" si="199"/>
        <v>0</v>
      </c>
    </row>
    <row r="3314" spans="2:23" x14ac:dyDescent="0.25">
      <c r="B3314" s="30">
        <f>+IFERROR(_xlfn.XLOOKUP(C3314,Parametres!A:A,Parametres!J:J,"",0),"")</f>
        <v>0</v>
      </c>
      <c r="D3314" t="str">
        <f>+IFERROR(VLOOKUP(C3314,Parametres!$A$3:$K$545,11,0),"")</f>
        <v/>
      </c>
      <c r="U3314" t="str">
        <f t="shared" si="197"/>
        <v/>
      </c>
      <c r="V3314" s="33">
        <f t="shared" si="198"/>
        <v>0</v>
      </c>
      <c r="W3314" s="33">
        <f t="shared" si="199"/>
        <v>0</v>
      </c>
    </row>
    <row r="3315" spans="2:23" x14ac:dyDescent="0.25">
      <c r="B3315" s="30">
        <f>+IFERROR(_xlfn.XLOOKUP(C3315,Parametres!A:A,Parametres!J:J,"",0),"")</f>
        <v>0</v>
      </c>
      <c r="D3315" t="str">
        <f>+IFERROR(VLOOKUP(C3315,Parametres!$A$3:$K$545,11,0),"")</f>
        <v/>
      </c>
      <c r="U3315" t="str">
        <f t="shared" si="197"/>
        <v/>
      </c>
      <c r="V3315" s="33">
        <f t="shared" si="198"/>
        <v>0</v>
      </c>
      <c r="W3315" s="33">
        <f t="shared" si="199"/>
        <v>0</v>
      </c>
    </row>
    <row r="3316" spans="2:23" x14ac:dyDescent="0.25">
      <c r="B3316" s="30">
        <f>+IFERROR(_xlfn.XLOOKUP(C3316,Parametres!A:A,Parametres!J:J,"",0),"")</f>
        <v>0</v>
      </c>
      <c r="D3316" t="str">
        <f>+IFERROR(VLOOKUP(C3316,Parametres!$A$3:$K$545,11,0),"")</f>
        <v/>
      </c>
      <c r="U3316" t="str">
        <f t="shared" si="197"/>
        <v/>
      </c>
      <c r="V3316" s="33">
        <f t="shared" si="198"/>
        <v>0</v>
      </c>
      <c r="W3316" s="33">
        <f t="shared" si="199"/>
        <v>0</v>
      </c>
    </row>
    <row r="3317" spans="2:23" x14ac:dyDescent="0.25">
      <c r="B3317" s="30">
        <f>+IFERROR(_xlfn.XLOOKUP(C3317,Parametres!A:A,Parametres!J:J,"",0),"")</f>
        <v>0</v>
      </c>
      <c r="D3317" t="str">
        <f>+IFERROR(VLOOKUP(C3317,Parametres!$A$3:$K$545,11,0),"")</f>
        <v/>
      </c>
      <c r="U3317" t="str">
        <f t="shared" si="197"/>
        <v/>
      </c>
      <c r="V3317" s="33">
        <f t="shared" si="198"/>
        <v>0</v>
      </c>
      <c r="W3317" s="33">
        <f t="shared" si="199"/>
        <v>0</v>
      </c>
    </row>
    <row r="3318" spans="2:23" x14ac:dyDescent="0.25">
      <c r="B3318" s="30">
        <f>+IFERROR(_xlfn.XLOOKUP(C3318,Parametres!A:A,Parametres!J:J,"",0),"")</f>
        <v>0</v>
      </c>
      <c r="D3318" t="str">
        <f>+IFERROR(VLOOKUP(C3318,Parametres!$A$3:$K$545,11,0),"")</f>
        <v/>
      </c>
      <c r="U3318" t="str">
        <f t="shared" si="197"/>
        <v/>
      </c>
      <c r="V3318" s="33">
        <f t="shared" si="198"/>
        <v>0</v>
      </c>
      <c r="W3318" s="33">
        <f t="shared" si="199"/>
        <v>0</v>
      </c>
    </row>
    <row r="3319" spans="2:23" x14ac:dyDescent="0.25">
      <c r="B3319" s="30">
        <f>+IFERROR(_xlfn.XLOOKUP(C3319,Parametres!A:A,Parametres!J:J,"",0),"")</f>
        <v>0</v>
      </c>
      <c r="D3319" t="str">
        <f>+IFERROR(VLOOKUP(C3319,Parametres!$A$3:$K$545,11,0),"")</f>
        <v/>
      </c>
      <c r="U3319" t="str">
        <f t="shared" ref="U3319:U3382" si="200">A3319&amp;C3319</f>
        <v/>
      </c>
      <c r="V3319" s="33">
        <f t="shared" si="198"/>
        <v>0</v>
      </c>
      <c r="W3319" s="33">
        <f t="shared" si="199"/>
        <v>0</v>
      </c>
    </row>
    <row r="3320" spans="2:23" x14ac:dyDescent="0.25">
      <c r="B3320" s="30">
        <f>+IFERROR(_xlfn.XLOOKUP(C3320,Parametres!A:A,Parametres!J:J,"",0),"")</f>
        <v>0</v>
      </c>
      <c r="D3320" t="str">
        <f>+IFERROR(VLOOKUP(C3320,Parametres!$A$3:$K$545,11,0),"")</f>
        <v/>
      </c>
      <c r="U3320" t="str">
        <f t="shared" si="200"/>
        <v/>
      </c>
      <c r="V3320" s="33">
        <f t="shared" ref="V3320:V3383" si="201">SUM(L3320:O3320,F3320:I3320)</f>
        <v>0</v>
      </c>
      <c r="W3320" s="33">
        <f t="shared" ref="W3320:W3383" si="202">SUM(P3320:T3320)</f>
        <v>0</v>
      </c>
    </row>
    <row r="3321" spans="2:23" x14ac:dyDescent="0.25">
      <c r="B3321" s="30">
        <f>+IFERROR(_xlfn.XLOOKUP(C3321,Parametres!A:A,Parametres!J:J,"",0),"")</f>
        <v>0</v>
      </c>
      <c r="D3321" t="str">
        <f>+IFERROR(VLOOKUP(C3321,Parametres!$A$3:$K$545,11,0),"")</f>
        <v/>
      </c>
      <c r="U3321" t="str">
        <f t="shared" si="200"/>
        <v/>
      </c>
      <c r="V3321" s="33">
        <f t="shared" si="201"/>
        <v>0</v>
      </c>
      <c r="W3321" s="33">
        <f t="shared" si="202"/>
        <v>0</v>
      </c>
    </row>
    <row r="3322" spans="2:23" x14ac:dyDescent="0.25">
      <c r="B3322" s="30">
        <f>+IFERROR(_xlfn.XLOOKUP(C3322,Parametres!A:A,Parametres!J:J,"",0),"")</f>
        <v>0</v>
      </c>
      <c r="D3322" t="str">
        <f>+IFERROR(VLOOKUP(C3322,Parametres!$A$3:$K$545,11,0),"")</f>
        <v/>
      </c>
      <c r="U3322" t="str">
        <f t="shared" si="200"/>
        <v/>
      </c>
      <c r="V3322" s="33">
        <f t="shared" si="201"/>
        <v>0</v>
      </c>
      <c r="W3322" s="33">
        <f t="shared" si="202"/>
        <v>0</v>
      </c>
    </row>
    <row r="3323" spans="2:23" x14ac:dyDescent="0.25">
      <c r="B3323" s="30">
        <f>+IFERROR(_xlfn.XLOOKUP(C3323,Parametres!A:A,Parametres!J:J,"",0),"")</f>
        <v>0</v>
      </c>
      <c r="D3323" t="str">
        <f>+IFERROR(VLOOKUP(C3323,Parametres!$A$3:$K$545,11,0),"")</f>
        <v/>
      </c>
      <c r="U3323" t="str">
        <f t="shared" si="200"/>
        <v/>
      </c>
      <c r="V3323" s="33">
        <f t="shared" si="201"/>
        <v>0</v>
      </c>
      <c r="W3323" s="33">
        <f t="shared" si="202"/>
        <v>0</v>
      </c>
    </row>
    <row r="3324" spans="2:23" x14ac:dyDescent="0.25">
      <c r="B3324" s="30">
        <f>+IFERROR(_xlfn.XLOOKUP(C3324,Parametres!A:A,Parametres!J:J,"",0),"")</f>
        <v>0</v>
      </c>
      <c r="D3324" t="str">
        <f>+IFERROR(VLOOKUP(C3324,Parametres!$A$3:$K$545,11,0),"")</f>
        <v/>
      </c>
      <c r="U3324" t="str">
        <f t="shared" si="200"/>
        <v/>
      </c>
      <c r="V3324" s="33">
        <f t="shared" si="201"/>
        <v>0</v>
      </c>
      <c r="W3324" s="33">
        <f t="shared" si="202"/>
        <v>0</v>
      </c>
    </row>
    <row r="3325" spans="2:23" x14ac:dyDescent="0.25">
      <c r="B3325" s="30">
        <f>+IFERROR(_xlfn.XLOOKUP(C3325,Parametres!A:A,Parametres!J:J,"",0),"")</f>
        <v>0</v>
      </c>
      <c r="D3325" t="str">
        <f>+IFERROR(VLOOKUP(C3325,Parametres!$A$3:$K$545,11,0),"")</f>
        <v/>
      </c>
      <c r="U3325" t="str">
        <f t="shared" si="200"/>
        <v/>
      </c>
      <c r="V3325" s="33">
        <f t="shared" si="201"/>
        <v>0</v>
      </c>
      <c r="W3325" s="33">
        <f t="shared" si="202"/>
        <v>0</v>
      </c>
    </row>
    <row r="3326" spans="2:23" x14ac:dyDescent="0.25">
      <c r="B3326" s="30">
        <f>+IFERROR(_xlfn.XLOOKUP(C3326,Parametres!A:A,Parametres!J:J,"",0),"")</f>
        <v>0</v>
      </c>
      <c r="D3326" t="str">
        <f>+IFERROR(VLOOKUP(C3326,Parametres!$A$3:$K$545,11,0),"")</f>
        <v/>
      </c>
      <c r="U3326" t="str">
        <f t="shared" si="200"/>
        <v/>
      </c>
      <c r="V3326" s="33">
        <f t="shared" si="201"/>
        <v>0</v>
      </c>
      <c r="W3326" s="33">
        <f t="shared" si="202"/>
        <v>0</v>
      </c>
    </row>
    <row r="3327" spans="2:23" x14ac:dyDescent="0.25">
      <c r="B3327" s="30">
        <f>+IFERROR(_xlfn.XLOOKUP(C3327,Parametres!A:A,Parametres!J:J,"",0),"")</f>
        <v>0</v>
      </c>
      <c r="D3327" t="str">
        <f>+IFERROR(VLOOKUP(C3327,Parametres!$A$3:$K$545,11,0),"")</f>
        <v/>
      </c>
      <c r="U3327" t="str">
        <f t="shared" si="200"/>
        <v/>
      </c>
      <c r="V3327" s="33">
        <f t="shared" si="201"/>
        <v>0</v>
      </c>
      <c r="W3327" s="33">
        <f t="shared" si="202"/>
        <v>0</v>
      </c>
    </row>
    <row r="3328" spans="2:23" x14ac:dyDescent="0.25">
      <c r="B3328" s="30">
        <f>+IFERROR(_xlfn.XLOOKUP(C3328,Parametres!A:A,Parametres!J:J,"",0),"")</f>
        <v>0</v>
      </c>
      <c r="D3328" t="str">
        <f>+IFERROR(VLOOKUP(C3328,Parametres!$A$3:$K$545,11,0),"")</f>
        <v/>
      </c>
      <c r="U3328" t="str">
        <f t="shared" si="200"/>
        <v/>
      </c>
      <c r="V3328" s="33">
        <f t="shared" si="201"/>
        <v>0</v>
      </c>
      <c r="W3328" s="33">
        <f t="shared" si="202"/>
        <v>0</v>
      </c>
    </row>
    <row r="3329" spans="2:23" x14ac:dyDescent="0.25">
      <c r="B3329" s="30">
        <f>+IFERROR(_xlfn.XLOOKUP(C3329,Parametres!A:A,Parametres!J:J,"",0),"")</f>
        <v>0</v>
      </c>
      <c r="D3329" t="str">
        <f>+IFERROR(VLOOKUP(C3329,Parametres!$A$3:$K$545,11,0),"")</f>
        <v/>
      </c>
      <c r="U3329" t="str">
        <f t="shared" si="200"/>
        <v/>
      </c>
      <c r="V3329" s="33">
        <f t="shared" si="201"/>
        <v>0</v>
      </c>
      <c r="W3329" s="33">
        <f t="shared" si="202"/>
        <v>0</v>
      </c>
    </row>
    <row r="3330" spans="2:23" x14ac:dyDescent="0.25">
      <c r="B3330" s="30">
        <f>+IFERROR(_xlfn.XLOOKUP(C3330,Parametres!A:A,Parametres!J:J,"",0),"")</f>
        <v>0</v>
      </c>
      <c r="D3330" t="str">
        <f>+IFERROR(VLOOKUP(C3330,Parametres!$A$3:$K$545,11,0),"")</f>
        <v/>
      </c>
      <c r="U3330" t="str">
        <f t="shared" si="200"/>
        <v/>
      </c>
      <c r="V3330" s="33">
        <f t="shared" si="201"/>
        <v>0</v>
      </c>
      <c r="W3330" s="33">
        <f t="shared" si="202"/>
        <v>0</v>
      </c>
    </row>
    <row r="3331" spans="2:23" x14ac:dyDescent="0.25">
      <c r="B3331" s="30">
        <f>+IFERROR(_xlfn.XLOOKUP(C3331,Parametres!A:A,Parametres!J:J,"",0),"")</f>
        <v>0</v>
      </c>
      <c r="D3331" t="str">
        <f>+IFERROR(VLOOKUP(C3331,Parametres!$A$3:$K$545,11,0),"")</f>
        <v/>
      </c>
      <c r="U3331" t="str">
        <f t="shared" si="200"/>
        <v/>
      </c>
      <c r="V3331" s="33">
        <f t="shared" si="201"/>
        <v>0</v>
      </c>
      <c r="W3331" s="33">
        <f t="shared" si="202"/>
        <v>0</v>
      </c>
    </row>
    <row r="3332" spans="2:23" x14ac:dyDescent="0.25">
      <c r="B3332" s="30">
        <f>+IFERROR(_xlfn.XLOOKUP(C3332,Parametres!A:A,Parametres!J:J,"",0),"")</f>
        <v>0</v>
      </c>
      <c r="D3332" t="str">
        <f>+IFERROR(VLOOKUP(C3332,Parametres!$A$3:$K$545,11,0),"")</f>
        <v/>
      </c>
      <c r="U3332" t="str">
        <f t="shared" si="200"/>
        <v/>
      </c>
      <c r="V3332" s="33">
        <f t="shared" si="201"/>
        <v>0</v>
      </c>
      <c r="W3332" s="33">
        <f t="shared" si="202"/>
        <v>0</v>
      </c>
    </row>
    <row r="3333" spans="2:23" x14ac:dyDescent="0.25">
      <c r="B3333" s="30">
        <f>+IFERROR(_xlfn.XLOOKUP(C3333,Parametres!A:A,Parametres!J:J,"",0),"")</f>
        <v>0</v>
      </c>
      <c r="D3333" t="str">
        <f>+IFERROR(VLOOKUP(C3333,Parametres!$A$3:$K$545,11,0),"")</f>
        <v/>
      </c>
      <c r="U3333" t="str">
        <f t="shared" si="200"/>
        <v/>
      </c>
      <c r="V3333" s="33">
        <f t="shared" si="201"/>
        <v>0</v>
      </c>
      <c r="W3333" s="33">
        <f t="shared" si="202"/>
        <v>0</v>
      </c>
    </row>
    <row r="3334" spans="2:23" x14ac:dyDescent="0.25">
      <c r="B3334" s="30">
        <f>+IFERROR(_xlfn.XLOOKUP(C3334,Parametres!A:A,Parametres!J:J,"",0),"")</f>
        <v>0</v>
      </c>
      <c r="D3334" t="str">
        <f>+IFERROR(VLOOKUP(C3334,Parametres!$A$3:$K$545,11,0),"")</f>
        <v/>
      </c>
      <c r="U3334" t="str">
        <f t="shared" si="200"/>
        <v/>
      </c>
      <c r="V3334" s="33">
        <f t="shared" si="201"/>
        <v>0</v>
      </c>
      <c r="W3334" s="33">
        <f t="shared" si="202"/>
        <v>0</v>
      </c>
    </row>
    <row r="3335" spans="2:23" x14ac:dyDescent="0.25">
      <c r="B3335" s="30">
        <f>+IFERROR(_xlfn.XLOOKUP(C3335,Parametres!A:A,Parametres!J:J,"",0),"")</f>
        <v>0</v>
      </c>
      <c r="D3335" t="str">
        <f>+IFERROR(VLOOKUP(C3335,Parametres!$A$3:$K$545,11,0),"")</f>
        <v/>
      </c>
      <c r="U3335" t="str">
        <f t="shared" si="200"/>
        <v/>
      </c>
      <c r="V3335" s="33">
        <f t="shared" si="201"/>
        <v>0</v>
      </c>
      <c r="W3335" s="33">
        <f t="shared" si="202"/>
        <v>0</v>
      </c>
    </row>
    <row r="3336" spans="2:23" x14ac:dyDescent="0.25">
      <c r="B3336" s="30">
        <f>+IFERROR(_xlfn.XLOOKUP(C3336,Parametres!A:A,Parametres!J:J,"",0),"")</f>
        <v>0</v>
      </c>
      <c r="D3336" t="str">
        <f>+IFERROR(VLOOKUP(C3336,Parametres!$A$3:$K$545,11,0),"")</f>
        <v/>
      </c>
      <c r="U3336" t="str">
        <f t="shared" si="200"/>
        <v/>
      </c>
      <c r="V3336" s="33">
        <f t="shared" si="201"/>
        <v>0</v>
      </c>
      <c r="W3336" s="33">
        <f t="shared" si="202"/>
        <v>0</v>
      </c>
    </row>
    <row r="3337" spans="2:23" x14ac:dyDescent="0.25">
      <c r="B3337" s="30">
        <f>+IFERROR(_xlfn.XLOOKUP(C3337,Parametres!A:A,Parametres!J:J,"",0),"")</f>
        <v>0</v>
      </c>
      <c r="D3337" t="str">
        <f>+IFERROR(VLOOKUP(C3337,Parametres!$A$3:$K$545,11,0),"")</f>
        <v/>
      </c>
      <c r="U3337" t="str">
        <f t="shared" si="200"/>
        <v/>
      </c>
      <c r="V3337" s="33">
        <f t="shared" si="201"/>
        <v>0</v>
      </c>
      <c r="W3337" s="33">
        <f t="shared" si="202"/>
        <v>0</v>
      </c>
    </row>
    <row r="3338" spans="2:23" x14ac:dyDescent="0.25">
      <c r="B3338" s="30">
        <f>+IFERROR(_xlfn.XLOOKUP(C3338,Parametres!A:A,Parametres!J:J,"",0),"")</f>
        <v>0</v>
      </c>
      <c r="D3338" t="str">
        <f>+IFERROR(VLOOKUP(C3338,Parametres!$A$3:$K$545,11,0),"")</f>
        <v/>
      </c>
      <c r="U3338" t="str">
        <f t="shared" si="200"/>
        <v/>
      </c>
      <c r="V3338" s="33">
        <f t="shared" si="201"/>
        <v>0</v>
      </c>
      <c r="W3338" s="33">
        <f t="shared" si="202"/>
        <v>0</v>
      </c>
    </row>
    <row r="3339" spans="2:23" x14ac:dyDescent="0.25">
      <c r="B3339" s="30">
        <f>+IFERROR(_xlfn.XLOOKUP(C3339,Parametres!A:A,Parametres!J:J,"",0),"")</f>
        <v>0</v>
      </c>
      <c r="D3339" t="str">
        <f>+IFERROR(VLOOKUP(C3339,Parametres!$A$3:$K$545,11,0),"")</f>
        <v/>
      </c>
      <c r="U3339" t="str">
        <f t="shared" si="200"/>
        <v/>
      </c>
      <c r="V3339" s="33">
        <f t="shared" si="201"/>
        <v>0</v>
      </c>
      <c r="W3339" s="33">
        <f t="shared" si="202"/>
        <v>0</v>
      </c>
    </row>
    <row r="3340" spans="2:23" x14ac:dyDescent="0.25">
      <c r="B3340" s="30">
        <f>+IFERROR(_xlfn.XLOOKUP(C3340,Parametres!A:A,Parametres!J:J,"",0),"")</f>
        <v>0</v>
      </c>
      <c r="D3340" t="str">
        <f>+IFERROR(VLOOKUP(C3340,Parametres!$A$3:$K$545,11,0),"")</f>
        <v/>
      </c>
      <c r="U3340" t="str">
        <f t="shared" si="200"/>
        <v/>
      </c>
      <c r="V3340" s="33">
        <f t="shared" si="201"/>
        <v>0</v>
      </c>
      <c r="W3340" s="33">
        <f t="shared" si="202"/>
        <v>0</v>
      </c>
    </row>
    <row r="3341" spans="2:23" x14ac:dyDescent="0.25">
      <c r="B3341" s="30">
        <f>+IFERROR(_xlfn.XLOOKUP(C3341,Parametres!A:A,Parametres!J:J,"",0),"")</f>
        <v>0</v>
      </c>
      <c r="D3341" t="str">
        <f>+IFERROR(VLOOKUP(C3341,Parametres!$A$3:$K$545,11,0),"")</f>
        <v/>
      </c>
      <c r="U3341" t="str">
        <f t="shared" si="200"/>
        <v/>
      </c>
      <c r="V3341" s="33">
        <f t="shared" si="201"/>
        <v>0</v>
      </c>
      <c r="W3341" s="33">
        <f t="shared" si="202"/>
        <v>0</v>
      </c>
    </row>
    <row r="3342" spans="2:23" x14ac:dyDescent="0.25">
      <c r="B3342" s="30">
        <f>+IFERROR(_xlfn.XLOOKUP(C3342,Parametres!A:A,Parametres!J:J,"",0),"")</f>
        <v>0</v>
      </c>
      <c r="D3342" t="str">
        <f>+IFERROR(VLOOKUP(C3342,Parametres!$A$3:$K$545,11,0),"")</f>
        <v/>
      </c>
      <c r="U3342" t="str">
        <f t="shared" si="200"/>
        <v/>
      </c>
      <c r="V3342" s="33">
        <f t="shared" si="201"/>
        <v>0</v>
      </c>
      <c r="W3342" s="33">
        <f t="shared" si="202"/>
        <v>0</v>
      </c>
    </row>
    <row r="3343" spans="2:23" x14ac:dyDescent="0.25">
      <c r="B3343" s="30">
        <f>+IFERROR(_xlfn.XLOOKUP(C3343,Parametres!A:A,Parametres!J:J,"",0),"")</f>
        <v>0</v>
      </c>
      <c r="D3343" t="str">
        <f>+IFERROR(VLOOKUP(C3343,Parametres!$A$3:$K$545,11,0),"")</f>
        <v/>
      </c>
      <c r="U3343" t="str">
        <f t="shared" si="200"/>
        <v/>
      </c>
      <c r="V3343" s="33">
        <f t="shared" si="201"/>
        <v>0</v>
      </c>
      <c r="W3343" s="33">
        <f t="shared" si="202"/>
        <v>0</v>
      </c>
    </row>
    <row r="3344" spans="2:23" x14ac:dyDescent="0.25">
      <c r="B3344" s="30">
        <f>+IFERROR(_xlfn.XLOOKUP(C3344,Parametres!A:A,Parametres!J:J,"",0),"")</f>
        <v>0</v>
      </c>
      <c r="D3344" t="str">
        <f>+IFERROR(VLOOKUP(C3344,Parametres!$A$3:$K$545,11,0),"")</f>
        <v/>
      </c>
      <c r="U3344" t="str">
        <f t="shared" si="200"/>
        <v/>
      </c>
      <c r="V3344" s="33">
        <f t="shared" si="201"/>
        <v>0</v>
      </c>
      <c r="W3344" s="33">
        <f t="shared" si="202"/>
        <v>0</v>
      </c>
    </row>
    <row r="3345" spans="2:23" x14ac:dyDescent="0.25">
      <c r="B3345" s="30">
        <f>+IFERROR(_xlfn.XLOOKUP(C3345,Parametres!A:A,Parametres!J:J,"",0),"")</f>
        <v>0</v>
      </c>
      <c r="D3345" t="str">
        <f>+IFERROR(VLOOKUP(C3345,Parametres!$A$3:$K$545,11,0),"")</f>
        <v/>
      </c>
      <c r="U3345" t="str">
        <f t="shared" si="200"/>
        <v/>
      </c>
      <c r="V3345" s="33">
        <f t="shared" si="201"/>
        <v>0</v>
      </c>
      <c r="W3345" s="33">
        <f t="shared" si="202"/>
        <v>0</v>
      </c>
    </row>
    <row r="3346" spans="2:23" x14ac:dyDescent="0.25">
      <c r="B3346" s="30">
        <f>+IFERROR(_xlfn.XLOOKUP(C3346,Parametres!A:A,Parametres!J:J,"",0),"")</f>
        <v>0</v>
      </c>
      <c r="D3346" t="str">
        <f>+IFERROR(VLOOKUP(C3346,Parametres!$A$3:$K$545,11,0),"")</f>
        <v/>
      </c>
      <c r="U3346" t="str">
        <f t="shared" si="200"/>
        <v/>
      </c>
      <c r="V3346" s="33">
        <f t="shared" si="201"/>
        <v>0</v>
      </c>
      <c r="W3346" s="33">
        <f t="shared" si="202"/>
        <v>0</v>
      </c>
    </row>
    <row r="3347" spans="2:23" x14ac:dyDescent="0.25">
      <c r="B3347" s="30">
        <f>+IFERROR(_xlfn.XLOOKUP(C3347,Parametres!A:A,Parametres!J:J,"",0),"")</f>
        <v>0</v>
      </c>
      <c r="D3347" t="str">
        <f>+IFERROR(VLOOKUP(C3347,Parametres!$A$3:$K$545,11,0),"")</f>
        <v/>
      </c>
      <c r="U3347" t="str">
        <f t="shared" si="200"/>
        <v/>
      </c>
      <c r="V3347" s="33">
        <f t="shared" si="201"/>
        <v>0</v>
      </c>
      <c r="W3347" s="33">
        <f t="shared" si="202"/>
        <v>0</v>
      </c>
    </row>
    <row r="3348" spans="2:23" x14ac:dyDescent="0.25">
      <c r="B3348" s="30">
        <f>+IFERROR(_xlfn.XLOOKUP(C3348,Parametres!A:A,Parametres!J:J,"",0),"")</f>
        <v>0</v>
      </c>
      <c r="D3348" t="str">
        <f>+IFERROR(VLOOKUP(C3348,Parametres!$A$3:$K$545,11,0),"")</f>
        <v/>
      </c>
      <c r="U3348" t="str">
        <f t="shared" si="200"/>
        <v/>
      </c>
      <c r="V3348" s="33">
        <f t="shared" si="201"/>
        <v>0</v>
      </c>
      <c r="W3348" s="33">
        <f t="shared" si="202"/>
        <v>0</v>
      </c>
    </row>
    <row r="3349" spans="2:23" x14ac:dyDescent="0.25">
      <c r="B3349" s="30">
        <f>+IFERROR(_xlfn.XLOOKUP(C3349,Parametres!A:A,Parametres!J:J,"",0),"")</f>
        <v>0</v>
      </c>
      <c r="D3349" t="str">
        <f>+IFERROR(VLOOKUP(C3349,Parametres!$A$3:$K$545,11,0),"")</f>
        <v/>
      </c>
      <c r="U3349" t="str">
        <f t="shared" si="200"/>
        <v/>
      </c>
      <c r="V3349" s="33">
        <f t="shared" si="201"/>
        <v>0</v>
      </c>
      <c r="W3349" s="33">
        <f t="shared" si="202"/>
        <v>0</v>
      </c>
    </row>
    <row r="3350" spans="2:23" x14ac:dyDescent="0.25">
      <c r="B3350" s="30">
        <f>+IFERROR(_xlfn.XLOOKUP(C3350,Parametres!A:A,Parametres!J:J,"",0),"")</f>
        <v>0</v>
      </c>
      <c r="D3350" t="str">
        <f>+IFERROR(VLOOKUP(C3350,Parametres!$A$3:$K$545,11,0),"")</f>
        <v/>
      </c>
      <c r="U3350" t="str">
        <f t="shared" si="200"/>
        <v/>
      </c>
      <c r="V3350" s="33">
        <f t="shared" si="201"/>
        <v>0</v>
      </c>
      <c r="W3350" s="33">
        <f t="shared" si="202"/>
        <v>0</v>
      </c>
    </row>
    <row r="3351" spans="2:23" x14ac:dyDescent="0.25">
      <c r="B3351" s="30">
        <f>+IFERROR(_xlfn.XLOOKUP(C3351,Parametres!A:A,Parametres!J:J,"",0),"")</f>
        <v>0</v>
      </c>
      <c r="D3351" t="str">
        <f>+IFERROR(VLOOKUP(C3351,Parametres!$A$3:$K$545,11,0),"")</f>
        <v/>
      </c>
      <c r="U3351" t="str">
        <f t="shared" si="200"/>
        <v/>
      </c>
      <c r="V3351" s="33">
        <f t="shared" si="201"/>
        <v>0</v>
      </c>
      <c r="W3351" s="33">
        <f t="shared" si="202"/>
        <v>0</v>
      </c>
    </row>
    <row r="3352" spans="2:23" x14ac:dyDescent="0.25">
      <c r="B3352" s="30">
        <f>+IFERROR(_xlfn.XLOOKUP(C3352,Parametres!A:A,Parametres!J:J,"",0),"")</f>
        <v>0</v>
      </c>
      <c r="D3352" t="str">
        <f>+IFERROR(VLOOKUP(C3352,Parametres!$A$3:$K$545,11,0),"")</f>
        <v/>
      </c>
      <c r="U3352" t="str">
        <f t="shared" si="200"/>
        <v/>
      </c>
      <c r="V3352" s="33">
        <f t="shared" si="201"/>
        <v>0</v>
      </c>
      <c r="W3352" s="33">
        <f t="shared" si="202"/>
        <v>0</v>
      </c>
    </row>
    <row r="3353" spans="2:23" x14ac:dyDescent="0.25">
      <c r="B3353" s="30">
        <f>+IFERROR(_xlfn.XLOOKUP(C3353,Parametres!A:A,Parametres!J:J,"",0),"")</f>
        <v>0</v>
      </c>
      <c r="D3353" t="str">
        <f>+IFERROR(VLOOKUP(C3353,Parametres!$A$3:$K$545,11,0),"")</f>
        <v/>
      </c>
      <c r="U3353" t="str">
        <f t="shared" si="200"/>
        <v/>
      </c>
      <c r="V3353" s="33">
        <f t="shared" si="201"/>
        <v>0</v>
      </c>
      <c r="W3353" s="33">
        <f t="shared" si="202"/>
        <v>0</v>
      </c>
    </row>
    <row r="3354" spans="2:23" x14ac:dyDescent="0.25">
      <c r="B3354" s="30">
        <f>+IFERROR(_xlfn.XLOOKUP(C3354,Parametres!A:A,Parametres!J:J,"",0),"")</f>
        <v>0</v>
      </c>
      <c r="D3354" t="str">
        <f>+IFERROR(VLOOKUP(C3354,Parametres!$A$3:$K$545,11,0),"")</f>
        <v/>
      </c>
      <c r="U3354" t="str">
        <f t="shared" si="200"/>
        <v/>
      </c>
      <c r="V3354" s="33">
        <f t="shared" si="201"/>
        <v>0</v>
      </c>
      <c r="W3354" s="33">
        <f t="shared" si="202"/>
        <v>0</v>
      </c>
    </row>
    <row r="3355" spans="2:23" x14ac:dyDescent="0.25">
      <c r="B3355" s="30">
        <f>+IFERROR(_xlfn.XLOOKUP(C3355,Parametres!A:A,Parametres!J:J,"",0),"")</f>
        <v>0</v>
      </c>
      <c r="D3355" t="str">
        <f>+IFERROR(VLOOKUP(C3355,Parametres!$A$3:$K$545,11,0),"")</f>
        <v/>
      </c>
      <c r="U3355" t="str">
        <f t="shared" si="200"/>
        <v/>
      </c>
      <c r="V3355" s="33">
        <f t="shared" si="201"/>
        <v>0</v>
      </c>
      <c r="W3355" s="33">
        <f t="shared" si="202"/>
        <v>0</v>
      </c>
    </row>
    <row r="3356" spans="2:23" x14ac:dyDescent="0.25">
      <c r="B3356" s="30">
        <f>+IFERROR(_xlfn.XLOOKUP(C3356,Parametres!A:A,Parametres!J:J,"",0),"")</f>
        <v>0</v>
      </c>
      <c r="D3356" t="str">
        <f>+IFERROR(VLOOKUP(C3356,Parametres!$A$3:$K$545,11,0),"")</f>
        <v/>
      </c>
      <c r="U3356" t="str">
        <f t="shared" si="200"/>
        <v/>
      </c>
      <c r="V3356" s="33">
        <f t="shared" si="201"/>
        <v>0</v>
      </c>
      <c r="W3356" s="33">
        <f t="shared" si="202"/>
        <v>0</v>
      </c>
    </row>
    <row r="3357" spans="2:23" x14ac:dyDescent="0.25">
      <c r="B3357" s="30">
        <f>+IFERROR(_xlfn.XLOOKUP(C3357,Parametres!A:A,Parametres!J:J,"",0),"")</f>
        <v>0</v>
      </c>
      <c r="D3357" t="str">
        <f>+IFERROR(VLOOKUP(C3357,Parametres!$A$3:$K$545,11,0),"")</f>
        <v/>
      </c>
      <c r="U3357" t="str">
        <f t="shared" si="200"/>
        <v/>
      </c>
      <c r="V3357" s="33">
        <f t="shared" si="201"/>
        <v>0</v>
      </c>
      <c r="W3357" s="33">
        <f t="shared" si="202"/>
        <v>0</v>
      </c>
    </row>
    <row r="3358" spans="2:23" x14ac:dyDescent="0.25">
      <c r="B3358" s="30">
        <f>+IFERROR(_xlfn.XLOOKUP(C3358,Parametres!A:A,Parametres!J:J,"",0),"")</f>
        <v>0</v>
      </c>
      <c r="D3358" t="str">
        <f>+IFERROR(VLOOKUP(C3358,Parametres!$A$3:$K$545,11,0),"")</f>
        <v/>
      </c>
      <c r="U3358" t="str">
        <f t="shared" si="200"/>
        <v/>
      </c>
      <c r="V3358" s="33">
        <f t="shared" si="201"/>
        <v>0</v>
      </c>
      <c r="W3358" s="33">
        <f t="shared" si="202"/>
        <v>0</v>
      </c>
    </row>
    <row r="3359" spans="2:23" x14ac:dyDescent="0.25">
      <c r="B3359" s="30">
        <f>+IFERROR(_xlfn.XLOOKUP(C3359,Parametres!A:A,Parametres!J:J,"",0),"")</f>
        <v>0</v>
      </c>
      <c r="D3359" t="str">
        <f>+IFERROR(VLOOKUP(C3359,Parametres!$A$3:$K$545,11,0),"")</f>
        <v/>
      </c>
      <c r="U3359" t="str">
        <f t="shared" si="200"/>
        <v/>
      </c>
      <c r="V3359" s="33">
        <f t="shared" si="201"/>
        <v>0</v>
      </c>
      <c r="W3359" s="33">
        <f t="shared" si="202"/>
        <v>0</v>
      </c>
    </row>
    <row r="3360" spans="2:23" x14ac:dyDescent="0.25">
      <c r="B3360" s="30">
        <f>+IFERROR(_xlfn.XLOOKUP(C3360,Parametres!A:A,Parametres!J:J,"",0),"")</f>
        <v>0</v>
      </c>
      <c r="D3360" t="str">
        <f>+IFERROR(VLOOKUP(C3360,Parametres!$A$3:$K$545,11,0),"")</f>
        <v/>
      </c>
      <c r="U3360" t="str">
        <f t="shared" si="200"/>
        <v/>
      </c>
      <c r="V3360" s="33">
        <f t="shared" si="201"/>
        <v>0</v>
      </c>
      <c r="W3360" s="33">
        <f t="shared" si="202"/>
        <v>0</v>
      </c>
    </row>
    <row r="3361" spans="2:23" x14ac:dyDescent="0.25">
      <c r="B3361" s="30">
        <f>+IFERROR(_xlfn.XLOOKUP(C3361,Parametres!A:A,Parametres!J:J,"",0),"")</f>
        <v>0</v>
      </c>
      <c r="D3361" t="str">
        <f>+IFERROR(VLOOKUP(C3361,Parametres!$A$3:$K$545,11,0),"")</f>
        <v/>
      </c>
      <c r="U3361" t="str">
        <f t="shared" si="200"/>
        <v/>
      </c>
      <c r="V3361" s="33">
        <f t="shared" si="201"/>
        <v>0</v>
      </c>
      <c r="W3361" s="33">
        <f t="shared" si="202"/>
        <v>0</v>
      </c>
    </row>
    <row r="3362" spans="2:23" x14ac:dyDescent="0.25">
      <c r="B3362" s="30">
        <f>+IFERROR(_xlfn.XLOOKUP(C3362,Parametres!A:A,Parametres!J:J,"",0),"")</f>
        <v>0</v>
      </c>
      <c r="D3362" t="str">
        <f>+IFERROR(VLOOKUP(C3362,Parametres!$A$3:$K$545,11,0),"")</f>
        <v/>
      </c>
      <c r="U3362" t="str">
        <f t="shared" si="200"/>
        <v/>
      </c>
      <c r="V3362" s="33">
        <f t="shared" si="201"/>
        <v>0</v>
      </c>
      <c r="W3362" s="33">
        <f t="shared" si="202"/>
        <v>0</v>
      </c>
    </row>
    <row r="3363" spans="2:23" x14ac:dyDescent="0.25">
      <c r="B3363" s="30">
        <f>+IFERROR(_xlfn.XLOOKUP(C3363,Parametres!A:A,Parametres!J:J,"",0),"")</f>
        <v>0</v>
      </c>
      <c r="D3363" t="str">
        <f>+IFERROR(VLOOKUP(C3363,Parametres!$A$3:$K$545,11,0),"")</f>
        <v/>
      </c>
      <c r="U3363" t="str">
        <f t="shared" si="200"/>
        <v/>
      </c>
      <c r="V3363" s="33">
        <f t="shared" si="201"/>
        <v>0</v>
      </c>
      <c r="W3363" s="33">
        <f t="shared" si="202"/>
        <v>0</v>
      </c>
    </row>
    <row r="3364" spans="2:23" x14ac:dyDescent="0.25">
      <c r="B3364" s="30">
        <f>+IFERROR(_xlfn.XLOOKUP(C3364,Parametres!A:A,Parametres!J:J,"",0),"")</f>
        <v>0</v>
      </c>
      <c r="D3364" t="str">
        <f>+IFERROR(VLOOKUP(C3364,Parametres!$A$3:$K$545,11,0),"")</f>
        <v/>
      </c>
      <c r="U3364" t="str">
        <f t="shared" si="200"/>
        <v/>
      </c>
      <c r="V3364" s="33">
        <f t="shared" si="201"/>
        <v>0</v>
      </c>
      <c r="W3364" s="33">
        <f t="shared" si="202"/>
        <v>0</v>
      </c>
    </row>
    <row r="3365" spans="2:23" x14ac:dyDescent="0.25">
      <c r="B3365" s="30">
        <f>+IFERROR(_xlfn.XLOOKUP(C3365,Parametres!A:A,Parametres!J:J,"",0),"")</f>
        <v>0</v>
      </c>
      <c r="D3365" t="str">
        <f>+IFERROR(VLOOKUP(C3365,Parametres!$A$3:$K$545,11,0),"")</f>
        <v/>
      </c>
      <c r="U3365" t="str">
        <f t="shared" si="200"/>
        <v/>
      </c>
      <c r="V3365" s="33">
        <f t="shared" si="201"/>
        <v>0</v>
      </c>
      <c r="W3365" s="33">
        <f t="shared" si="202"/>
        <v>0</v>
      </c>
    </row>
    <row r="3366" spans="2:23" x14ac:dyDescent="0.25">
      <c r="B3366" s="30">
        <f>+IFERROR(_xlfn.XLOOKUP(C3366,Parametres!A:A,Parametres!J:J,"",0),"")</f>
        <v>0</v>
      </c>
      <c r="D3366" t="str">
        <f>+IFERROR(VLOOKUP(C3366,Parametres!$A$3:$K$545,11,0),"")</f>
        <v/>
      </c>
      <c r="U3366" t="str">
        <f t="shared" si="200"/>
        <v/>
      </c>
      <c r="V3366" s="33">
        <f t="shared" si="201"/>
        <v>0</v>
      </c>
      <c r="W3366" s="33">
        <f t="shared" si="202"/>
        <v>0</v>
      </c>
    </row>
    <row r="3367" spans="2:23" x14ac:dyDescent="0.25">
      <c r="B3367" s="30">
        <f>+IFERROR(_xlfn.XLOOKUP(C3367,Parametres!A:A,Parametres!J:J,"",0),"")</f>
        <v>0</v>
      </c>
      <c r="D3367" t="str">
        <f>+IFERROR(VLOOKUP(C3367,Parametres!$A$3:$K$545,11,0),"")</f>
        <v/>
      </c>
      <c r="U3367" t="str">
        <f t="shared" si="200"/>
        <v/>
      </c>
      <c r="V3367" s="33">
        <f t="shared" si="201"/>
        <v>0</v>
      </c>
      <c r="W3367" s="33">
        <f t="shared" si="202"/>
        <v>0</v>
      </c>
    </row>
    <row r="3368" spans="2:23" x14ac:dyDescent="0.25">
      <c r="B3368" s="30">
        <f>+IFERROR(_xlfn.XLOOKUP(C3368,Parametres!A:A,Parametres!J:J,"",0),"")</f>
        <v>0</v>
      </c>
      <c r="D3368" t="str">
        <f>+IFERROR(VLOOKUP(C3368,Parametres!$A$3:$K$545,11,0),"")</f>
        <v/>
      </c>
      <c r="U3368" t="str">
        <f t="shared" si="200"/>
        <v/>
      </c>
      <c r="V3368" s="33">
        <f t="shared" si="201"/>
        <v>0</v>
      </c>
      <c r="W3368" s="33">
        <f t="shared" si="202"/>
        <v>0</v>
      </c>
    </row>
    <row r="3369" spans="2:23" x14ac:dyDescent="0.25">
      <c r="B3369" s="30">
        <f>+IFERROR(_xlfn.XLOOKUP(C3369,Parametres!A:A,Parametres!J:J,"",0),"")</f>
        <v>0</v>
      </c>
      <c r="D3369" t="str">
        <f>+IFERROR(VLOOKUP(C3369,Parametres!$A$3:$K$545,11,0),"")</f>
        <v/>
      </c>
      <c r="U3369" t="str">
        <f t="shared" si="200"/>
        <v/>
      </c>
      <c r="V3369" s="33">
        <f t="shared" si="201"/>
        <v>0</v>
      </c>
      <c r="W3369" s="33">
        <f t="shared" si="202"/>
        <v>0</v>
      </c>
    </row>
    <row r="3370" spans="2:23" x14ac:dyDescent="0.25">
      <c r="B3370" s="30">
        <f>+IFERROR(_xlfn.XLOOKUP(C3370,Parametres!A:A,Parametres!J:J,"",0),"")</f>
        <v>0</v>
      </c>
      <c r="D3370" t="str">
        <f>+IFERROR(VLOOKUP(C3370,Parametres!$A$3:$K$545,11,0),"")</f>
        <v/>
      </c>
      <c r="U3370" t="str">
        <f t="shared" si="200"/>
        <v/>
      </c>
      <c r="V3370" s="33">
        <f t="shared" si="201"/>
        <v>0</v>
      </c>
      <c r="W3370" s="33">
        <f t="shared" si="202"/>
        <v>0</v>
      </c>
    </row>
    <row r="3371" spans="2:23" x14ac:dyDescent="0.25">
      <c r="B3371" s="30">
        <f>+IFERROR(_xlfn.XLOOKUP(C3371,Parametres!A:A,Parametres!J:J,"",0),"")</f>
        <v>0</v>
      </c>
      <c r="D3371" t="str">
        <f>+IFERROR(VLOOKUP(C3371,Parametres!$A$3:$K$545,11,0),"")</f>
        <v/>
      </c>
      <c r="U3371" t="str">
        <f t="shared" si="200"/>
        <v/>
      </c>
      <c r="V3371" s="33">
        <f t="shared" si="201"/>
        <v>0</v>
      </c>
      <c r="W3371" s="33">
        <f t="shared" si="202"/>
        <v>0</v>
      </c>
    </row>
    <row r="3372" spans="2:23" x14ac:dyDescent="0.25">
      <c r="B3372" s="30">
        <f>+IFERROR(_xlfn.XLOOKUP(C3372,Parametres!A:A,Parametres!J:J,"",0),"")</f>
        <v>0</v>
      </c>
      <c r="D3372" t="str">
        <f>+IFERROR(VLOOKUP(C3372,Parametres!$A$3:$K$545,11,0),"")</f>
        <v/>
      </c>
      <c r="U3372" t="str">
        <f t="shared" si="200"/>
        <v/>
      </c>
      <c r="V3372" s="33">
        <f t="shared" si="201"/>
        <v>0</v>
      </c>
      <c r="W3372" s="33">
        <f t="shared" si="202"/>
        <v>0</v>
      </c>
    </row>
    <row r="3373" spans="2:23" x14ac:dyDescent="0.25">
      <c r="B3373" s="30">
        <f>+IFERROR(_xlfn.XLOOKUP(C3373,Parametres!A:A,Parametres!J:J,"",0),"")</f>
        <v>0</v>
      </c>
      <c r="D3373" t="str">
        <f>+IFERROR(VLOOKUP(C3373,Parametres!$A$3:$K$545,11,0),"")</f>
        <v/>
      </c>
      <c r="U3373" t="str">
        <f t="shared" si="200"/>
        <v/>
      </c>
      <c r="V3373" s="33">
        <f t="shared" si="201"/>
        <v>0</v>
      </c>
      <c r="W3373" s="33">
        <f t="shared" si="202"/>
        <v>0</v>
      </c>
    </row>
    <row r="3374" spans="2:23" x14ac:dyDescent="0.25">
      <c r="B3374" s="30">
        <f>+IFERROR(_xlfn.XLOOKUP(C3374,Parametres!A:A,Parametres!J:J,"",0),"")</f>
        <v>0</v>
      </c>
      <c r="D3374" t="str">
        <f>+IFERROR(VLOOKUP(C3374,Parametres!$A$3:$K$545,11,0),"")</f>
        <v/>
      </c>
      <c r="U3374" t="str">
        <f t="shared" si="200"/>
        <v/>
      </c>
      <c r="V3374" s="33">
        <f t="shared" si="201"/>
        <v>0</v>
      </c>
      <c r="W3374" s="33">
        <f t="shared" si="202"/>
        <v>0</v>
      </c>
    </row>
    <row r="3375" spans="2:23" x14ac:dyDescent="0.25">
      <c r="B3375" s="30">
        <f>+IFERROR(_xlfn.XLOOKUP(C3375,Parametres!A:A,Parametres!J:J,"",0),"")</f>
        <v>0</v>
      </c>
      <c r="D3375" t="str">
        <f>+IFERROR(VLOOKUP(C3375,Parametres!$A$3:$K$545,11,0),"")</f>
        <v/>
      </c>
      <c r="U3375" t="str">
        <f t="shared" si="200"/>
        <v/>
      </c>
      <c r="V3375" s="33">
        <f t="shared" si="201"/>
        <v>0</v>
      </c>
      <c r="W3375" s="33">
        <f t="shared" si="202"/>
        <v>0</v>
      </c>
    </row>
    <row r="3376" spans="2:23" x14ac:dyDescent="0.25">
      <c r="B3376" s="30">
        <f>+IFERROR(_xlfn.XLOOKUP(C3376,Parametres!A:A,Parametres!J:J,"",0),"")</f>
        <v>0</v>
      </c>
      <c r="D3376" t="str">
        <f>+IFERROR(VLOOKUP(C3376,Parametres!$A$3:$K$545,11,0),"")</f>
        <v/>
      </c>
      <c r="U3376" t="str">
        <f t="shared" si="200"/>
        <v/>
      </c>
      <c r="V3376" s="33">
        <f t="shared" si="201"/>
        <v>0</v>
      </c>
      <c r="W3376" s="33">
        <f t="shared" si="202"/>
        <v>0</v>
      </c>
    </row>
    <row r="3377" spans="2:23" x14ac:dyDescent="0.25">
      <c r="B3377" s="30">
        <f>+IFERROR(_xlfn.XLOOKUP(C3377,Parametres!A:A,Parametres!J:J,"",0),"")</f>
        <v>0</v>
      </c>
      <c r="D3377" t="str">
        <f>+IFERROR(VLOOKUP(C3377,Parametres!$A$3:$K$545,11,0),"")</f>
        <v/>
      </c>
      <c r="U3377" t="str">
        <f t="shared" si="200"/>
        <v/>
      </c>
      <c r="V3377" s="33">
        <f t="shared" si="201"/>
        <v>0</v>
      </c>
      <c r="W3377" s="33">
        <f t="shared" si="202"/>
        <v>0</v>
      </c>
    </row>
    <row r="3378" spans="2:23" x14ac:dyDescent="0.25">
      <c r="B3378" s="30">
        <f>+IFERROR(_xlfn.XLOOKUP(C3378,Parametres!A:A,Parametres!J:J,"",0),"")</f>
        <v>0</v>
      </c>
      <c r="D3378" t="str">
        <f>+IFERROR(VLOOKUP(C3378,Parametres!$A$3:$K$545,11,0),"")</f>
        <v/>
      </c>
      <c r="U3378" t="str">
        <f t="shared" si="200"/>
        <v/>
      </c>
      <c r="V3378" s="33">
        <f t="shared" si="201"/>
        <v>0</v>
      </c>
      <c r="W3378" s="33">
        <f t="shared" si="202"/>
        <v>0</v>
      </c>
    </row>
    <row r="3379" spans="2:23" x14ac:dyDescent="0.25">
      <c r="B3379" s="30">
        <f>+IFERROR(_xlfn.XLOOKUP(C3379,Parametres!A:A,Parametres!J:J,"",0),"")</f>
        <v>0</v>
      </c>
      <c r="D3379" t="str">
        <f>+IFERROR(VLOOKUP(C3379,Parametres!$A$3:$K$545,11,0),"")</f>
        <v/>
      </c>
      <c r="U3379" t="str">
        <f t="shared" si="200"/>
        <v/>
      </c>
      <c r="V3379" s="33">
        <f t="shared" si="201"/>
        <v>0</v>
      </c>
      <c r="W3379" s="33">
        <f t="shared" si="202"/>
        <v>0</v>
      </c>
    </row>
    <row r="3380" spans="2:23" x14ac:dyDescent="0.25">
      <c r="B3380" s="30">
        <f>+IFERROR(_xlfn.XLOOKUP(C3380,Parametres!A:A,Parametres!J:J,"",0),"")</f>
        <v>0</v>
      </c>
      <c r="D3380" t="str">
        <f>+IFERROR(VLOOKUP(C3380,Parametres!$A$3:$K$545,11,0),"")</f>
        <v/>
      </c>
      <c r="U3380" t="str">
        <f t="shared" si="200"/>
        <v/>
      </c>
      <c r="V3380" s="33">
        <f t="shared" si="201"/>
        <v>0</v>
      </c>
      <c r="W3380" s="33">
        <f t="shared" si="202"/>
        <v>0</v>
      </c>
    </row>
    <row r="3381" spans="2:23" x14ac:dyDescent="0.25">
      <c r="B3381" s="30">
        <f>+IFERROR(_xlfn.XLOOKUP(C3381,Parametres!A:A,Parametres!J:J,"",0),"")</f>
        <v>0</v>
      </c>
      <c r="D3381" t="str">
        <f>+IFERROR(VLOOKUP(C3381,Parametres!$A$3:$K$545,11,0),"")</f>
        <v/>
      </c>
      <c r="U3381" t="str">
        <f t="shared" si="200"/>
        <v/>
      </c>
      <c r="V3381" s="33">
        <f t="shared" si="201"/>
        <v>0</v>
      </c>
      <c r="W3381" s="33">
        <f t="shared" si="202"/>
        <v>0</v>
      </c>
    </row>
    <row r="3382" spans="2:23" x14ac:dyDescent="0.25">
      <c r="B3382" s="30">
        <f>+IFERROR(_xlfn.XLOOKUP(C3382,Parametres!A:A,Parametres!J:J,"",0),"")</f>
        <v>0</v>
      </c>
      <c r="D3382" t="str">
        <f>+IFERROR(VLOOKUP(C3382,Parametres!$A$3:$K$545,11,0),"")</f>
        <v/>
      </c>
      <c r="U3382" t="str">
        <f t="shared" si="200"/>
        <v/>
      </c>
      <c r="V3382" s="33">
        <f t="shared" si="201"/>
        <v>0</v>
      </c>
      <c r="W3382" s="33">
        <f t="shared" si="202"/>
        <v>0</v>
      </c>
    </row>
    <row r="3383" spans="2:23" x14ac:dyDescent="0.25">
      <c r="B3383" s="30">
        <f>+IFERROR(_xlfn.XLOOKUP(C3383,Parametres!A:A,Parametres!J:J,"",0),"")</f>
        <v>0</v>
      </c>
      <c r="D3383" t="str">
        <f>+IFERROR(VLOOKUP(C3383,Parametres!$A$3:$K$545,11,0),"")</f>
        <v/>
      </c>
      <c r="U3383" t="str">
        <f t="shared" ref="U3383:U3446" si="203">A3383&amp;C3383</f>
        <v/>
      </c>
      <c r="V3383" s="33">
        <f t="shared" si="201"/>
        <v>0</v>
      </c>
      <c r="W3383" s="33">
        <f t="shared" si="202"/>
        <v>0</v>
      </c>
    </row>
    <row r="3384" spans="2:23" x14ac:dyDescent="0.25">
      <c r="B3384" s="30">
        <f>+IFERROR(_xlfn.XLOOKUP(C3384,Parametres!A:A,Parametres!J:J,"",0),"")</f>
        <v>0</v>
      </c>
      <c r="D3384" t="str">
        <f>+IFERROR(VLOOKUP(C3384,Parametres!$A$3:$K$545,11,0),"")</f>
        <v/>
      </c>
      <c r="U3384" t="str">
        <f t="shared" si="203"/>
        <v/>
      </c>
      <c r="V3384" s="33">
        <f t="shared" ref="V3384:V3447" si="204">SUM(L3384:O3384,F3384:I3384)</f>
        <v>0</v>
      </c>
      <c r="W3384" s="33">
        <f t="shared" ref="W3384:W3447" si="205">SUM(P3384:T3384)</f>
        <v>0</v>
      </c>
    </row>
    <row r="3385" spans="2:23" x14ac:dyDescent="0.25">
      <c r="B3385" s="30">
        <f>+IFERROR(_xlfn.XLOOKUP(C3385,Parametres!A:A,Parametres!J:J,"",0),"")</f>
        <v>0</v>
      </c>
      <c r="D3385" t="str">
        <f>+IFERROR(VLOOKUP(C3385,Parametres!$A$3:$K$545,11,0),"")</f>
        <v/>
      </c>
      <c r="U3385" t="str">
        <f t="shared" si="203"/>
        <v/>
      </c>
      <c r="V3385" s="33">
        <f t="shared" si="204"/>
        <v>0</v>
      </c>
      <c r="W3385" s="33">
        <f t="shared" si="205"/>
        <v>0</v>
      </c>
    </row>
    <row r="3386" spans="2:23" x14ac:dyDescent="0.25">
      <c r="B3386" s="30">
        <f>+IFERROR(_xlfn.XLOOKUP(C3386,Parametres!A:A,Parametres!J:J,"",0),"")</f>
        <v>0</v>
      </c>
      <c r="D3386" t="str">
        <f>+IFERROR(VLOOKUP(C3386,Parametres!$A$3:$K$545,11,0),"")</f>
        <v/>
      </c>
      <c r="U3386" t="str">
        <f t="shared" si="203"/>
        <v/>
      </c>
      <c r="V3386" s="33">
        <f t="shared" si="204"/>
        <v>0</v>
      </c>
      <c r="W3386" s="33">
        <f t="shared" si="205"/>
        <v>0</v>
      </c>
    </row>
    <row r="3387" spans="2:23" x14ac:dyDescent="0.25">
      <c r="B3387" s="30">
        <f>+IFERROR(_xlfn.XLOOKUP(C3387,Parametres!A:A,Parametres!J:J,"",0),"")</f>
        <v>0</v>
      </c>
      <c r="D3387" t="str">
        <f>+IFERROR(VLOOKUP(C3387,Parametres!$A$3:$K$545,11,0),"")</f>
        <v/>
      </c>
      <c r="U3387" t="str">
        <f t="shared" si="203"/>
        <v/>
      </c>
      <c r="V3387" s="33">
        <f t="shared" si="204"/>
        <v>0</v>
      </c>
      <c r="W3387" s="33">
        <f t="shared" si="205"/>
        <v>0</v>
      </c>
    </row>
    <row r="3388" spans="2:23" x14ac:dyDescent="0.25">
      <c r="B3388" s="30">
        <f>+IFERROR(_xlfn.XLOOKUP(C3388,Parametres!A:A,Parametres!J:J,"",0),"")</f>
        <v>0</v>
      </c>
      <c r="D3388" t="str">
        <f>+IFERROR(VLOOKUP(C3388,Parametres!$A$3:$K$545,11,0),"")</f>
        <v/>
      </c>
      <c r="U3388" t="str">
        <f t="shared" si="203"/>
        <v/>
      </c>
      <c r="V3388" s="33">
        <f t="shared" si="204"/>
        <v>0</v>
      </c>
      <c r="W3388" s="33">
        <f t="shared" si="205"/>
        <v>0</v>
      </c>
    </row>
    <row r="3389" spans="2:23" x14ac:dyDescent="0.25">
      <c r="B3389" s="30">
        <f>+IFERROR(_xlfn.XLOOKUP(C3389,Parametres!A:A,Parametres!J:J,"",0),"")</f>
        <v>0</v>
      </c>
      <c r="D3389" t="str">
        <f>+IFERROR(VLOOKUP(C3389,Parametres!$A$3:$K$545,11,0),"")</f>
        <v/>
      </c>
      <c r="U3389" t="str">
        <f t="shared" si="203"/>
        <v/>
      </c>
      <c r="V3389" s="33">
        <f t="shared" si="204"/>
        <v>0</v>
      </c>
      <c r="W3389" s="33">
        <f t="shared" si="205"/>
        <v>0</v>
      </c>
    </row>
    <row r="3390" spans="2:23" x14ac:dyDescent="0.25">
      <c r="B3390" s="30">
        <f>+IFERROR(_xlfn.XLOOKUP(C3390,Parametres!A:A,Parametres!J:J,"",0),"")</f>
        <v>0</v>
      </c>
      <c r="D3390" t="str">
        <f>+IFERROR(VLOOKUP(C3390,Parametres!$A$3:$K$545,11,0),"")</f>
        <v/>
      </c>
      <c r="U3390" t="str">
        <f t="shared" si="203"/>
        <v/>
      </c>
      <c r="V3390" s="33">
        <f t="shared" si="204"/>
        <v>0</v>
      </c>
      <c r="W3390" s="33">
        <f t="shared" si="205"/>
        <v>0</v>
      </c>
    </row>
    <row r="3391" spans="2:23" x14ac:dyDescent="0.25">
      <c r="B3391" s="30">
        <f>+IFERROR(_xlfn.XLOOKUP(C3391,Parametres!A:A,Parametres!J:J,"",0),"")</f>
        <v>0</v>
      </c>
      <c r="D3391" t="str">
        <f>+IFERROR(VLOOKUP(C3391,Parametres!$A$3:$K$545,11,0),"")</f>
        <v/>
      </c>
      <c r="U3391" t="str">
        <f t="shared" si="203"/>
        <v/>
      </c>
      <c r="V3391" s="33">
        <f t="shared" si="204"/>
        <v>0</v>
      </c>
      <c r="W3391" s="33">
        <f t="shared" si="205"/>
        <v>0</v>
      </c>
    </row>
    <row r="3392" spans="2:23" x14ac:dyDescent="0.25">
      <c r="B3392" s="30">
        <f>+IFERROR(_xlfn.XLOOKUP(C3392,Parametres!A:A,Parametres!J:J,"",0),"")</f>
        <v>0</v>
      </c>
      <c r="D3392" t="str">
        <f>+IFERROR(VLOOKUP(C3392,Parametres!$A$3:$K$545,11,0),"")</f>
        <v/>
      </c>
      <c r="U3392" t="str">
        <f t="shared" si="203"/>
        <v/>
      </c>
      <c r="V3392" s="33">
        <f t="shared" si="204"/>
        <v>0</v>
      </c>
      <c r="W3392" s="33">
        <f t="shared" si="205"/>
        <v>0</v>
      </c>
    </row>
    <row r="3393" spans="2:23" x14ac:dyDescent="0.25">
      <c r="B3393" s="30">
        <f>+IFERROR(_xlfn.XLOOKUP(C3393,Parametres!A:A,Parametres!J:J,"",0),"")</f>
        <v>0</v>
      </c>
      <c r="D3393" t="str">
        <f>+IFERROR(VLOOKUP(C3393,Parametres!$A$3:$K$545,11,0),"")</f>
        <v/>
      </c>
      <c r="U3393" t="str">
        <f t="shared" si="203"/>
        <v/>
      </c>
      <c r="V3393" s="33">
        <f t="shared" si="204"/>
        <v>0</v>
      </c>
      <c r="W3393" s="33">
        <f t="shared" si="205"/>
        <v>0</v>
      </c>
    </row>
    <row r="3394" spans="2:23" x14ac:dyDescent="0.25">
      <c r="B3394" s="30">
        <f>+IFERROR(_xlfn.XLOOKUP(C3394,Parametres!A:A,Parametres!J:J,"",0),"")</f>
        <v>0</v>
      </c>
      <c r="D3394" t="str">
        <f>+IFERROR(VLOOKUP(C3394,Parametres!$A$3:$K$545,11,0),"")</f>
        <v/>
      </c>
      <c r="U3394" t="str">
        <f t="shared" si="203"/>
        <v/>
      </c>
      <c r="V3394" s="33">
        <f t="shared" si="204"/>
        <v>0</v>
      </c>
      <c r="W3394" s="33">
        <f t="shared" si="205"/>
        <v>0</v>
      </c>
    </row>
    <row r="3395" spans="2:23" x14ac:dyDescent="0.25">
      <c r="B3395" s="30">
        <f>+IFERROR(_xlfn.XLOOKUP(C3395,Parametres!A:A,Parametres!J:J,"",0),"")</f>
        <v>0</v>
      </c>
      <c r="D3395" t="str">
        <f>+IFERROR(VLOOKUP(C3395,Parametres!$A$3:$K$545,11,0),"")</f>
        <v/>
      </c>
      <c r="U3395" t="str">
        <f t="shared" si="203"/>
        <v/>
      </c>
      <c r="V3395" s="33">
        <f t="shared" si="204"/>
        <v>0</v>
      </c>
      <c r="W3395" s="33">
        <f t="shared" si="205"/>
        <v>0</v>
      </c>
    </row>
    <row r="3396" spans="2:23" x14ac:dyDescent="0.25">
      <c r="B3396" s="30">
        <f>+IFERROR(_xlfn.XLOOKUP(C3396,Parametres!A:A,Parametres!J:J,"",0),"")</f>
        <v>0</v>
      </c>
      <c r="D3396" t="str">
        <f>+IFERROR(VLOOKUP(C3396,Parametres!$A$3:$K$545,11,0),"")</f>
        <v/>
      </c>
      <c r="U3396" t="str">
        <f t="shared" si="203"/>
        <v/>
      </c>
      <c r="V3396" s="33">
        <f t="shared" si="204"/>
        <v>0</v>
      </c>
      <c r="W3396" s="33">
        <f t="shared" si="205"/>
        <v>0</v>
      </c>
    </row>
    <row r="3397" spans="2:23" x14ac:dyDescent="0.25">
      <c r="B3397" s="30">
        <f>+IFERROR(_xlfn.XLOOKUP(C3397,Parametres!A:A,Parametres!J:J,"",0),"")</f>
        <v>0</v>
      </c>
      <c r="D3397" t="str">
        <f>+IFERROR(VLOOKUP(C3397,Parametres!$A$3:$K$545,11,0),"")</f>
        <v/>
      </c>
      <c r="U3397" t="str">
        <f t="shared" si="203"/>
        <v/>
      </c>
      <c r="V3397" s="33">
        <f t="shared" si="204"/>
        <v>0</v>
      </c>
      <c r="W3397" s="33">
        <f t="shared" si="205"/>
        <v>0</v>
      </c>
    </row>
    <row r="3398" spans="2:23" x14ac:dyDescent="0.25">
      <c r="B3398" s="30">
        <f>+IFERROR(_xlfn.XLOOKUP(C3398,Parametres!A:A,Parametres!J:J,"",0),"")</f>
        <v>0</v>
      </c>
      <c r="D3398" t="str">
        <f>+IFERROR(VLOOKUP(C3398,Parametres!$A$3:$K$545,11,0),"")</f>
        <v/>
      </c>
      <c r="U3398" t="str">
        <f t="shared" si="203"/>
        <v/>
      </c>
      <c r="V3398" s="33">
        <f t="shared" si="204"/>
        <v>0</v>
      </c>
      <c r="W3398" s="33">
        <f t="shared" si="205"/>
        <v>0</v>
      </c>
    </row>
    <row r="3399" spans="2:23" x14ac:dyDescent="0.25">
      <c r="B3399" s="30">
        <f>+IFERROR(_xlfn.XLOOKUP(C3399,Parametres!A:A,Parametres!J:J,"",0),"")</f>
        <v>0</v>
      </c>
      <c r="D3399" t="str">
        <f>+IFERROR(VLOOKUP(C3399,Parametres!$A$3:$K$545,11,0),"")</f>
        <v/>
      </c>
      <c r="U3399" t="str">
        <f t="shared" si="203"/>
        <v/>
      </c>
      <c r="V3399" s="33">
        <f t="shared" si="204"/>
        <v>0</v>
      </c>
      <c r="W3399" s="33">
        <f t="shared" si="205"/>
        <v>0</v>
      </c>
    </row>
    <row r="3400" spans="2:23" x14ac:dyDescent="0.25">
      <c r="B3400" s="30">
        <f>+IFERROR(_xlfn.XLOOKUP(C3400,Parametres!A:A,Parametres!J:J,"",0),"")</f>
        <v>0</v>
      </c>
      <c r="D3400" t="str">
        <f>+IFERROR(VLOOKUP(C3400,Parametres!$A$3:$K$545,11,0),"")</f>
        <v/>
      </c>
      <c r="U3400" t="str">
        <f t="shared" si="203"/>
        <v/>
      </c>
      <c r="V3400" s="33">
        <f t="shared" si="204"/>
        <v>0</v>
      </c>
      <c r="W3400" s="33">
        <f t="shared" si="205"/>
        <v>0</v>
      </c>
    </row>
    <row r="3401" spans="2:23" x14ac:dyDescent="0.25">
      <c r="B3401" s="30">
        <f>+IFERROR(_xlfn.XLOOKUP(C3401,Parametres!A:A,Parametres!J:J,"",0),"")</f>
        <v>0</v>
      </c>
      <c r="D3401" t="str">
        <f>+IFERROR(VLOOKUP(C3401,Parametres!$A$3:$K$545,11,0),"")</f>
        <v/>
      </c>
      <c r="U3401" t="str">
        <f t="shared" si="203"/>
        <v/>
      </c>
      <c r="V3401" s="33">
        <f t="shared" si="204"/>
        <v>0</v>
      </c>
      <c r="W3401" s="33">
        <f t="shared" si="205"/>
        <v>0</v>
      </c>
    </row>
    <row r="3402" spans="2:23" x14ac:dyDescent="0.25">
      <c r="B3402" s="30">
        <f>+IFERROR(_xlfn.XLOOKUP(C3402,Parametres!A:A,Parametres!J:J,"",0),"")</f>
        <v>0</v>
      </c>
      <c r="D3402" t="str">
        <f>+IFERROR(VLOOKUP(C3402,Parametres!$A$3:$K$545,11,0),"")</f>
        <v/>
      </c>
      <c r="U3402" t="str">
        <f t="shared" si="203"/>
        <v/>
      </c>
      <c r="V3402" s="33">
        <f t="shared" si="204"/>
        <v>0</v>
      </c>
      <c r="W3402" s="33">
        <f t="shared" si="205"/>
        <v>0</v>
      </c>
    </row>
    <row r="3403" spans="2:23" x14ac:dyDescent="0.25">
      <c r="B3403" s="30">
        <f>+IFERROR(_xlfn.XLOOKUP(C3403,Parametres!A:A,Parametres!J:J,"",0),"")</f>
        <v>0</v>
      </c>
      <c r="D3403" t="str">
        <f>+IFERROR(VLOOKUP(C3403,Parametres!$A$3:$K$545,11,0),"")</f>
        <v/>
      </c>
      <c r="U3403" t="str">
        <f t="shared" si="203"/>
        <v/>
      </c>
      <c r="V3403" s="33">
        <f t="shared" si="204"/>
        <v>0</v>
      </c>
      <c r="W3403" s="33">
        <f t="shared" si="205"/>
        <v>0</v>
      </c>
    </row>
    <row r="3404" spans="2:23" x14ac:dyDescent="0.25">
      <c r="B3404" s="30">
        <f>+IFERROR(_xlfn.XLOOKUP(C3404,Parametres!A:A,Parametres!J:J,"",0),"")</f>
        <v>0</v>
      </c>
      <c r="D3404" t="str">
        <f>+IFERROR(VLOOKUP(C3404,Parametres!$A$3:$K$545,11,0),"")</f>
        <v/>
      </c>
      <c r="U3404" t="str">
        <f t="shared" si="203"/>
        <v/>
      </c>
      <c r="V3404" s="33">
        <f t="shared" si="204"/>
        <v>0</v>
      </c>
      <c r="W3404" s="33">
        <f t="shared" si="205"/>
        <v>0</v>
      </c>
    </row>
    <row r="3405" spans="2:23" x14ac:dyDescent="0.25">
      <c r="B3405" s="30">
        <f>+IFERROR(_xlfn.XLOOKUP(C3405,Parametres!A:A,Parametres!J:J,"",0),"")</f>
        <v>0</v>
      </c>
      <c r="D3405" t="str">
        <f>+IFERROR(VLOOKUP(C3405,Parametres!$A$3:$K$545,11,0),"")</f>
        <v/>
      </c>
      <c r="U3405" t="str">
        <f t="shared" si="203"/>
        <v/>
      </c>
      <c r="V3405" s="33">
        <f t="shared" si="204"/>
        <v>0</v>
      </c>
      <c r="W3405" s="33">
        <f t="shared" si="205"/>
        <v>0</v>
      </c>
    </row>
    <row r="3406" spans="2:23" x14ac:dyDescent="0.25">
      <c r="B3406" s="30">
        <f>+IFERROR(_xlfn.XLOOKUP(C3406,Parametres!A:A,Parametres!J:J,"",0),"")</f>
        <v>0</v>
      </c>
      <c r="D3406" t="str">
        <f>+IFERROR(VLOOKUP(C3406,Parametres!$A$3:$K$545,11,0),"")</f>
        <v/>
      </c>
      <c r="U3406" t="str">
        <f t="shared" si="203"/>
        <v/>
      </c>
      <c r="V3406" s="33">
        <f t="shared" si="204"/>
        <v>0</v>
      </c>
      <c r="W3406" s="33">
        <f t="shared" si="205"/>
        <v>0</v>
      </c>
    </row>
    <row r="3407" spans="2:23" x14ac:dyDescent="0.25">
      <c r="B3407" s="30">
        <f>+IFERROR(_xlfn.XLOOKUP(C3407,Parametres!A:A,Parametres!J:J,"",0),"")</f>
        <v>0</v>
      </c>
      <c r="D3407" t="str">
        <f>+IFERROR(VLOOKUP(C3407,Parametres!$A$3:$K$545,11,0),"")</f>
        <v/>
      </c>
      <c r="U3407" t="str">
        <f t="shared" si="203"/>
        <v/>
      </c>
      <c r="V3407" s="33">
        <f t="shared" si="204"/>
        <v>0</v>
      </c>
      <c r="W3407" s="33">
        <f t="shared" si="205"/>
        <v>0</v>
      </c>
    </row>
    <row r="3408" spans="2:23" x14ac:dyDescent="0.25">
      <c r="B3408" s="30">
        <f>+IFERROR(_xlfn.XLOOKUP(C3408,Parametres!A:A,Parametres!J:J,"",0),"")</f>
        <v>0</v>
      </c>
      <c r="D3408" t="str">
        <f>+IFERROR(VLOOKUP(C3408,Parametres!$A$3:$K$545,11,0),"")</f>
        <v/>
      </c>
      <c r="U3408" t="str">
        <f t="shared" si="203"/>
        <v/>
      </c>
      <c r="V3408" s="33">
        <f t="shared" si="204"/>
        <v>0</v>
      </c>
      <c r="W3408" s="33">
        <f t="shared" si="205"/>
        <v>0</v>
      </c>
    </row>
    <row r="3409" spans="2:23" x14ac:dyDescent="0.25">
      <c r="B3409" s="30">
        <f>+IFERROR(_xlfn.XLOOKUP(C3409,Parametres!A:A,Parametres!J:J,"",0),"")</f>
        <v>0</v>
      </c>
      <c r="D3409" t="str">
        <f>+IFERROR(VLOOKUP(C3409,Parametres!$A$3:$K$545,11,0),"")</f>
        <v/>
      </c>
      <c r="U3409" t="str">
        <f t="shared" si="203"/>
        <v/>
      </c>
      <c r="V3409" s="33">
        <f t="shared" si="204"/>
        <v>0</v>
      </c>
      <c r="W3409" s="33">
        <f t="shared" si="205"/>
        <v>0</v>
      </c>
    </row>
    <row r="3410" spans="2:23" x14ac:dyDescent="0.25">
      <c r="B3410" s="30">
        <f>+IFERROR(_xlfn.XLOOKUP(C3410,Parametres!A:A,Parametres!J:J,"",0),"")</f>
        <v>0</v>
      </c>
      <c r="D3410" t="str">
        <f>+IFERROR(VLOOKUP(C3410,Parametres!$A$3:$K$545,11,0),"")</f>
        <v/>
      </c>
      <c r="U3410" t="str">
        <f t="shared" si="203"/>
        <v/>
      </c>
      <c r="V3410" s="33">
        <f t="shared" si="204"/>
        <v>0</v>
      </c>
      <c r="W3410" s="33">
        <f t="shared" si="205"/>
        <v>0</v>
      </c>
    </row>
    <row r="3411" spans="2:23" x14ac:dyDescent="0.25">
      <c r="B3411" s="30">
        <f>+IFERROR(_xlfn.XLOOKUP(C3411,Parametres!A:A,Parametres!J:J,"",0),"")</f>
        <v>0</v>
      </c>
      <c r="D3411" t="str">
        <f>+IFERROR(VLOOKUP(C3411,Parametres!$A$3:$K$545,11,0),"")</f>
        <v/>
      </c>
      <c r="U3411" t="str">
        <f t="shared" si="203"/>
        <v/>
      </c>
      <c r="V3411" s="33">
        <f t="shared" si="204"/>
        <v>0</v>
      </c>
      <c r="W3411" s="33">
        <f t="shared" si="205"/>
        <v>0</v>
      </c>
    </row>
    <row r="3412" spans="2:23" x14ac:dyDescent="0.25">
      <c r="B3412" s="30">
        <f>+IFERROR(_xlfn.XLOOKUP(C3412,Parametres!A:A,Parametres!J:J,"",0),"")</f>
        <v>0</v>
      </c>
      <c r="D3412" t="str">
        <f>+IFERROR(VLOOKUP(C3412,Parametres!$A$3:$K$545,11,0),"")</f>
        <v/>
      </c>
      <c r="U3412" t="str">
        <f t="shared" si="203"/>
        <v/>
      </c>
      <c r="V3412" s="33">
        <f t="shared" si="204"/>
        <v>0</v>
      </c>
      <c r="W3412" s="33">
        <f t="shared" si="205"/>
        <v>0</v>
      </c>
    </row>
    <row r="3413" spans="2:23" x14ac:dyDescent="0.25">
      <c r="B3413" s="30">
        <f>+IFERROR(_xlfn.XLOOKUP(C3413,Parametres!A:A,Parametres!J:J,"",0),"")</f>
        <v>0</v>
      </c>
      <c r="D3413" t="str">
        <f>+IFERROR(VLOOKUP(C3413,Parametres!$A$3:$K$545,11,0),"")</f>
        <v/>
      </c>
      <c r="U3413" t="str">
        <f t="shared" si="203"/>
        <v/>
      </c>
      <c r="V3413" s="33">
        <f t="shared" si="204"/>
        <v>0</v>
      </c>
      <c r="W3413" s="33">
        <f t="shared" si="205"/>
        <v>0</v>
      </c>
    </row>
    <row r="3414" spans="2:23" x14ac:dyDescent="0.25">
      <c r="B3414" s="30">
        <f>+IFERROR(_xlfn.XLOOKUP(C3414,Parametres!A:A,Parametres!J:J,"",0),"")</f>
        <v>0</v>
      </c>
      <c r="D3414" t="str">
        <f>+IFERROR(VLOOKUP(C3414,Parametres!$A$3:$K$545,11,0),"")</f>
        <v/>
      </c>
      <c r="U3414" t="str">
        <f t="shared" si="203"/>
        <v/>
      </c>
      <c r="V3414" s="33">
        <f t="shared" si="204"/>
        <v>0</v>
      </c>
      <c r="W3414" s="33">
        <f t="shared" si="205"/>
        <v>0</v>
      </c>
    </row>
    <row r="3415" spans="2:23" x14ac:dyDescent="0.25">
      <c r="B3415" s="30">
        <f>+IFERROR(_xlfn.XLOOKUP(C3415,Parametres!A:A,Parametres!J:J,"",0),"")</f>
        <v>0</v>
      </c>
      <c r="D3415" t="str">
        <f>+IFERROR(VLOOKUP(C3415,Parametres!$A$3:$K$545,11,0),"")</f>
        <v/>
      </c>
      <c r="U3415" t="str">
        <f t="shared" si="203"/>
        <v/>
      </c>
      <c r="V3415" s="33">
        <f t="shared" si="204"/>
        <v>0</v>
      </c>
      <c r="W3415" s="33">
        <f t="shared" si="205"/>
        <v>0</v>
      </c>
    </row>
    <row r="3416" spans="2:23" x14ac:dyDescent="0.25">
      <c r="B3416" s="30">
        <f>+IFERROR(_xlfn.XLOOKUP(C3416,Parametres!A:A,Parametres!J:J,"",0),"")</f>
        <v>0</v>
      </c>
      <c r="D3416" t="str">
        <f>+IFERROR(VLOOKUP(C3416,Parametres!$A$3:$K$545,11,0),"")</f>
        <v/>
      </c>
      <c r="U3416" t="str">
        <f t="shared" si="203"/>
        <v/>
      </c>
      <c r="V3416" s="33">
        <f t="shared" si="204"/>
        <v>0</v>
      </c>
      <c r="W3416" s="33">
        <f t="shared" si="205"/>
        <v>0</v>
      </c>
    </row>
    <row r="3417" spans="2:23" x14ac:dyDescent="0.25">
      <c r="B3417" s="30">
        <f>+IFERROR(_xlfn.XLOOKUP(C3417,Parametres!A:A,Parametres!J:J,"",0),"")</f>
        <v>0</v>
      </c>
      <c r="D3417" t="str">
        <f>+IFERROR(VLOOKUP(C3417,Parametres!$A$3:$K$545,11,0),"")</f>
        <v/>
      </c>
      <c r="U3417" t="str">
        <f t="shared" si="203"/>
        <v/>
      </c>
      <c r="V3417" s="33">
        <f t="shared" si="204"/>
        <v>0</v>
      </c>
      <c r="W3417" s="33">
        <f t="shared" si="205"/>
        <v>0</v>
      </c>
    </row>
    <row r="3418" spans="2:23" x14ac:dyDescent="0.25">
      <c r="B3418" s="30">
        <f>+IFERROR(_xlfn.XLOOKUP(C3418,Parametres!A:A,Parametres!J:J,"",0),"")</f>
        <v>0</v>
      </c>
      <c r="D3418" t="str">
        <f>+IFERROR(VLOOKUP(C3418,Parametres!$A$3:$K$545,11,0),"")</f>
        <v/>
      </c>
      <c r="U3418" t="str">
        <f t="shared" si="203"/>
        <v/>
      </c>
      <c r="V3418" s="33">
        <f t="shared" si="204"/>
        <v>0</v>
      </c>
      <c r="W3418" s="33">
        <f t="shared" si="205"/>
        <v>0</v>
      </c>
    </row>
    <row r="3419" spans="2:23" x14ac:dyDescent="0.25">
      <c r="B3419" s="30">
        <f>+IFERROR(_xlfn.XLOOKUP(C3419,Parametres!A:A,Parametres!J:J,"",0),"")</f>
        <v>0</v>
      </c>
      <c r="D3419" t="str">
        <f>+IFERROR(VLOOKUP(C3419,Parametres!$A$3:$K$545,11,0),"")</f>
        <v/>
      </c>
      <c r="U3419" t="str">
        <f t="shared" si="203"/>
        <v/>
      </c>
      <c r="V3419" s="33">
        <f t="shared" si="204"/>
        <v>0</v>
      </c>
      <c r="W3419" s="33">
        <f t="shared" si="205"/>
        <v>0</v>
      </c>
    </row>
    <row r="3420" spans="2:23" x14ac:dyDescent="0.25">
      <c r="B3420" s="30">
        <f>+IFERROR(_xlfn.XLOOKUP(C3420,Parametres!A:A,Parametres!J:J,"",0),"")</f>
        <v>0</v>
      </c>
      <c r="D3420" t="str">
        <f>+IFERROR(VLOOKUP(C3420,Parametres!$A$3:$K$545,11,0),"")</f>
        <v/>
      </c>
      <c r="U3420" t="str">
        <f t="shared" si="203"/>
        <v/>
      </c>
      <c r="V3420" s="33">
        <f t="shared" si="204"/>
        <v>0</v>
      </c>
      <c r="W3420" s="33">
        <f t="shared" si="205"/>
        <v>0</v>
      </c>
    </row>
    <row r="3421" spans="2:23" x14ac:dyDescent="0.25">
      <c r="B3421" s="30">
        <f>+IFERROR(_xlfn.XLOOKUP(C3421,Parametres!A:A,Parametres!J:J,"",0),"")</f>
        <v>0</v>
      </c>
      <c r="D3421" t="str">
        <f>+IFERROR(VLOOKUP(C3421,Parametres!$A$3:$K$545,11,0),"")</f>
        <v/>
      </c>
      <c r="U3421" t="str">
        <f t="shared" si="203"/>
        <v/>
      </c>
      <c r="V3421" s="33">
        <f t="shared" si="204"/>
        <v>0</v>
      </c>
      <c r="W3421" s="33">
        <f t="shared" si="205"/>
        <v>0</v>
      </c>
    </row>
    <row r="3422" spans="2:23" x14ac:dyDescent="0.25">
      <c r="B3422" s="30">
        <f>+IFERROR(_xlfn.XLOOKUP(C3422,Parametres!A:A,Parametres!J:J,"",0),"")</f>
        <v>0</v>
      </c>
      <c r="D3422" t="str">
        <f>+IFERROR(VLOOKUP(C3422,Parametres!$A$3:$K$545,11,0),"")</f>
        <v/>
      </c>
      <c r="U3422" t="str">
        <f t="shared" si="203"/>
        <v/>
      </c>
      <c r="V3422" s="33">
        <f t="shared" si="204"/>
        <v>0</v>
      </c>
      <c r="W3422" s="33">
        <f t="shared" si="205"/>
        <v>0</v>
      </c>
    </row>
    <row r="3423" spans="2:23" x14ac:dyDescent="0.25">
      <c r="B3423" s="30">
        <f>+IFERROR(_xlfn.XLOOKUP(C3423,Parametres!A:A,Parametres!J:J,"",0),"")</f>
        <v>0</v>
      </c>
      <c r="D3423" t="str">
        <f>+IFERROR(VLOOKUP(C3423,Parametres!$A$3:$K$545,11,0),"")</f>
        <v/>
      </c>
      <c r="U3423" t="str">
        <f t="shared" si="203"/>
        <v/>
      </c>
      <c r="V3423" s="33">
        <f t="shared" si="204"/>
        <v>0</v>
      </c>
      <c r="W3423" s="33">
        <f t="shared" si="205"/>
        <v>0</v>
      </c>
    </row>
    <row r="3424" spans="2:23" x14ac:dyDescent="0.25">
      <c r="B3424" s="30">
        <f>+IFERROR(_xlfn.XLOOKUP(C3424,Parametres!A:A,Parametres!J:J,"",0),"")</f>
        <v>0</v>
      </c>
      <c r="D3424" t="str">
        <f>+IFERROR(VLOOKUP(C3424,Parametres!$A$3:$K$545,11,0),"")</f>
        <v/>
      </c>
      <c r="U3424" t="str">
        <f t="shared" si="203"/>
        <v/>
      </c>
      <c r="V3424" s="33">
        <f t="shared" si="204"/>
        <v>0</v>
      </c>
      <c r="W3424" s="33">
        <f t="shared" si="205"/>
        <v>0</v>
      </c>
    </row>
    <row r="3425" spans="2:23" x14ac:dyDescent="0.25">
      <c r="B3425" s="30">
        <f>+IFERROR(_xlfn.XLOOKUP(C3425,Parametres!A:A,Parametres!J:J,"",0),"")</f>
        <v>0</v>
      </c>
      <c r="D3425" t="str">
        <f>+IFERROR(VLOOKUP(C3425,Parametres!$A$3:$K$545,11,0),"")</f>
        <v/>
      </c>
      <c r="U3425" t="str">
        <f t="shared" si="203"/>
        <v/>
      </c>
      <c r="V3425" s="33">
        <f t="shared" si="204"/>
        <v>0</v>
      </c>
      <c r="W3425" s="33">
        <f t="shared" si="205"/>
        <v>0</v>
      </c>
    </row>
    <row r="3426" spans="2:23" x14ac:dyDescent="0.25">
      <c r="B3426" s="30">
        <f>+IFERROR(_xlfn.XLOOKUP(C3426,Parametres!A:A,Parametres!J:J,"",0),"")</f>
        <v>0</v>
      </c>
      <c r="D3426" t="str">
        <f>+IFERROR(VLOOKUP(C3426,Parametres!$A$3:$K$545,11,0),"")</f>
        <v/>
      </c>
      <c r="U3426" t="str">
        <f t="shared" si="203"/>
        <v/>
      </c>
      <c r="V3426" s="33">
        <f t="shared" si="204"/>
        <v>0</v>
      </c>
      <c r="W3426" s="33">
        <f t="shared" si="205"/>
        <v>0</v>
      </c>
    </row>
    <row r="3427" spans="2:23" x14ac:dyDescent="0.25">
      <c r="B3427" s="30">
        <f>+IFERROR(_xlfn.XLOOKUP(C3427,Parametres!A:A,Parametres!J:J,"",0),"")</f>
        <v>0</v>
      </c>
      <c r="D3427" t="str">
        <f>+IFERROR(VLOOKUP(C3427,Parametres!$A$3:$K$545,11,0),"")</f>
        <v/>
      </c>
      <c r="U3427" t="str">
        <f t="shared" si="203"/>
        <v/>
      </c>
      <c r="V3427" s="33">
        <f t="shared" si="204"/>
        <v>0</v>
      </c>
      <c r="W3427" s="33">
        <f t="shared" si="205"/>
        <v>0</v>
      </c>
    </row>
    <row r="3428" spans="2:23" x14ac:dyDescent="0.25">
      <c r="B3428" s="30">
        <f>+IFERROR(_xlfn.XLOOKUP(C3428,Parametres!A:A,Parametres!J:J,"",0),"")</f>
        <v>0</v>
      </c>
      <c r="D3428" t="str">
        <f>+IFERROR(VLOOKUP(C3428,Parametres!$A$3:$K$545,11,0),"")</f>
        <v/>
      </c>
      <c r="U3428" t="str">
        <f t="shared" si="203"/>
        <v/>
      </c>
      <c r="V3428" s="33">
        <f t="shared" si="204"/>
        <v>0</v>
      </c>
      <c r="W3428" s="33">
        <f t="shared" si="205"/>
        <v>0</v>
      </c>
    </row>
    <row r="3429" spans="2:23" x14ac:dyDescent="0.25">
      <c r="B3429" s="30">
        <f>+IFERROR(_xlfn.XLOOKUP(C3429,Parametres!A:A,Parametres!J:J,"",0),"")</f>
        <v>0</v>
      </c>
      <c r="D3429" t="str">
        <f>+IFERROR(VLOOKUP(C3429,Parametres!$A$3:$K$545,11,0),"")</f>
        <v/>
      </c>
      <c r="U3429" t="str">
        <f t="shared" si="203"/>
        <v/>
      </c>
      <c r="V3429" s="33">
        <f t="shared" si="204"/>
        <v>0</v>
      </c>
      <c r="W3429" s="33">
        <f t="shared" si="205"/>
        <v>0</v>
      </c>
    </row>
    <row r="3430" spans="2:23" x14ac:dyDescent="0.25">
      <c r="B3430" s="30">
        <f>+IFERROR(_xlfn.XLOOKUP(C3430,Parametres!A:A,Parametres!J:J,"",0),"")</f>
        <v>0</v>
      </c>
      <c r="D3430" t="str">
        <f>+IFERROR(VLOOKUP(C3430,Parametres!$A$3:$K$545,11,0),"")</f>
        <v/>
      </c>
      <c r="U3430" t="str">
        <f t="shared" si="203"/>
        <v/>
      </c>
      <c r="V3430" s="33">
        <f t="shared" si="204"/>
        <v>0</v>
      </c>
      <c r="W3430" s="33">
        <f t="shared" si="205"/>
        <v>0</v>
      </c>
    </row>
    <row r="3431" spans="2:23" x14ac:dyDescent="0.25">
      <c r="B3431" s="30">
        <f>+IFERROR(_xlfn.XLOOKUP(C3431,Parametres!A:A,Parametres!J:J,"",0),"")</f>
        <v>0</v>
      </c>
      <c r="D3431" t="str">
        <f>+IFERROR(VLOOKUP(C3431,Parametres!$A$3:$K$545,11,0),"")</f>
        <v/>
      </c>
      <c r="U3431" t="str">
        <f t="shared" si="203"/>
        <v/>
      </c>
      <c r="V3431" s="33">
        <f t="shared" si="204"/>
        <v>0</v>
      </c>
      <c r="W3431" s="33">
        <f t="shared" si="205"/>
        <v>0</v>
      </c>
    </row>
    <row r="3432" spans="2:23" x14ac:dyDescent="0.25">
      <c r="B3432" s="30">
        <f>+IFERROR(_xlfn.XLOOKUP(C3432,Parametres!A:A,Parametres!J:J,"",0),"")</f>
        <v>0</v>
      </c>
      <c r="D3432" t="str">
        <f>+IFERROR(VLOOKUP(C3432,Parametres!$A$3:$K$545,11,0),"")</f>
        <v/>
      </c>
      <c r="U3432" t="str">
        <f t="shared" si="203"/>
        <v/>
      </c>
      <c r="V3432" s="33">
        <f t="shared" si="204"/>
        <v>0</v>
      </c>
      <c r="W3432" s="33">
        <f t="shared" si="205"/>
        <v>0</v>
      </c>
    </row>
    <row r="3433" spans="2:23" x14ac:dyDescent="0.25">
      <c r="B3433" s="30">
        <f>+IFERROR(_xlfn.XLOOKUP(C3433,Parametres!A:A,Parametres!J:J,"",0),"")</f>
        <v>0</v>
      </c>
      <c r="D3433" t="str">
        <f>+IFERROR(VLOOKUP(C3433,Parametres!$A$3:$K$545,11,0),"")</f>
        <v/>
      </c>
      <c r="U3433" t="str">
        <f t="shared" si="203"/>
        <v/>
      </c>
      <c r="V3433" s="33">
        <f t="shared" si="204"/>
        <v>0</v>
      </c>
      <c r="W3433" s="33">
        <f t="shared" si="205"/>
        <v>0</v>
      </c>
    </row>
    <row r="3434" spans="2:23" x14ac:dyDescent="0.25">
      <c r="B3434" s="30">
        <f>+IFERROR(_xlfn.XLOOKUP(C3434,Parametres!A:A,Parametres!J:J,"",0),"")</f>
        <v>0</v>
      </c>
      <c r="D3434" t="str">
        <f>+IFERROR(VLOOKUP(C3434,Parametres!$A$3:$K$545,11,0),"")</f>
        <v/>
      </c>
      <c r="U3434" t="str">
        <f t="shared" si="203"/>
        <v/>
      </c>
      <c r="V3434" s="33">
        <f t="shared" si="204"/>
        <v>0</v>
      </c>
      <c r="W3434" s="33">
        <f t="shared" si="205"/>
        <v>0</v>
      </c>
    </row>
    <row r="3435" spans="2:23" x14ac:dyDescent="0.25">
      <c r="B3435" s="30">
        <f>+IFERROR(_xlfn.XLOOKUP(C3435,Parametres!A:A,Parametres!J:J,"",0),"")</f>
        <v>0</v>
      </c>
      <c r="D3435" t="str">
        <f>+IFERROR(VLOOKUP(C3435,Parametres!$A$3:$K$545,11,0),"")</f>
        <v/>
      </c>
      <c r="U3435" t="str">
        <f t="shared" si="203"/>
        <v/>
      </c>
      <c r="V3435" s="33">
        <f t="shared" si="204"/>
        <v>0</v>
      </c>
      <c r="W3435" s="33">
        <f t="shared" si="205"/>
        <v>0</v>
      </c>
    </row>
    <row r="3436" spans="2:23" x14ac:dyDescent="0.25">
      <c r="B3436" s="30">
        <f>+IFERROR(_xlfn.XLOOKUP(C3436,Parametres!A:A,Parametres!J:J,"",0),"")</f>
        <v>0</v>
      </c>
      <c r="D3436" t="str">
        <f>+IFERROR(VLOOKUP(C3436,Parametres!$A$3:$K$545,11,0),"")</f>
        <v/>
      </c>
      <c r="U3436" t="str">
        <f t="shared" si="203"/>
        <v/>
      </c>
      <c r="V3436" s="33">
        <f t="shared" si="204"/>
        <v>0</v>
      </c>
      <c r="W3436" s="33">
        <f t="shared" si="205"/>
        <v>0</v>
      </c>
    </row>
    <row r="3437" spans="2:23" x14ac:dyDescent="0.25">
      <c r="B3437" s="30">
        <f>+IFERROR(_xlfn.XLOOKUP(C3437,Parametres!A:A,Parametres!J:J,"",0),"")</f>
        <v>0</v>
      </c>
      <c r="D3437" t="str">
        <f>+IFERROR(VLOOKUP(C3437,Parametres!$A$3:$K$545,11,0),"")</f>
        <v/>
      </c>
      <c r="U3437" t="str">
        <f t="shared" si="203"/>
        <v/>
      </c>
      <c r="V3437" s="33">
        <f t="shared" si="204"/>
        <v>0</v>
      </c>
      <c r="W3437" s="33">
        <f t="shared" si="205"/>
        <v>0</v>
      </c>
    </row>
    <row r="3438" spans="2:23" x14ac:dyDescent="0.25">
      <c r="B3438" s="30">
        <f>+IFERROR(_xlfn.XLOOKUP(C3438,Parametres!A:A,Parametres!J:J,"",0),"")</f>
        <v>0</v>
      </c>
      <c r="D3438" t="str">
        <f>+IFERROR(VLOOKUP(C3438,Parametres!$A$3:$K$545,11,0),"")</f>
        <v/>
      </c>
      <c r="U3438" t="str">
        <f t="shared" si="203"/>
        <v/>
      </c>
      <c r="V3438" s="33">
        <f t="shared" si="204"/>
        <v>0</v>
      </c>
      <c r="W3438" s="33">
        <f t="shared" si="205"/>
        <v>0</v>
      </c>
    </row>
    <row r="3439" spans="2:23" x14ac:dyDescent="0.25">
      <c r="B3439" s="30">
        <f>+IFERROR(_xlfn.XLOOKUP(C3439,Parametres!A:A,Parametres!J:J,"",0),"")</f>
        <v>0</v>
      </c>
      <c r="D3439" t="str">
        <f>+IFERROR(VLOOKUP(C3439,Parametres!$A$3:$K$545,11,0),"")</f>
        <v/>
      </c>
      <c r="U3439" t="str">
        <f t="shared" si="203"/>
        <v/>
      </c>
      <c r="V3439" s="33">
        <f t="shared" si="204"/>
        <v>0</v>
      </c>
      <c r="W3439" s="33">
        <f t="shared" si="205"/>
        <v>0</v>
      </c>
    </row>
    <row r="3440" spans="2:23" x14ac:dyDescent="0.25">
      <c r="B3440" s="30">
        <f>+IFERROR(_xlfn.XLOOKUP(C3440,Parametres!A:A,Parametres!J:J,"",0),"")</f>
        <v>0</v>
      </c>
      <c r="D3440" t="str">
        <f>+IFERROR(VLOOKUP(C3440,Parametres!$A$3:$K$545,11,0),"")</f>
        <v/>
      </c>
      <c r="U3440" t="str">
        <f t="shared" si="203"/>
        <v/>
      </c>
      <c r="V3440" s="33">
        <f t="shared" si="204"/>
        <v>0</v>
      </c>
      <c r="W3440" s="33">
        <f t="shared" si="205"/>
        <v>0</v>
      </c>
    </row>
    <row r="3441" spans="2:23" x14ac:dyDescent="0.25">
      <c r="B3441" s="30">
        <f>+IFERROR(_xlfn.XLOOKUP(C3441,Parametres!A:A,Parametres!J:J,"",0),"")</f>
        <v>0</v>
      </c>
      <c r="D3441" t="str">
        <f>+IFERROR(VLOOKUP(C3441,Parametres!$A$3:$K$545,11,0),"")</f>
        <v/>
      </c>
      <c r="U3441" t="str">
        <f t="shared" si="203"/>
        <v/>
      </c>
      <c r="V3441" s="33">
        <f t="shared" si="204"/>
        <v>0</v>
      </c>
      <c r="W3441" s="33">
        <f t="shared" si="205"/>
        <v>0</v>
      </c>
    </row>
    <row r="3442" spans="2:23" x14ac:dyDescent="0.25">
      <c r="B3442" s="30">
        <f>+IFERROR(_xlfn.XLOOKUP(C3442,Parametres!A:A,Parametres!J:J,"",0),"")</f>
        <v>0</v>
      </c>
      <c r="D3442" t="str">
        <f>+IFERROR(VLOOKUP(C3442,Parametres!$A$3:$K$545,11,0),"")</f>
        <v/>
      </c>
      <c r="U3442" t="str">
        <f t="shared" si="203"/>
        <v/>
      </c>
      <c r="V3442" s="33">
        <f t="shared" si="204"/>
        <v>0</v>
      </c>
      <c r="W3442" s="33">
        <f t="shared" si="205"/>
        <v>0</v>
      </c>
    </row>
    <row r="3443" spans="2:23" x14ac:dyDescent="0.25">
      <c r="B3443" s="30">
        <f>+IFERROR(_xlfn.XLOOKUP(C3443,Parametres!A:A,Parametres!J:J,"",0),"")</f>
        <v>0</v>
      </c>
      <c r="D3443" t="str">
        <f>+IFERROR(VLOOKUP(C3443,Parametres!$A$3:$K$545,11,0),"")</f>
        <v/>
      </c>
      <c r="U3443" t="str">
        <f t="shared" si="203"/>
        <v/>
      </c>
      <c r="V3443" s="33">
        <f t="shared" si="204"/>
        <v>0</v>
      </c>
      <c r="W3443" s="33">
        <f t="shared" si="205"/>
        <v>0</v>
      </c>
    </row>
    <row r="3444" spans="2:23" x14ac:dyDescent="0.25">
      <c r="B3444" s="30">
        <f>+IFERROR(_xlfn.XLOOKUP(C3444,Parametres!A:A,Parametres!J:J,"",0),"")</f>
        <v>0</v>
      </c>
      <c r="D3444" t="str">
        <f>+IFERROR(VLOOKUP(C3444,Parametres!$A$3:$K$545,11,0),"")</f>
        <v/>
      </c>
      <c r="U3444" t="str">
        <f t="shared" si="203"/>
        <v/>
      </c>
      <c r="V3444" s="33">
        <f t="shared" si="204"/>
        <v>0</v>
      </c>
      <c r="W3444" s="33">
        <f t="shared" si="205"/>
        <v>0</v>
      </c>
    </row>
    <row r="3445" spans="2:23" x14ac:dyDescent="0.25">
      <c r="B3445" s="30">
        <f>+IFERROR(_xlfn.XLOOKUP(C3445,Parametres!A:A,Parametres!J:J,"",0),"")</f>
        <v>0</v>
      </c>
      <c r="D3445" t="str">
        <f>+IFERROR(VLOOKUP(C3445,Parametres!$A$3:$K$545,11,0),"")</f>
        <v/>
      </c>
      <c r="U3445" t="str">
        <f t="shared" si="203"/>
        <v/>
      </c>
      <c r="V3445" s="33">
        <f t="shared" si="204"/>
        <v>0</v>
      </c>
      <c r="W3445" s="33">
        <f t="shared" si="205"/>
        <v>0</v>
      </c>
    </row>
    <row r="3446" spans="2:23" x14ac:dyDescent="0.25">
      <c r="B3446" s="30">
        <f>+IFERROR(_xlfn.XLOOKUP(C3446,Parametres!A:A,Parametres!J:J,"",0),"")</f>
        <v>0</v>
      </c>
      <c r="D3446" t="str">
        <f>+IFERROR(VLOOKUP(C3446,Parametres!$A$3:$K$545,11,0),"")</f>
        <v/>
      </c>
      <c r="U3446" t="str">
        <f t="shared" si="203"/>
        <v/>
      </c>
      <c r="V3446" s="33">
        <f t="shared" si="204"/>
        <v>0</v>
      </c>
      <c r="W3446" s="33">
        <f t="shared" si="205"/>
        <v>0</v>
      </c>
    </row>
    <row r="3447" spans="2:23" x14ac:dyDescent="0.25">
      <c r="B3447" s="30">
        <f>+IFERROR(_xlfn.XLOOKUP(C3447,Parametres!A:A,Parametres!J:J,"",0),"")</f>
        <v>0</v>
      </c>
      <c r="D3447" t="str">
        <f>+IFERROR(VLOOKUP(C3447,Parametres!$A$3:$K$545,11,0),"")</f>
        <v/>
      </c>
      <c r="U3447" t="str">
        <f t="shared" ref="U3447:U3510" si="206">A3447&amp;C3447</f>
        <v/>
      </c>
      <c r="V3447" s="33">
        <f t="shared" si="204"/>
        <v>0</v>
      </c>
      <c r="W3447" s="33">
        <f t="shared" si="205"/>
        <v>0</v>
      </c>
    </row>
    <row r="3448" spans="2:23" x14ac:dyDescent="0.25">
      <c r="B3448" s="30">
        <f>+IFERROR(_xlfn.XLOOKUP(C3448,Parametres!A:A,Parametres!J:J,"",0),"")</f>
        <v>0</v>
      </c>
      <c r="D3448" t="str">
        <f>+IFERROR(VLOOKUP(C3448,Parametres!$A$3:$K$545,11,0),"")</f>
        <v/>
      </c>
      <c r="U3448" t="str">
        <f t="shared" si="206"/>
        <v/>
      </c>
      <c r="V3448" s="33">
        <f t="shared" ref="V3448:V3511" si="207">SUM(L3448:O3448,F3448:I3448)</f>
        <v>0</v>
      </c>
      <c r="W3448" s="33">
        <f t="shared" ref="W3448:W3511" si="208">SUM(P3448:T3448)</f>
        <v>0</v>
      </c>
    </row>
    <row r="3449" spans="2:23" x14ac:dyDescent="0.25">
      <c r="B3449" s="30">
        <f>+IFERROR(_xlfn.XLOOKUP(C3449,Parametres!A:A,Parametres!J:J,"",0),"")</f>
        <v>0</v>
      </c>
      <c r="D3449" t="str">
        <f>+IFERROR(VLOOKUP(C3449,Parametres!$A$3:$K$545,11,0),"")</f>
        <v/>
      </c>
      <c r="U3449" t="str">
        <f t="shared" si="206"/>
        <v/>
      </c>
      <c r="V3449" s="33">
        <f t="shared" si="207"/>
        <v>0</v>
      </c>
      <c r="W3449" s="33">
        <f t="shared" si="208"/>
        <v>0</v>
      </c>
    </row>
    <row r="3450" spans="2:23" x14ac:dyDescent="0.25">
      <c r="B3450" s="30">
        <f>+IFERROR(_xlfn.XLOOKUP(C3450,Parametres!A:A,Parametres!J:J,"",0),"")</f>
        <v>0</v>
      </c>
      <c r="D3450" t="str">
        <f>+IFERROR(VLOOKUP(C3450,Parametres!$A$3:$K$545,11,0),"")</f>
        <v/>
      </c>
      <c r="U3450" t="str">
        <f t="shared" si="206"/>
        <v/>
      </c>
      <c r="V3450" s="33">
        <f t="shared" si="207"/>
        <v>0</v>
      </c>
      <c r="W3450" s="33">
        <f t="shared" si="208"/>
        <v>0</v>
      </c>
    </row>
    <row r="3451" spans="2:23" x14ac:dyDescent="0.25">
      <c r="B3451" s="30">
        <f>+IFERROR(_xlfn.XLOOKUP(C3451,Parametres!A:A,Parametres!J:J,"",0),"")</f>
        <v>0</v>
      </c>
      <c r="D3451" t="str">
        <f>+IFERROR(VLOOKUP(C3451,Parametres!$A$3:$K$545,11,0),"")</f>
        <v/>
      </c>
      <c r="U3451" t="str">
        <f t="shared" si="206"/>
        <v/>
      </c>
      <c r="V3451" s="33">
        <f t="shared" si="207"/>
        <v>0</v>
      </c>
      <c r="W3451" s="33">
        <f t="shared" si="208"/>
        <v>0</v>
      </c>
    </row>
    <row r="3452" spans="2:23" x14ac:dyDescent="0.25">
      <c r="B3452" s="30">
        <f>+IFERROR(_xlfn.XLOOKUP(C3452,Parametres!A:A,Parametres!J:J,"",0),"")</f>
        <v>0</v>
      </c>
      <c r="D3452" t="str">
        <f>+IFERROR(VLOOKUP(C3452,Parametres!$A$3:$K$545,11,0),"")</f>
        <v/>
      </c>
      <c r="U3452" t="str">
        <f t="shared" si="206"/>
        <v/>
      </c>
      <c r="V3452" s="33">
        <f t="shared" si="207"/>
        <v>0</v>
      </c>
      <c r="W3452" s="33">
        <f t="shared" si="208"/>
        <v>0</v>
      </c>
    </row>
    <row r="3453" spans="2:23" x14ac:dyDescent="0.25">
      <c r="B3453" s="30">
        <f>+IFERROR(_xlfn.XLOOKUP(C3453,Parametres!A:A,Parametres!J:J,"",0),"")</f>
        <v>0</v>
      </c>
      <c r="D3453" t="str">
        <f>+IFERROR(VLOOKUP(C3453,Parametres!$A$3:$K$545,11,0),"")</f>
        <v/>
      </c>
      <c r="U3453" t="str">
        <f t="shared" si="206"/>
        <v/>
      </c>
      <c r="V3453" s="33">
        <f t="shared" si="207"/>
        <v>0</v>
      </c>
      <c r="W3453" s="33">
        <f t="shared" si="208"/>
        <v>0</v>
      </c>
    </row>
    <row r="3454" spans="2:23" x14ac:dyDescent="0.25">
      <c r="B3454" s="30">
        <f>+IFERROR(_xlfn.XLOOKUP(C3454,Parametres!A:A,Parametres!J:J,"",0),"")</f>
        <v>0</v>
      </c>
      <c r="D3454" t="str">
        <f>+IFERROR(VLOOKUP(C3454,Parametres!$A$3:$K$545,11,0),"")</f>
        <v/>
      </c>
      <c r="U3454" t="str">
        <f t="shared" si="206"/>
        <v/>
      </c>
      <c r="V3454" s="33">
        <f t="shared" si="207"/>
        <v>0</v>
      </c>
      <c r="W3454" s="33">
        <f t="shared" si="208"/>
        <v>0</v>
      </c>
    </row>
    <row r="3455" spans="2:23" x14ac:dyDescent="0.25">
      <c r="B3455" s="30">
        <f>+IFERROR(_xlfn.XLOOKUP(C3455,Parametres!A:A,Parametres!J:J,"",0),"")</f>
        <v>0</v>
      </c>
      <c r="D3455" t="str">
        <f>+IFERROR(VLOOKUP(C3455,Parametres!$A$3:$K$545,11,0),"")</f>
        <v/>
      </c>
      <c r="U3455" t="str">
        <f t="shared" si="206"/>
        <v/>
      </c>
      <c r="V3455" s="33">
        <f t="shared" si="207"/>
        <v>0</v>
      </c>
      <c r="W3455" s="33">
        <f t="shared" si="208"/>
        <v>0</v>
      </c>
    </row>
    <row r="3456" spans="2:23" x14ac:dyDescent="0.25">
      <c r="B3456" s="30">
        <f>+IFERROR(_xlfn.XLOOKUP(C3456,Parametres!A:A,Parametres!J:J,"",0),"")</f>
        <v>0</v>
      </c>
      <c r="D3456" t="str">
        <f>+IFERROR(VLOOKUP(C3456,Parametres!$A$3:$K$545,11,0),"")</f>
        <v/>
      </c>
      <c r="U3456" t="str">
        <f t="shared" si="206"/>
        <v/>
      </c>
      <c r="V3456" s="33">
        <f t="shared" si="207"/>
        <v>0</v>
      </c>
      <c r="W3456" s="33">
        <f t="shared" si="208"/>
        <v>0</v>
      </c>
    </row>
    <row r="3457" spans="2:23" x14ac:dyDescent="0.25">
      <c r="B3457" s="30">
        <f>+IFERROR(_xlfn.XLOOKUP(C3457,Parametres!A:A,Parametres!J:J,"",0),"")</f>
        <v>0</v>
      </c>
      <c r="D3457" t="str">
        <f>+IFERROR(VLOOKUP(C3457,Parametres!$A$3:$K$545,11,0),"")</f>
        <v/>
      </c>
      <c r="U3457" t="str">
        <f t="shared" si="206"/>
        <v/>
      </c>
      <c r="V3457" s="33">
        <f t="shared" si="207"/>
        <v>0</v>
      </c>
      <c r="W3457" s="33">
        <f t="shared" si="208"/>
        <v>0</v>
      </c>
    </row>
    <row r="3458" spans="2:23" x14ac:dyDescent="0.25">
      <c r="B3458" s="30">
        <f>+IFERROR(_xlfn.XLOOKUP(C3458,Parametres!A:A,Parametres!J:J,"",0),"")</f>
        <v>0</v>
      </c>
      <c r="D3458" t="str">
        <f>+IFERROR(VLOOKUP(C3458,Parametres!$A$3:$K$545,11,0),"")</f>
        <v/>
      </c>
      <c r="U3458" t="str">
        <f t="shared" si="206"/>
        <v/>
      </c>
      <c r="V3458" s="33">
        <f t="shared" si="207"/>
        <v>0</v>
      </c>
      <c r="W3458" s="33">
        <f t="shared" si="208"/>
        <v>0</v>
      </c>
    </row>
    <row r="3459" spans="2:23" x14ac:dyDescent="0.25">
      <c r="B3459" s="30">
        <f>+IFERROR(_xlfn.XLOOKUP(C3459,Parametres!A:A,Parametres!J:J,"",0),"")</f>
        <v>0</v>
      </c>
      <c r="D3459" t="str">
        <f>+IFERROR(VLOOKUP(C3459,Parametres!$A$3:$K$545,11,0),"")</f>
        <v/>
      </c>
      <c r="U3459" t="str">
        <f t="shared" si="206"/>
        <v/>
      </c>
      <c r="V3459" s="33">
        <f t="shared" si="207"/>
        <v>0</v>
      </c>
      <c r="W3459" s="33">
        <f t="shared" si="208"/>
        <v>0</v>
      </c>
    </row>
    <row r="3460" spans="2:23" x14ac:dyDescent="0.25">
      <c r="B3460" s="30">
        <f>+IFERROR(_xlfn.XLOOKUP(C3460,Parametres!A:A,Parametres!J:J,"",0),"")</f>
        <v>0</v>
      </c>
      <c r="D3460" t="str">
        <f>+IFERROR(VLOOKUP(C3460,Parametres!$A$3:$K$545,11,0),"")</f>
        <v/>
      </c>
      <c r="U3460" t="str">
        <f t="shared" si="206"/>
        <v/>
      </c>
      <c r="V3460" s="33">
        <f t="shared" si="207"/>
        <v>0</v>
      </c>
      <c r="W3460" s="33">
        <f t="shared" si="208"/>
        <v>0</v>
      </c>
    </row>
    <row r="3461" spans="2:23" x14ac:dyDescent="0.25">
      <c r="B3461" s="30">
        <f>+IFERROR(_xlfn.XLOOKUP(C3461,Parametres!A:A,Parametres!J:J,"",0),"")</f>
        <v>0</v>
      </c>
      <c r="D3461" t="str">
        <f>+IFERROR(VLOOKUP(C3461,Parametres!$A$3:$K$545,11,0),"")</f>
        <v/>
      </c>
      <c r="U3461" t="str">
        <f t="shared" si="206"/>
        <v/>
      </c>
      <c r="V3461" s="33">
        <f t="shared" si="207"/>
        <v>0</v>
      </c>
      <c r="W3461" s="33">
        <f t="shared" si="208"/>
        <v>0</v>
      </c>
    </row>
    <row r="3462" spans="2:23" x14ac:dyDescent="0.25">
      <c r="B3462" s="30">
        <f>+IFERROR(_xlfn.XLOOKUP(C3462,Parametres!A:A,Parametres!J:J,"",0),"")</f>
        <v>0</v>
      </c>
      <c r="D3462" t="str">
        <f>+IFERROR(VLOOKUP(C3462,Parametres!$A$3:$K$545,11,0),"")</f>
        <v/>
      </c>
      <c r="U3462" t="str">
        <f t="shared" si="206"/>
        <v/>
      </c>
      <c r="V3462" s="33">
        <f t="shared" si="207"/>
        <v>0</v>
      </c>
      <c r="W3462" s="33">
        <f t="shared" si="208"/>
        <v>0</v>
      </c>
    </row>
    <row r="3463" spans="2:23" x14ac:dyDescent="0.25">
      <c r="B3463" s="30">
        <f>+IFERROR(_xlfn.XLOOKUP(C3463,Parametres!A:A,Parametres!J:J,"",0),"")</f>
        <v>0</v>
      </c>
      <c r="D3463" t="str">
        <f>+IFERROR(VLOOKUP(C3463,Parametres!$A$3:$K$545,11,0),"")</f>
        <v/>
      </c>
      <c r="U3463" t="str">
        <f t="shared" si="206"/>
        <v/>
      </c>
      <c r="V3463" s="33">
        <f t="shared" si="207"/>
        <v>0</v>
      </c>
      <c r="W3463" s="33">
        <f t="shared" si="208"/>
        <v>0</v>
      </c>
    </row>
    <row r="3464" spans="2:23" x14ac:dyDescent="0.25">
      <c r="B3464" s="30">
        <f>+IFERROR(_xlfn.XLOOKUP(C3464,Parametres!A:A,Parametres!J:J,"",0),"")</f>
        <v>0</v>
      </c>
      <c r="D3464" t="str">
        <f>+IFERROR(VLOOKUP(C3464,Parametres!$A$3:$K$545,11,0),"")</f>
        <v/>
      </c>
      <c r="U3464" t="str">
        <f t="shared" si="206"/>
        <v/>
      </c>
      <c r="V3464" s="33">
        <f t="shared" si="207"/>
        <v>0</v>
      </c>
      <c r="W3464" s="33">
        <f t="shared" si="208"/>
        <v>0</v>
      </c>
    </row>
    <row r="3465" spans="2:23" x14ac:dyDescent="0.25">
      <c r="B3465" s="30">
        <f>+IFERROR(_xlfn.XLOOKUP(C3465,Parametres!A:A,Parametres!J:J,"",0),"")</f>
        <v>0</v>
      </c>
      <c r="D3465" t="str">
        <f>+IFERROR(VLOOKUP(C3465,Parametres!$A$3:$K$545,11,0),"")</f>
        <v/>
      </c>
      <c r="U3465" t="str">
        <f t="shared" si="206"/>
        <v/>
      </c>
      <c r="V3465" s="33">
        <f t="shared" si="207"/>
        <v>0</v>
      </c>
      <c r="W3465" s="33">
        <f t="shared" si="208"/>
        <v>0</v>
      </c>
    </row>
    <row r="3466" spans="2:23" x14ac:dyDescent="0.25">
      <c r="B3466" s="30">
        <f>+IFERROR(_xlfn.XLOOKUP(C3466,Parametres!A:A,Parametres!J:J,"",0),"")</f>
        <v>0</v>
      </c>
      <c r="D3466" t="str">
        <f>+IFERROR(VLOOKUP(C3466,Parametres!$A$3:$K$545,11,0),"")</f>
        <v/>
      </c>
      <c r="U3466" t="str">
        <f t="shared" si="206"/>
        <v/>
      </c>
      <c r="V3466" s="33">
        <f t="shared" si="207"/>
        <v>0</v>
      </c>
      <c r="W3466" s="33">
        <f t="shared" si="208"/>
        <v>0</v>
      </c>
    </row>
    <row r="3467" spans="2:23" x14ac:dyDescent="0.25">
      <c r="B3467" s="30">
        <f>+IFERROR(_xlfn.XLOOKUP(C3467,Parametres!A:A,Parametres!J:J,"",0),"")</f>
        <v>0</v>
      </c>
      <c r="D3467" t="str">
        <f>+IFERROR(VLOOKUP(C3467,Parametres!$A$3:$K$545,11,0),"")</f>
        <v/>
      </c>
      <c r="U3467" t="str">
        <f t="shared" si="206"/>
        <v/>
      </c>
      <c r="V3467" s="33">
        <f t="shared" si="207"/>
        <v>0</v>
      </c>
      <c r="W3467" s="33">
        <f t="shared" si="208"/>
        <v>0</v>
      </c>
    </row>
    <row r="3468" spans="2:23" x14ac:dyDescent="0.25">
      <c r="B3468" s="30">
        <f>+IFERROR(_xlfn.XLOOKUP(C3468,Parametres!A:A,Parametres!J:J,"",0),"")</f>
        <v>0</v>
      </c>
      <c r="D3468" t="str">
        <f>+IFERROR(VLOOKUP(C3468,Parametres!$A$3:$K$545,11,0),"")</f>
        <v/>
      </c>
      <c r="U3468" t="str">
        <f t="shared" si="206"/>
        <v/>
      </c>
      <c r="V3468" s="33">
        <f t="shared" si="207"/>
        <v>0</v>
      </c>
      <c r="W3468" s="33">
        <f t="shared" si="208"/>
        <v>0</v>
      </c>
    </row>
    <row r="3469" spans="2:23" x14ac:dyDescent="0.25">
      <c r="B3469" s="30">
        <f>+IFERROR(_xlfn.XLOOKUP(C3469,Parametres!A:A,Parametres!J:J,"",0),"")</f>
        <v>0</v>
      </c>
      <c r="D3469" t="str">
        <f>+IFERROR(VLOOKUP(C3469,Parametres!$A$3:$K$545,11,0),"")</f>
        <v/>
      </c>
      <c r="U3469" t="str">
        <f t="shared" si="206"/>
        <v/>
      </c>
      <c r="V3469" s="33">
        <f t="shared" si="207"/>
        <v>0</v>
      </c>
      <c r="W3469" s="33">
        <f t="shared" si="208"/>
        <v>0</v>
      </c>
    </row>
    <row r="3470" spans="2:23" x14ac:dyDescent="0.25">
      <c r="B3470" s="30">
        <f>+IFERROR(_xlfn.XLOOKUP(C3470,Parametres!A:A,Parametres!J:J,"",0),"")</f>
        <v>0</v>
      </c>
      <c r="D3470" t="str">
        <f>+IFERROR(VLOOKUP(C3470,Parametres!$A$3:$K$545,11,0),"")</f>
        <v/>
      </c>
      <c r="U3470" t="str">
        <f t="shared" si="206"/>
        <v/>
      </c>
      <c r="V3470" s="33">
        <f t="shared" si="207"/>
        <v>0</v>
      </c>
      <c r="W3470" s="33">
        <f t="shared" si="208"/>
        <v>0</v>
      </c>
    </row>
    <row r="3471" spans="2:23" x14ac:dyDescent="0.25">
      <c r="B3471" s="30">
        <f>+IFERROR(_xlfn.XLOOKUP(C3471,Parametres!A:A,Parametres!J:J,"",0),"")</f>
        <v>0</v>
      </c>
      <c r="D3471" t="str">
        <f>+IFERROR(VLOOKUP(C3471,Parametres!$A$3:$K$545,11,0),"")</f>
        <v/>
      </c>
      <c r="U3471" t="str">
        <f t="shared" si="206"/>
        <v/>
      </c>
      <c r="V3471" s="33">
        <f t="shared" si="207"/>
        <v>0</v>
      </c>
      <c r="W3471" s="33">
        <f t="shared" si="208"/>
        <v>0</v>
      </c>
    </row>
    <row r="3472" spans="2:23" x14ac:dyDescent="0.25">
      <c r="B3472" s="30">
        <f>+IFERROR(_xlfn.XLOOKUP(C3472,Parametres!A:A,Parametres!J:J,"",0),"")</f>
        <v>0</v>
      </c>
      <c r="D3472" t="str">
        <f>+IFERROR(VLOOKUP(C3472,Parametres!$A$3:$K$545,11,0),"")</f>
        <v/>
      </c>
      <c r="U3472" t="str">
        <f t="shared" si="206"/>
        <v/>
      </c>
      <c r="V3472" s="33">
        <f t="shared" si="207"/>
        <v>0</v>
      </c>
      <c r="W3472" s="33">
        <f t="shared" si="208"/>
        <v>0</v>
      </c>
    </row>
    <row r="3473" spans="2:23" x14ac:dyDescent="0.25">
      <c r="B3473" s="30">
        <f>+IFERROR(_xlfn.XLOOKUP(C3473,Parametres!A:A,Parametres!J:J,"",0),"")</f>
        <v>0</v>
      </c>
      <c r="D3473" t="str">
        <f>+IFERROR(VLOOKUP(C3473,Parametres!$A$3:$K$545,11,0),"")</f>
        <v/>
      </c>
      <c r="U3473" t="str">
        <f t="shared" si="206"/>
        <v/>
      </c>
      <c r="V3473" s="33">
        <f t="shared" si="207"/>
        <v>0</v>
      </c>
      <c r="W3473" s="33">
        <f t="shared" si="208"/>
        <v>0</v>
      </c>
    </row>
    <row r="3474" spans="2:23" x14ac:dyDescent="0.25">
      <c r="B3474" s="30">
        <f>+IFERROR(_xlfn.XLOOKUP(C3474,Parametres!A:A,Parametres!J:J,"",0),"")</f>
        <v>0</v>
      </c>
      <c r="D3474" t="str">
        <f>+IFERROR(VLOOKUP(C3474,Parametres!$A$3:$K$545,11,0),"")</f>
        <v/>
      </c>
      <c r="U3474" t="str">
        <f t="shared" si="206"/>
        <v/>
      </c>
      <c r="V3474" s="33">
        <f t="shared" si="207"/>
        <v>0</v>
      </c>
      <c r="W3474" s="33">
        <f t="shared" si="208"/>
        <v>0</v>
      </c>
    </row>
    <row r="3475" spans="2:23" x14ac:dyDescent="0.25">
      <c r="B3475" s="30">
        <f>+IFERROR(_xlfn.XLOOKUP(C3475,Parametres!A:A,Parametres!J:J,"",0),"")</f>
        <v>0</v>
      </c>
      <c r="D3475" t="str">
        <f>+IFERROR(VLOOKUP(C3475,Parametres!$A$3:$K$545,11,0),"")</f>
        <v/>
      </c>
      <c r="U3475" t="str">
        <f t="shared" si="206"/>
        <v/>
      </c>
      <c r="V3475" s="33">
        <f t="shared" si="207"/>
        <v>0</v>
      </c>
      <c r="W3475" s="33">
        <f t="shared" si="208"/>
        <v>0</v>
      </c>
    </row>
    <row r="3476" spans="2:23" x14ac:dyDescent="0.25">
      <c r="B3476" s="30">
        <f>+IFERROR(_xlfn.XLOOKUP(C3476,Parametres!A:A,Parametres!J:J,"",0),"")</f>
        <v>0</v>
      </c>
      <c r="D3476" t="str">
        <f>+IFERROR(VLOOKUP(C3476,Parametres!$A$3:$K$545,11,0),"")</f>
        <v/>
      </c>
      <c r="U3476" t="str">
        <f t="shared" si="206"/>
        <v/>
      </c>
      <c r="V3476" s="33">
        <f t="shared" si="207"/>
        <v>0</v>
      </c>
      <c r="W3476" s="33">
        <f t="shared" si="208"/>
        <v>0</v>
      </c>
    </row>
    <row r="3477" spans="2:23" x14ac:dyDescent="0.25">
      <c r="B3477" s="30">
        <f>+IFERROR(_xlfn.XLOOKUP(C3477,Parametres!A:A,Parametres!J:J,"",0),"")</f>
        <v>0</v>
      </c>
      <c r="D3477" t="str">
        <f>+IFERROR(VLOOKUP(C3477,Parametres!$A$3:$K$545,11,0),"")</f>
        <v/>
      </c>
      <c r="U3477" t="str">
        <f t="shared" si="206"/>
        <v/>
      </c>
      <c r="V3477" s="33">
        <f t="shared" si="207"/>
        <v>0</v>
      </c>
      <c r="W3477" s="33">
        <f t="shared" si="208"/>
        <v>0</v>
      </c>
    </row>
    <row r="3478" spans="2:23" x14ac:dyDescent="0.25">
      <c r="B3478" s="30">
        <f>+IFERROR(_xlfn.XLOOKUP(C3478,Parametres!A:A,Parametres!J:J,"",0),"")</f>
        <v>0</v>
      </c>
      <c r="D3478" t="str">
        <f>+IFERROR(VLOOKUP(C3478,Parametres!$A$3:$K$545,11,0),"")</f>
        <v/>
      </c>
      <c r="U3478" t="str">
        <f t="shared" si="206"/>
        <v/>
      </c>
      <c r="V3478" s="33">
        <f t="shared" si="207"/>
        <v>0</v>
      </c>
      <c r="W3478" s="33">
        <f t="shared" si="208"/>
        <v>0</v>
      </c>
    </row>
    <row r="3479" spans="2:23" x14ac:dyDescent="0.25">
      <c r="B3479" s="30">
        <f>+IFERROR(_xlfn.XLOOKUP(C3479,Parametres!A:A,Parametres!J:J,"",0),"")</f>
        <v>0</v>
      </c>
      <c r="D3479" t="str">
        <f>+IFERROR(VLOOKUP(C3479,Parametres!$A$3:$K$545,11,0),"")</f>
        <v/>
      </c>
      <c r="U3479" t="str">
        <f t="shared" si="206"/>
        <v/>
      </c>
      <c r="V3479" s="33">
        <f t="shared" si="207"/>
        <v>0</v>
      </c>
      <c r="W3479" s="33">
        <f t="shared" si="208"/>
        <v>0</v>
      </c>
    </row>
    <row r="3480" spans="2:23" x14ac:dyDescent="0.25">
      <c r="B3480" s="30">
        <f>+IFERROR(_xlfn.XLOOKUP(C3480,Parametres!A:A,Parametres!J:J,"",0),"")</f>
        <v>0</v>
      </c>
      <c r="D3480" t="str">
        <f>+IFERROR(VLOOKUP(C3480,Parametres!$A$3:$K$545,11,0),"")</f>
        <v/>
      </c>
      <c r="U3480" t="str">
        <f t="shared" si="206"/>
        <v/>
      </c>
      <c r="V3480" s="33">
        <f t="shared" si="207"/>
        <v>0</v>
      </c>
      <c r="W3480" s="33">
        <f t="shared" si="208"/>
        <v>0</v>
      </c>
    </row>
    <row r="3481" spans="2:23" x14ac:dyDescent="0.25">
      <c r="B3481" s="30">
        <f>+IFERROR(_xlfn.XLOOKUP(C3481,Parametres!A:A,Parametres!J:J,"",0),"")</f>
        <v>0</v>
      </c>
      <c r="D3481" t="str">
        <f>+IFERROR(VLOOKUP(C3481,Parametres!$A$3:$K$545,11,0),"")</f>
        <v/>
      </c>
      <c r="U3481" t="str">
        <f t="shared" si="206"/>
        <v/>
      </c>
      <c r="V3481" s="33">
        <f t="shared" si="207"/>
        <v>0</v>
      </c>
      <c r="W3481" s="33">
        <f t="shared" si="208"/>
        <v>0</v>
      </c>
    </row>
    <row r="3482" spans="2:23" x14ac:dyDescent="0.25">
      <c r="B3482" s="30">
        <f>+IFERROR(_xlfn.XLOOKUP(C3482,Parametres!A:A,Parametres!J:J,"",0),"")</f>
        <v>0</v>
      </c>
      <c r="D3482" t="str">
        <f>+IFERROR(VLOOKUP(C3482,Parametres!$A$3:$K$545,11,0),"")</f>
        <v/>
      </c>
      <c r="U3482" t="str">
        <f t="shared" si="206"/>
        <v/>
      </c>
      <c r="V3482" s="33">
        <f t="shared" si="207"/>
        <v>0</v>
      </c>
      <c r="W3482" s="33">
        <f t="shared" si="208"/>
        <v>0</v>
      </c>
    </row>
    <row r="3483" spans="2:23" x14ac:dyDescent="0.25">
      <c r="B3483" s="30">
        <f>+IFERROR(_xlfn.XLOOKUP(C3483,Parametres!A:A,Parametres!J:J,"",0),"")</f>
        <v>0</v>
      </c>
      <c r="D3483" t="str">
        <f>+IFERROR(VLOOKUP(C3483,Parametres!$A$3:$K$545,11,0),"")</f>
        <v/>
      </c>
      <c r="U3483" t="str">
        <f t="shared" si="206"/>
        <v/>
      </c>
      <c r="V3483" s="33">
        <f t="shared" si="207"/>
        <v>0</v>
      </c>
      <c r="W3483" s="33">
        <f t="shared" si="208"/>
        <v>0</v>
      </c>
    </row>
    <row r="3484" spans="2:23" x14ac:dyDescent="0.25">
      <c r="B3484" s="30">
        <f>+IFERROR(_xlfn.XLOOKUP(C3484,Parametres!A:A,Parametres!J:J,"",0),"")</f>
        <v>0</v>
      </c>
      <c r="D3484" t="str">
        <f>+IFERROR(VLOOKUP(C3484,Parametres!$A$3:$K$545,11,0),"")</f>
        <v/>
      </c>
      <c r="U3484" t="str">
        <f t="shared" si="206"/>
        <v/>
      </c>
      <c r="V3484" s="33">
        <f t="shared" si="207"/>
        <v>0</v>
      </c>
      <c r="W3484" s="33">
        <f t="shared" si="208"/>
        <v>0</v>
      </c>
    </row>
    <row r="3485" spans="2:23" x14ac:dyDescent="0.25">
      <c r="B3485" s="30">
        <f>+IFERROR(_xlfn.XLOOKUP(C3485,Parametres!A:A,Parametres!J:J,"",0),"")</f>
        <v>0</v>
      </c>
      <c r="D3485" t="str">
        <f>+IFERROR(VLOOKUP(C3485,Parametres!$A$3:$K$545,11,0),"")</f>
        <v/>
      </c>
      <c r="U3485" t="str">
        <f t="shared" si="206"/>
        <v/>
      </c>
      <c r="V3485" s="33">
        <f t="shared" si="207"/>
        <v>0</v>
      </c>
      <c r="W3485" s="33">
        <f t="shared" si="208"/>
        <v>0</v>
      </c>
    </row>
    <row r="3486" spans="2:23" x14ac:dyDescent="0.25">
      <c r="B3486" s="30">
        <f>+IFERROR(_xlfn.XLOOKUP(C3486,Parametres!A:A,Parametres!J:J,"",0),"")</f>
        <v>0</v>
      </c>
      <c r="D3486" t="str">
        <f>+IFERROR(VLOOKUP(C3486,Parametres!$A$3:$K$545,11,0),"")</f>
        <v/>
      </c>
      <c r="U3486" t="str">
        <f t="shared" si="206"/>
        <v/>
      </c>
      <c r="V3486" s="33">
        <f t="shared" si="207"/>
        <v>0</v>
      </c>
      <c r="W3486" s="33">
        <f t="shared" si="208"/>
        <v>0</v>
      </c>
    </row>
    <row r="3487" spans="2:23" x14ac:dyDescent="0.25">
      <c r="B3487" s="30">
        <f>+IFERROR(_xlfn.XLOOKUP(C3487,Parametres!A:A,Parametres!J:J,"",0),"")</f>
        <v>0</v>
      </c>
      <c r="D3487" t="str">
        <f>+IFERROR(VLOOKUP(C3487,Parametres!$A$3:$K$545,11,0),"")</f>
        <v/>
      </c>
      <c r="U3487" t="str">
        <f t="shared" si="206"/>
        <v/>
      </c>
      <c r="V3487" s="33">
        <f t="shared" si="207"/>
        <v>0</v>
      </c>
      <c r="W3487" s="33">
        <f t="shared" si="208"/>
        <v>0</v>
      </c>
    </row>
    <row r="3488" spans="2:23" x14ac:dyDescent="0.25">
      <c r="B3488" s="30">
        <f>+IFERROR(_xlfn.XLOOKUP(C3488,Parametres!A:A,Parametres!J:J,"",0),"")</f>
        <v>0</v>
      </c>
      <c r="D3488" t="str">
        <f>+IFERROR(VLOOKUP(C3488,Parametres!$A$3:$K$545,11,0),"")</f>
        <v/>
      </c>
      <c r="U3488" t="str">
        <f t="shared" si="206"/>
        <v/>
      </c>
      <c r="V3488" s="33">
        <f t="shared" si="207"/>
        <v>0</v>
      </c>
      <c r="W3488" s="33">
        <f t="shared" si="208"/>
        <v>0</v>
      </c>
    </row>
    <row r="3489" spans="2:23" x14ac:dyDescent="0.25">
      <c r="B3489" s="30">
        <f>+IFERROR(_xlfn.XLOOKUP(C3489,Parametres!A:A,Parametres!J:J,"",0),"")</f>
        <v>0</v>
      </c>
      <c r="D3489" t="str">
        <f>+IFERROR(VLOOKUP(C3489,Parametres!$A$3:$K$545,11,0),"")</f>
        <v/>
      </c>
      <c r="U3489" t="str">
        <f t="shared" si="206"/>
        <v/>
      </c>
      <c r="V3489" s="33">
        <f t="shared" si="207"/>
        <v>0</v>
      </c>
      <c r="W3489" s="33">
        <f t="shared" si="208"/>
        <v>0</v>
      </c>
    </row>
    <row r="3490" spans="2:23" x14ac:dyDescent="0.25">
      <c r="B3490" s="30">
        <f>+IFERROR(_xlfn.XLOOKUP(C3490,Parametres!A:A,Parametres!J:J,"",0),"")</f>
        <v>0</v>
      </c>
      <c r="D3490" t="str">
        <f>+IFERROR(VLOOKUP(C3490,Parametres!$A$3:$K$545,11,0),"")</f>
        <v/>
      </c>
      <c r="U3490" t="str">
        <f t="shared" si="206"/>
        <v/>
      </c>
      <c r="V3490" s="33">
        <f t="shared" si="207"/>
        <v>0</v>
      </c>
      <c r="W3490" s="33">
        <f t="shared" si="208"/>
        <v>0</v>
      </c>
    </row>
    <row r="3491" spans="2:23" x14ac:dyDescent="0.25">
      <c r="B3491" s="30">
        <f>+IFERROR(_xlfn.XLOOKUP(C3491,Parametres!A:A,Parametres!J:J,"",0),"")</f>
        <v>0</v>
      </c>
      <c r="D3491" t="str">
        <f>+IFERROR(VLOOKUP(C3491,Parametres!$A$3:$K$545,11,0),"")</f>
        <v/>
      </c>
      <c r="U3491" t="str">
        <f t="shared" si="206"/>
        <v/>
      </c>
      <c r="V3491" s="33">
        <f t="shared" si="207"/>
        <v>0</v>
      </c>
      <c r="W3491" s="33">
        <f t="shared" si="208"/>
        <v>0</v>
      </c>
    </row>
    <row r="3492" spans="2:23" x14ac:dyDescent="0.25">
      <c r="B3492" s="30">
        <f>+IFERROR(_xlfn.XLOOKUP(C3492,Parametres!A:A,Parametres!J:J,"",0),"")</f>
        <v>0</v>
      </c>
      <c r="D3492" t="str">
        <f>+IFERROR(VLOOKUP(C3492,Parametres!$A$3:$K$545,11,0),"")</f>
        <v/>
      </c>
      <c r="U3492" t="str">
        <f t="shared" si="206"/>
        <v/>
      </c>
      <c r="V3492" s="33">
        <f t="shared" si="207"/>
        <v>0</v>
      </c>
      <c r="W3492" s="33">
        <f t="shared" si="208"/>
        <v>0</v>
      </c>
    </row>
    <row r="3493" spans="2:23" x14ac:dyDescent="0.25">
      <c r="B3493" s="30">
        <f>+IFERROR(_xlfn.XLOOKUP(C3493,Parametres!A:A,Parametres!J:J,"",0),"")</f>
        <v>0</v>
      </c>
      <c r="D3493" t="str">
        <f>+IFERROR(VLOOKUP(C3493,Parametres!$A$3:$K$545,11,0),"")</f>
        <v/>
      </c>
      <c r="U3493" t="str">
        <f t="shared" si="206"/>
        <v/>
      </c>
      <c r="V3493" s="33">
        <f t="shared" si="207"/>
        <v>0</v>
      </c>
      <c r="W3493" s="33">
        <f t="shared" si="208"/>
        <v>0</v>
      </c>
    </row>
    <row r="3494" spans="2:23" x14ac:dyDescent="0.25">
      <c r="B3494" s="30">
        <f>+IFERROR(_xlfn.XLOOKUP(C3494,Parametres!A:A,Parametres!J:J,"",0),"")</f>
        <v>0</v>
      </c>
      <c r="D3494" t="str">
        <f>+IFERROR(VLOOKUP(C3494,Parametres!$A$3:$K$545,11,0),"")</f>
        <v/>
      </c>
      <c r="U3494" t="str">
        <f t="shared" si="206"/>
        <v/>
      </c>
      <c r="V3494" s="33">
        <f t="shared" si="207"/>
        <v>0</v>
      </c>
      <c r="W3494" s="33">
        <f t="shared" si="208"/>
        <v>0</v>
      </c>
    </row>
    <row r="3495" spans="2:23" x14ac:dyDescent="0.25">
      <c r="B3495" s="30">
        <f>+IFERROR(_xlfn.XLOOKUP(C3495,Parametres!A:A,Parametres!J:J,"",0),"")</f>
        <v>0</v>
      </c>
      <c r="D3495" t="str">
        <f>+IFERROR(VLOOKUP(C3495,Parametres!$A$3:$K$545,11,0),"")</f>
        <v/>
      </c>
      <c r="U3495" t="str">
        <f t="shared" si="206"/>
        <v/>
      </c>
      <c r="V3495" s="33">
        <f t="shared" si="207"/>
        <v>0</v>
      </c>
      <c r="W3495" s="33">
        <f t="shared" si="208"/>
        <v>0</v>
      </c>
    </row>
    <row r="3496" spans="2:23" x14ac:dyDescent="0.25">
      <c r="B3496" s="30">
        <f>+IFERROR(_xlfn.XLOOKUP(C3496,Parametres!A:A,Parametres!J:J,"",0),"")</f>
        <v>0</v>
      </c>
      <c r="D3496" t="str">
        <f>+IFERROR(VLOOKUP(C3496,Parametres!$A$3:$K$545,11,0),"")</f>
        <v/>
      </c>
      <c r="U3496" t="str">
        <f t="shared" si="206"/>
        <v/>
      </c>
      <c r="V3496" s="33">
        <f t="shared" si="207"/>
        <v>0</v>
      </c>
      <c r="W3496" s="33">
        <f t="shared" si="208"/>
        <v>0</v>
      </c>
    </row>
    <row r="3497" spans="2:23" x14ac:dyDescent="0.25">
      <c r="B3497" s="30">
        <f>+IFERROR(_xlfn.XLOOKUP(C3497,Parametres!A:A,Parametres!J:J,"",0),"")</f>
        <v>0</v>
      </c>
      <c r="D3497" t="str">
        <f>+IFERROR(VLOOKUP(C3497,Parametres!$A$3:$K$545,11,0),"")</f>
        <v/>
      </c>
      <c r="U3497" t="str">
        <f t="shared" si="206"/>
        <v/>
      </c>
      <c r="V3497" s="33">
        <f t="shared" si="207"/>
        <v>0</v>
      </c>
      <c r="W3497" s="33">
        <f t="shared" si="208"/>
        <v>0</v>
      </c>
    </row>
    <row r="3498" spans="2:23" x14ac:dyDescent="0.25">
      <c r="B3498" s="30">
        <f>+IFERROR(_xlfn.XLOOKUP(C3498,Parametres!A:A,Parametres!J:J,"",0),"")</f>
        <v>0</v>
      </c>
      <c r="D3498" t="str">
        <f>+IFERROR(VLOOKUP(C3498,Parametres!$A$3:$K$545,11,0),"")</f>
        <v/>
      </c>
      <c r="U3498" t="str">
        <f t="shared" si="206"/>
        <v/>
      </c>
      <c r="V3498" s="33">
        <f t="shared" si="207"/>
        <v>0</v>
      </c>
      <c r="W3498" s="33">
        <f t="shared" si="208"/>
        <v>0</v>
      </c>
    </row>
    <row r="3499" spans="2:23" x14ac:dyDescent="0.25">
      <c r="B3499" s="30">
        <f>+IFERROR(_xlfn.XLOOKUP(C3499,Parametres!A:A,Parametres!J:J,"",0),"")</f>
        <v>0</v>
      </c>
      <c r="D3499" t="str">
        <f>+IFERROR(VLOOKUP(C3499,Parametres!$A$3:$K$545,11,0),"")</f>
        <v/>
      </c>
      <c r="U3499" t="str">
        <f t="shared" si="206"/>
        <v/>
      </c>
      <c r="V3499" s="33">
        <f t="shared" si="207"/>
        <v>0</v>
      </c>
      <c r="W3499" s="33">
        <f t="shared" si="208"/>
        <v>0</v>
      </c>
    </row>
    <row r="3500" spans="2:23" x14ac:dyDescent="0.25">
      <c r="B3500" s="30">
        <f>+IFERROR(_xlfn.XLOOKUP(C3500,Parametres!A:A,Parametres!J:J,"",0),"")</f>
        <v>0</v>
      </c>
      <c r="D3500" t="str">
        <f>+IFERROR(VLOOKUP(C3500,Parametres!$A$3:$K$545,11,0),"")</f>
        <v/>
      </c>
      <c r="U3500" t="str">
        <f t="shared" si="206"/>
        <v/>
      </c>
      <c r="V3500" s="33">
        <f t="shared" si="207"/>
        <v>0</v>
      </c>
      <c r="W3500" s="33">
        <f t="shared" si="208"/>
        <v>0</v>
      </c>
    </row>
    <row r="3501" spans="2:23" x14ac:dyDescent="0.25">
      <c r="B3501" s="30">
        <f>+IFERROR(_xlfn.XLOOKUP(C3501,Parametres!A:A,Parametres!J:J,"",0),"")</f>
        <v>0</v>
      </c>
      <c r="D3501" t="str">
        <f>+IFERROR(VLOOKUP(C3501,Parametres!$A$3:$K$545,11,0),"")</f>
        <v/>
      </c>
      <c r="U3501" t="str">
        <f t="shared" si="206"/>
        <v/>
      </c>
      <c r="V3501" s="33">
        <f t="shared" si="207"/>
        <v>0</v>
      </c>
      <c r="W3501" s="33">
        <f t="shared" si="208"/>
        <v>0</v>
      </c>
    </row>
    <row r="3502" spans="2:23" x14ac:dyDescent="0.25">
      <c r="B3502" s="30">
        <f>+IFERROR(_xlfn.XLOOKUP(C3502,Parametres!A:A,Parametres!J:J,"",0),"")</f>
        <v>0</v>
      </c>
      <c r="D3502" t="str">
        <f>+IFERROR(VLOOKUP(C3502,Parametres!$A$3:$K$545,11,0),"")</f>
        <v/>
      </c>
      <c r="U3502" t="str">
        <f t="shared" si="206"/>
        <v/>
      </c>
      <c r="V3502" s="33">
        <f t="shared" si="207"/>
        <v>0</v>
      </c>
      <c r="W3502" s="33">
        <f t="shared" si="208"/>
        <v>0</v>
      </c>
    </row>
    <row r="3503" spans="2:23" x14ac:dyDescent="0.25">
      <c r="B3503" s="30">
        <f>+IFERROR(_xlfn.XLOOKUP(C3503,Parametres!A:A,Parametres!J:J,"",0),"")</f>
        <v>0</v>
      </c>
      <c r="D3503" t="str">
        <f>+IFERROR(VLOOKUP(C3503,Parametres!$A$3:$K$545,11,0),"")</f>
        <v/>
      </c>
      <c r="U3503" t="str">
        <f t="shared" si="206"/>
        <v/>
      </c>
      <c r="V3503" s="33">
        <f t="shared" si="207"/>
        <v>0</v>
      </c>
      <c r="W3503" s="33">
        <f t="shared" si="208"/>
        <v>0</v>
      </c>
    </row>
    <row r="3504" spans="2:23" x14ac:dyDescent="0.25">
      <c r="B3504" s="30">
        <f>+IFERROR(_xlfn.XLOOKUP(C3504,Parametres!A:A,Parametres!J:J,"",0),"")</f>
        <v>0</v>
      </c>
      <c r="D3504" t="str">
        <f>+IFERROR(VLOOKUP(C3504,Parametres!$A$3:$K$545,11,0),"")</f>
        <v/>
      </c>
      <c r="U3504" t="str">
        <f t="shared" si="206"/>
        <v/>
      </c>
      <c r="V3504" s="33">
        <f t="shared" si="207"/>
        <v>0</v>
      </c>
      <c r="W3504" s="33">
        <f t="shared" si="208"/>
        <v>0</v>
      </c>
    </row>
    <row r="3505" spans="2:23" x14ac:dyDescent="0.25">
      <c r="B3505" s="30">
        <f>+IFERROR(_xlfn.XLOOKUP(C3505,Parametres!A:A,Parametres!J:J,"",0),"")</f>
        <v>0</v>
      </c>
      <c r="D3505" t="str">
        <f>+IFERROR(VLOOKUP(C3505,Parametres!$A$3:$K$545,11,0),"")</f>
        <v/>
      </c>
      <c r="U3505" t="str">
        <f t="shared" si="206"/>
        <v/>
      </c>
      <c r="V3505" s="33">
        <f t="shared" si="207"/>
        <v>0</v>
      </c>
      <c r="W3505" s="33">
        <f t="shared" si="208"/>
        <v>0</v>
      </c>
    </row>
    <row r="3506" spans="2:23" x14ac:dyDescent="0.25">
      <c r="B3506" s="30">
        <f>+IFERROR(_xlfn.XLOOKUP(C3506,Parametres!A:A,Parametres!J:J,"",0),"")</f>
        <v>0</v>
      </c>
      <c r="D3506" t="str">
        <f>+IFERROR(VLOOKUP(C3506,Parametres!$A$3:$K$545,11,0),"")</f>
        <v/>
      </c>
      <c r="U3506" t="str">
        <f t="shared" si="206"/>
        <v/>
      </c>
      <c r="V3506" s="33">
        <f t="shared" si="207"/>
        <v>0</v>
      </c>
      <c r="W3506" s="33">
        <f t="shared" si="208"/>
        <v>0</v>
      </c>
    </row>
    <row r="3507" spans="2:23" x14ac:dyDescent="0.25">
      <c r="B3507" s="30">
        <f>+IFERROR(_xlfn.XLOOKUP(C3507,Parametres!A:A,Parametres!J:J,"",0),"")</f>
        <v>0</v>
      </c>
      <c r="D3507" t="str">
        <f>+IFERROR(VLOOKUP(C3507,Parametres!$A$3:$K$545,11,0),"")</f>
        <v/>
      </c>
      <c r="U3507" t="str">
        <f t="shared" si="206"/>
        <v/>
      </c>
      <c r="V3507" s="33">
        <f t="shared" si="207"/>
        <v>0</v>
      </c>
      <c r="W3507" s="33">
        <f t="shared" si="208"/>
        <v>0</v>
      </c>
    </row>
    <row r="3508" spans="2:23" x14ac:dyDescent="0.25">
      <c r="B3508" s="30">
        <f>+IFERROR(_xlfn.XLOOKUP(C3508,Parametres!A:A,Parametres!J:J,"",0),"")</f>
        <v>0</v>
      </c>
      <c r="D3508" t="str">
        <f>+IFERROR(VLOOKUP(C3508,Parametres!$A$3:$K$545,11,0),"")</f>
        <v/>
      </c>
      <c r="U3508" t="str">
        <f t="shared" si="206"/>
        <v/>
      </c>
      <c r="V3508" s="33">
        <f t="shared" si="207"/>
        <v>0</v>
      </c>
      <c r="W3508" s="33">
        <f t="shared" si="208"/>
        <v>0</v>
      </c>
    </row>
    <row r="3509" spans="2:23" x14ac:dyDescent="0.25">
      <c r="B3509" s="30">
        <f>+IFERROR(_xlfn.XLOOKUP(C3509,Parametres!A:A,Parametres!J:J,"",0),"")</f>
        <v>0</v>
      </c>
      <c r="D3509" t="str">
        <f>+IFERROR(VLOOKUP(C3509,Parametres!$A$3:$K$545,11,0),"")</f>
        <v/>
      </c>
      <c r="U3509" t="str">
        <f t="shared" si="206"/>
        <v/>
      </c>
      <c r="V3509" s="33">
        <f t="shared" si="207"/>
        <v>0</v>
      </c>
      <c r="W3509" s="33">
        <f t="shared" si="208"/>
        <v>0</v>
      </c>
    </row>
    <row r="3510" spans="2:23" x14ac:dyDescent="0.25">
      <c r="B3510" s="30">
        <f>+IFERROR(_xlfn.XLOOKUP(C3510,Parametres!A:A,Parametres!J:J,"",0),"")</f>
        <v>0</v>
      </c>
      <c r="D3510" t="str">
        <f>+IFERROR(VLOOKUP(C3510,Parametres!$A$3:$K$545,11,0),"")</f>
        <v/>
      </c>
      <c r="U3510" t="str">
        <f t="shared" si="206"/>
        <v/>
      </c>
      <c r="V3510" s="33">
        <f t="shared" si="207"/>
        <v>0</v>
      </c>
      <c r="W3510" s="33">
        <f t="shared" si="208"/>
        <v>0</v>
      </c>
    </row>
    <row r="3511" spans="2:23" x14ac:dyDescent="0.25">
      <c r="B3511" s="30">
        <f>+IFERROR(_xlfn.XLOOKUP(C3511,Parametres!A:A,Parametres!J:J,"",0),"")</f>
        <v>0</v>
      </c>
      <c r="D3511" t="str">
        <f>+IFERROR(VLOOKUP(C3511,Parametres!$A$3:$K$545,11,0),"")</f>
        <v/>
      </c>
      <c r="U3511" t="str">
        <f t="shared" ref="U3511:U3574" si="209">A3511&amp;C3511</f>
        <v/>
      </c>
      <c r="V3511" s="33">
        <f t="shared" si="207"/>
        <v>0</v>
      </c>
      <c r="W3511" s="33">
        <f t="shared" si="208"/>
        <v>0</v>
      </c>
    </row>
    <row r="3512" spans="2:23" x14ac:dyDescent="0.25">
      <c r="B3512" s="30">
        <f>+IFERROR(_xlfn.XLOOKUP(C3512,Parametres!A:A,Parametres!J:J,"",0),"")</f>
        <v>0</v>
      </c>
      <c r="D3512" t="str">
        <f>+IFERROR(VLOOKUP(C3512,Parametres!$A$3:$K$545,11,0),"")</f>
        <v/>
      </c>
      <c r="U3512" t="str">
        <f t="shared" si="209"/>
        <v/>
      </c>
      <c r="V3512" s="33">
        <f t="shared" ref="V3512:V3575" si="210">SUM(L3512:O3512,F3512:I3512)</f>
        <v>0</v>
      </c>
      <c r="W3512" s="33">
        <f t="shared" ref="W3512:W3575" si="211">SUM(P3512:T3512)</f>
        <v>0</v>
      </c>
    </row>
    <row r="3513" spans="2:23" x14ac:dyDescent="0.25">
      <c r="B3513" s="30">
        <f>+IFERROR(_xlfn.XLOOKUP(C3513,Parametres!A:A,Parametres!J:J,"",0),"")</f>
        <v>0</v>
      </c>
      <c r="D3513" t="str">
        <f>+IFERROR(VLOOKUP(C3513,Parametres!$A$3:$K$545,11,0),"")</f>
        <v/>
      </c>
      <c r="U3513" t="str">
        <f t="shared" si="209"/>
        <v/>
      </c>
      <c r="V3513" s="33">
        <f t="shared" si="210"/>
        <v>0</v>
      </c>
      <c r="W3513" s="33">
        <f t="shared" si="211"/>
        <v>0</v>
      </c>
    </row>
    <row r="3514" spans="2:23" x14ac:dyDescent="0.25">
      <c r="B3514" s="30">
        <f>+IFERROR(_xlfn.XLOOKUP(C3514,Parametres!A:A,Parametres!J:J,"",0),"")</f>
        <v>0</v>
      </c>
      <c r="D3514" t="str">
        <f>+IFERROR(VLOOKUP(C3514,Parametres!$A$3:$K$545,11,0),"")</f>
        <v/>
      </c>
      <c r="U3514" t="str">
        <f t="shared" si="209"/>
        <v/>
      </c>
      <c r="V3514" s="33">
        <f t="shared" si="210"/>
        <v>0</v>
      </c>
      <c r="W3514" s="33">
        <f t="shared" si="211"/>
        <v>0</v>
      </c>
    </row>
    <row r="3515" spans="2:23" x14ac:dyDescent="0.25">
      <c r="B3515" s="30">
        <f>+IFERROR(_xlfn.XLOOKUP(C3515,Parametres!A:A,Parametres!J:J,"",0),"")</f>
        <v>0</v>
      </c>
      <c r="D3515" t="str">
        <f>+IFERROR(VLOOKUP(C3515,Parametres!$A$3:$K$545,11,0),"")</f>
        <v/>
      </c>
      <c r="U3515" t="str">
        <f t="shared" si="209"/>
        <v/>
      </c>
      <c r="V3515" s="33">
        <f t="shared" si="210"/>
        <v>0</v>
      </c>
      <c r="W3515" s="33">
        <f t="shared" si="211"/>
        <v>0</v>
      </c>
    </row>
    <row r="3516" spans="2:23" x14ac:dyDescent="0.25">
      <c r="B3516" s="30">
        <f>+IFERROR(_xlfn.XLOOKUP(C3516,Parametres!A:A,Parametres!J:J,"",0),"")</f>
        <v>0</v>
      </c>
      <c r="D3516" t="str">
        <f>+IFERROR(VLOOKUP(C3516,Parametres!$A$3:$K$545,11,0),"")</f>
        <v/>
      </c>
      <c r="U3516" t="str">
        <f t="shared" si="209"/>
        <v/>
      </c>
      <c r="V3516" s="33">
        <f t="shared" si="210"/>
        <v>0</v>
      </c>
      <c r="W3516" s="33">
        <f t="shared" si="211"/>
        <v>0</v>
      </c>
    </row>
    <row r="3517" spans="2:23" x14ac:dyDescent="0.25">
      <c r="B3517" s="30">
        <f>+IFERROR(_xlfn.XLOOKUP(C3517,Parametres!A:A,Parametres!J:J,"",0),"")</f>
        <v>0</v>
      </c>
      <c r="D3517" t="str">
        <f>+IFERROR(VLOOKUP(C3517,Parametres!$A$3:$K$545,11,0),"")</f>
        <v/>
      </c>
      <c r="U3517" t="str">
        <f t="shared" si="209"/>
        <v/>
      </c>
      <c r="V3517" s="33">
        <f t="shared" si="210"/>
        <v>0</v>
      </c>
      <c r="W3517" s="33">
        <f t="shared" si="211"/>
        <v>0</v>
      </c>
    </row>
    <row r="3518" spans="2:23" x14ac:dyDescent="0.25">
      <c r="B3518" s="30">
        <f>+IFERROR(_xlfn.XLOOKUP(C3518,Parametres!A:A,Parametres!J:J,"",0),"")</f>
        <v>0</v>
      </c>
      <c r="D3518" t="str">
        <f>+IFERROR(VLOOKUP(C3518,Parametres!$A$3:$K$545,11,0),"")</f>
        <v/>
      </c>
      <c r="U3518" t="str">
        <f t="shared" si="209"/>
        <v/>
      </c>
      <c r="V3518" s="33">
        <f t="shared" si="210"/>
        <v>0</v>
      </c>
      <c r="W3518" s="33">
        <f t="shared" si="211"/>
        <v>0</v>
      </c>
    </row>
    <row r="3519" spans="2:23" x14ac:dyDescent="0.25">
      <c r="B3519" s="30">
        <f>+IFERROR(_xlfn.XLOOKUP(C3519,Parametres!A:A,Parametres!J:J,"",0),"")</f>
        <v>0</v>
      </c>
      <c r="D3519" t="str">
        <f>+IFERROR(VLOOKUP(C3519,Parametres!$A$3:$K$545,11,0),"")</f>
        <v/>
      </c>
      <c r="U3519" t="str">
        <f t="shared" si="209"/>
        <v/>
      </c>
      <c r="V3519" s="33">
        <f t="shared" si="210"/>
        <v>0</v>
      </c>
      <c r="W3519" s="33">
        <f t="shared" si="211"/>
        <v>0</v>
      </c>
    </row>
    <row r="3520" spans="2:23" x14ac:dyDescent="0.25">
      <c r="B3520" s="30">
        <f>+IFERROR(_xlfn.XLOOKUP(C3520,Parametres!A:A,Parametres!J:J,"",0),"")</f>
        <v>0</v>
      </c>
      <c r="D3520" t="str">
        <f>+IFERROR(VLOOKUP(C3520,Parametres!$A$3:$K$545,11,0),"")</f>
        <v/>
      </c>
      <c r="U3520" t="str">
        <f t="shared" si="209"/>
        <v/>
      </c>
      <c r="V3520" s="33">
        <f t="shared" si="210"/>
        <v>0</v>
      </c>
      <c r="W3520" s="33">
        <f t="shared" si="211"/>
        <v>0</v>
      </c>
    </row>
    <row r="3521" spans="2:23" x14ac:dyDescent="0.25">
      <c r="B3521" s="30">
        <f>+IFERROR(_xlfn.XLOOKUP(C3521,Parametres!A:A,Parametres!J:J,"",0),"")</f>
        <v>0</v>
      </c>
      <c r="D3521" t="str">
        <f>+IFERROR(VLOOKUP(C3521,Parametres!$A$3:$K$545,11,0),"")</f>
        <v/>
      </c>
      <c r="U3521" t="str">
        <f t="shared" si="209"/>
        <v/>
      </c>
      <c r="V3521" s="33">
        <f t="shared" si="210"/>
        <v>0</v>
      </c>
      <c r="W3521" s="33">
        <f t="shared" si="211"/>
        <v>0</v>
      </c>
    </row>
    <row r="3522" spans="2:23" x14ac:dyDescent="0.25">
      <c r="B3522" s="30">
        <f>+IFERROR(_xlfn.XLOOKUP(C3522,Parametres!A:A,Parametres!J:J,"",0),"")</f>
        <v>0</v>
      </c>
      <c r="D3522" t="str">
        <f>+IFERROR(VLOOKUP(C3522,Parametres!$A$3:$K$545,11,0),"")</f>
        <v/>
      </c>
      <c r="U3522" t="str">
        <f t="shared" si="209"/>
        <v/>
      </c>
      <c r="V3522" s="33">
        <f t="shared" si="210"/>
        <v>0</v>
      </c>
      <c r="W3522" s="33">
        <f t="shared" si="211"/>
        <v>0</v>
      </c>
    </row>
    <row r="3523" spans="2:23" x14ac:dyDescent="0.25">
      <c r="B3523" s="30">
        <f>+IFERROR(_xlfn.XLOOKUP(C3523,Parametres!A:A,Parametres!J:J,"",0),"")</f>
        <v>0</v>
      </c>
      <c r="D3523" t="str">
        <f>+IFERROR(VLOOKUP(C3523,Parametres!$A$3:$K$545,11,0),"")</f>
        <v/>
      </c>
      <c r="U3523" t="str">
        <f t="shared" si="209"/>
        <v/>
      </c>
      <c r="V3523" s="33">
        <f t="shared" si="210"/>
        <v>0</v>
      </c>
      <c r="W3523" s="33">
        <f t="shared" si="211"/>
        <v>0</v>
      </c>
    </row>
    <row r="3524" spans="2:23" x14ac:dyDescent="0.25">
      <c r="B3524" s="30">
        <f>+IFERROR(_xlfn.XLOOKUP(C3524,Parametres!A:A,Parametres!J:J,"",0),"")</f>
        <v>0</v>
      </c>
      <c r="D3524" t="str">
        <f>+IFERROR(VLOOKUP(C3524,Parametres!$A$3:$K$545,11,0),"")</f>
        <v/>
      </c>
      <c r="U3524" t="str">
        <f t="shared" si="209"/>
        <v/>
      </c>
      <c r="V3524" s="33">
        <f t="shared" si="210"/>
        <v>0</v>
      </c>
      <c r="W3524" s="33">
        <f t="shared" si="211"/>
        <v>0</v>
      </c>
    </row>
    <row r="3525" spans="2:23" x14ac:dyDescent="0.25">
      <c r="B3525" s="30">
        <f>+IFERROR(_xlfn.XLOOKUP(C3525,Parametres!A:A,Parametres!J:J,"",0),"")</f>
        <v>0</v>
      </c>
      <c r="D3525" t="str">
        <f>+IFERROR(VLOOKUP(C3525,Parametres!$A$3:$K$545,11,0),"")</f>
        <v/>
      </c>
      <c r="U3525" t="str">
        <f t="shared" si="209"/>
        <v/>
      </c>
      <c r="V3525" s="33">
        <f t="shared" si="210"/>
        <v>0</v>
      </c>
      <c r="W3525" s="33">
        <f t="shared" si="211"/>
        <v>0</v>
      </c>
    </row>
    <row r="3526" spans="2:23" x14ac:dyDescent="0.25">
      <c r="B3526" s="30">
        <f>+IFERROR(_xlfn.XLOOKUP(C3526,Parametres!A:A,Parametres!J:J,"",0),"")</f>
        <v>0</v>
      </c>
      <c r="D3526" t="str">
        <f>+IFERROR(VLOOKUP(C3526,Parametres!$A$3:$K$545,11,0),"")</f>
        <v/>
      </c>
      <c r="U3526" t="str">
        <f t="shared" si="209"/>
        <v/>
      </c>
      <c r="V3526" s="33">
        <f t="shared" si="210"/>
        <v>0</v>
      </c>
      <c r="W3526" s="33">
        <f t="shared" si="211"/>
        <v>0</v>
      </c>
    </row>
    <row r="3527" spans="2:23" x14ac:dyDescent="0.25">
      <c r="B3527" s="30">
        <f>+IFERROR(_xlfn.XLOOKUP(C3527,Parametres!A:A,Parametres!J:J,"",0),"")</f>
        <v>0</v>
      </c>
      <c r="D3527" t="str">
        <f>+IFERROR(VLOOKUP(C3527,Parametres!$A$3:$K$545,11,0),"")</f>
        <v/>
      </c>
      <c r="U3527" t="str">
        <f t="shared" si="209"/>
        <v/>
      </c>
      <c r="V3527" s="33">
        <f t="shared" si="210"/>
        <v>0</v>
      </c>
      <c r="W3527" s="33">
        <f t="shared" si="211"/>
        <v>0</v>
      </c>
    </row>
    <row r="3528" spans="2:23" x14ac:dyDescent="0.25">
      <c r="B3528" s="30">
        <f>+IFERROR(_xlfn.XLOOKUP(C3528,Parametres!A:A,Parametres!J:J,"",0),"")</f>
        <v>0</v>
      </c>
      <c r="D3528" t="str">
        <f>+IFERROR(VLOOKUP(C3528,Parametres!$A$3:$K$545,11,0),"")</f>
        <v/>
      </c>
      <c r="U3528" t="str">
        <f t="shared" si="209"/>
        <v/>
      </c>
      <c r="V3528" s="33">
        <f t="shared" si="210"/>
        <v>0</v>
      </c>
      <c r="W3528" s="33">
        <f t="shared" si="211"/>
        <v>0</v>
      </c>
    </row>
    <row r="3529" spans="2:23" x14ac:dyDescent="0.25">
      <c r="B3529" s="30">
        <f>+IFERROR(_xlfn.XLOOKUP(C3529,Parametres!A:A,Parametres!J:J,"",0),"")</f>
        <v>0</v>
      </c>
      <c r="D3529" t="str">
        <f>+IFERROR(VLOOKUP(C3529,Parametres!$A$3:$K$545,11,0),"")</f>
        <v/>
      </c>
      <c r="U3529" t="str">
        <f t="shared" si="209"/>
        <v/>
      </c>
      <c r="V3529" s="33">
        <f t="shared" si="210"/>
        <v>0</v>
      </c>
      <c r="W3529" s="33">
        <f t="shared" si="211"/>
        <v>0</v>
      </c>
    </row>
    <row r="3530" spans="2:23" x14ac:dyDescent="0.25">
      <c r="B3530" s="30">
        <f>+IFERROR(_xlfn.XLOOKUP(C3530,Parametres!A:A,Parametres!J:J,"",0),"")</f>
        <v>0</v>
      </c>
      <c r="D3530" t="str">
        <f>+IFERROR(VLOOKUP(C3530,Parametres!$A$3:$K$545,11,0),"")</f>
        <v/>
      </c>
      <c r="U3530" t="str">
        <f t="shared" si="209"/>
        <v/>
      </c>
      <c r="V3530" s="33">
        <f t="shared" si="210"/>
        <v>0</v>
      </c>
      <c r="W3530" s="33">
        <f t="shared" si="211"/>
        <v>0</v>
      </c>
    </row>
    <row r="3531" spans="2:23" x14ac:dyDescent="0.25">
      <c r="B3531" s="30">
        <f>+IFERROR(_xlfn.XLOOKUP(C3531,Parametres!A:A,Parametres!J:J,"",0),"")</f>
        <v>0</v>
      </c>
      <c r="D3531" t="str">
        <f>+IFERROR(VLOOKUP(C3531,Parametres!$A$3:$K$545,11,0),"")</f>
        <v/>
      </c>
      <c r="U3531" t="str">
        <f t="shared" si="209"/>
        <v/>
      </c>
      <c r="V3531" s="33">
        <f t="shared" si="210"/>
        <v>0</v>
      </c>
      <c r="W3531" s="33">
        <f t="shared" si="211"/>
        <v>0</v>
      </c>
    </row>
    <row r="3532" spans="2:23" x14ac:dyDescent="0.25">
      <c r="B3532" s="30">
        <f>+IFERROR(_xlfn.XLOOKUP(C3532,Parametres!A:A,Parametres!J:J,"",0),"")</f>
        <v>0</v>
      </c>
      <c r="D3532" t="str">
        <f>+IFERROR(VLOOKUP(C3532,Parametres!$A$3:$K$545,11,0),"")</f>
        <v/>
      </c>
      <c r="U3532" t="str">
        <f t="shared" si="209"/>
        <v/>
      </c>
      <c r="V3532" s="33">
        <f t="shared" si="210"/>
        <v>0</v>
      </c>
      <c r="W3532" s="33">
        <f t="shared" si="211"/>
        <v>0</v>
      </c>
    </row>
    <row r="3533" spans="2:23" x14ac:dyDescent="0.25">
      <c r="B3533" s="30">
        <f>+IFERROR(_xlfn.XLOOKUP(C3533,Parametres!A:A,Parametres!J:J,"",0),"")</f>
        <v>0</v>
      </c>
      <c r="D3533" t="str">
        <f>+IFERROR(VLOOKUP(C3533,Parametres!$A$3:$K$545,11,0),"")</f>
        <v/>
      </c>
      <c r="U3533" t="str">
        <f t="shared" si="209"/>
        <v/>
      </c>
      <c r="V3533" s="33">
        <f t="shared" si="210"/>
        <v>0</v>
      </c>
      <c r="W3533" s="33">
        <f t="shared" si="211"/>
        <v>0</v>
      </c>
    </row>
    <row r="3534" spans="2:23" x14ac:dyDescent="0.25">
      <c r="B3534" s="30">
        <f>+IFERROR(_xlfn.XLOOKUP(C3534,Parametres!A:A,Parametres!J:J,"",0),"")</f>
        <v>0</v>
      </c>
      <c r="D3534" t="str">
        <f>+IFERROR(VLOOKUP(C3534,Parametres!$A$3:$K$545,11,0),"")</f>
        <v/>
      </c>
      <c r="U3534" t="str">
        <f t="shared" si="209"/>
        <v/>
      </c>
      <c r="V3534" s="33">
        <f t="shared" si="210"/>
        <v>0</v>
      </c>
      <c r="W3534" s="33">
        <f t="shared" si="211"/>
        <v>0</v>
      </c>
    </row>
    <row r="3535" spans="2:23" x14ac:dyDescent="0.25">
      <c r="B3535" s="30">
        <f>+IFERROR(_xlfn.XLOOKUP(C3535,Parametres!A:A,Parametres!J:J,"",0),"")</f>
        <v>0</v>
      </c>
      <c r="D3535" t="str">
        <f>+IFERROR(VLOOKUP(C3535,Parametres!$A$3:$K$545,11,0),"")</f>
        <v/>
      </c>
      <c r="U3535" t="str">
        <f t="shared" si="209"/>
        <v/>
      </c>
      <c r="V3535" s="33">
        <f t="shared" si="210"/>
        <v>0</v>
      </c>
      <c r="W3535" s="33">
        <f t="shared" si="211"/>
        <v>0</v>
      </c>
    </row>
    <row r="3536" spans="2:23" x14ac:dyDescent="0.25">
      <c r="B3536" s="30">
        <f>+IFERROR(_xlfn.XLOOKUP(C3536,Parametres!A:A,Parametres!J:J,"",0),"")</f>
        <v>0</v>
      </c>
      <c r="D3536" t="str">
        <f>+IFERROR(VLOOKUP(C3536,Parametres!$A$3:$K$545,11,0),"")</f>
        <v/>
      </c>
      <c r="U3536" t="str">
        <f t="shared" si="209"/>
        <v/>
      </c>
      <c r="V3536" s="33">
        <f t="shared" si="210"/>
        <v>0</v>
      </c>
      <c r="W3536" s="33">
        <f t="shared" si="211"/>
        <v>0</v>
      </c>
    </row>
    <row r="3537" spans="2:23" x14ac:dyDescent="0.25">
      <c r="B3537" s="30">
        <f>+IFERROR(_xlfn.XLOOKUP(C3537,Parametres!A:A,Parametres!J:J,"",0),"")</f>
        <v>0</v>
      </c>
      <c r="D3537" t="str">
        <f>+IFERROR(VLOOKUP(C3537,Parametres!$A$3:$K$545,11,0),"")</f>
        <v/>
      </c>
      <c r="U3537" t="str">
        <f t="shared" si="209"/>
        <v/>
      </c>
      <c r="V3537" s="33">
        <f t="shared" si="210"/>
        <v>0</v>
      </c>
      <c r="W3537" s="33">
        <f t="shared" si="211"/>
        <v>0</v>
      </c>
    </row>
    <row r="3538" spans="2:23" x14ac:dyDescent="0.25">
      <c r="B3538" s="30">
        <f>+IFERROR(_xlfn.XLOOKUP(C3538,Parametres!A:A,Parametres!J:J,"",0),"")</f>
        <v>0</v>
      </c>
      <c r="D3538" t="str">
        <f>+IFERROR(VLOOKUP(C3538,Parametres!$A$3:$K$545,11,0),"")</f>
        <v/>
      </c>
      <c r="U3538" t="str">
        <f t="shared" si="209"/>
        <v/>
      </c>
      <c r="V3538" s="33">
        <f t="shared" si="210"/>
        <v>0</v>
      </c>
      <c r="W3538" s="33">
        <f t="shared" si="211"/>
        <v>0</v>
      </c>
    </row>
    <row r="3539" spans="2:23" x14ac:dyDescent="0.25">
      <c r="B3539" s="30">
        <f>+IFERROR(_xlfn.XLOOKUP(C3539,Parametres!A:A,Parametres!J:J,"",0),"")</f>
        <v>0</v>
      </c>
      <c r="D3539" t="str">
        <f>+IFERROR(VLOOKUP(C3539,Parametres!$A$3:$K$545,11,0),"")</f>
        <v/>
      </c>
      <c r="U3539" t="str">
        <f t="shared" si="209"/>
        <v/>
      </c>
      <c r="V3539" s="33">
        <f t="shared" si="210"/>
        <v>0</v>
      </c>
      <c r="W3539" s="33">
        <f t="shared" si="211"/>
        <v>0</v>
      </c>
    </row>
    <row r="3540" spans="2:23" x14ac:dyDescent="0.25">
      <c r="B3540" s="30">
        <f>+IFERROR(_xlfn.XLOOKUP(C3540,Parametres!A:A,Parametres!J:J,"",0),"")</f>
        <v>0</v>
      </c>
      <c r="D3540" t="str">
        <f>+IFERROR(VLOOKUP(C3540,Parametres!$A$3:$K$545,11,0),"")</f>
        <v/>
      </c>
      <c r="U3540" t="str">
        <f t="shared" si="209"/>
        <v/>
      </c>
      <c r="V3540" s="33">
        <f t="shared" si="210"/>
        <v>0</v>
      </c>
      <c r="W3540" s="33">
        <f t="shared" si="211"/>
        <v>0</v>
      </c>
    </row>
    <row r="3541" spans="2:23" x14ac:dyDescent="0.25">
      <c r="B3541" s="30">
        <f>+IFERROR(_xlfn.XLOOKUP(C3541,Parametres!A:A,Parametres!J:J,"",0),"")</f>
        <v>0</v>
      </c>
      <c r="D3541" t="str">
        <f>+IFERROR(VLOOKUP(C3541,Parametres!$A$3:$K$545,11,0),"")</f>
        <v/>
      </c>
      <c r="U3541" t="str">
        <f t="shared" si="209"/>
        <v/>
      </c>
      <c r="V3541" s="33">
        <f t="shared" si="210"/>
        <v>0</v>
      </c>
      <c r="W3541" s="33">
        <f t="shared" si="211"/>
        <v>0</v>
      </c>
    </row>
    <row r="3542" spans="2:23" x14ac:dyDescent="0.25">
      <c r="B3542" s="30">
        <f>+IFERROR(_xlfn.XLOOKUP(C3542,Parametres!A:A,Parametres!J:J,"",0),"")</f>
        <v>0</v>
      </c>
      <c r="D3542" t="str">
        <f>+IFERROR(VLOOKUP(C3542,Parametres!$A$3:$K$545,11,0),"")</f>
        <v/>
      </c>
      <c r="U3542" t="str">
        <f t="shared" si="209"/>
        <v/>
      </c>
      <c r="V3542" s="33">
        <f t="shared" si="210"/>
        <v>0</v>
      </c>
      <c r="W3542" s="33">
        <f t="shared" si="211"/>
        <v>0</v>
      </c>
    </row>
    <row r="3543" spans="2:23" x14ac:dyDescent="0.25">
      <c r="B3543" s="30">
        <f>+IFERROR(_xlfn.XLOOKUP(C3543,Parametres!A:A,Parametres!J:J,"",0),"")</f>
        <v>0</v>
      </c>
      <c r="D3543" t="str">
        <f>+IFERROR(VLOOKUP(C3543,Parametres!$A$3:$K$545,11,0),"")</f>
        <v/>
      </c>
      <c r="U3543" t="str">
        <f t="shared" si="209"/>
        <v/>
      </c>
      <c r="V3543" s="33">
        <f t="shared" si="210"/>
        <v>0</v>
      </c>
      <c r="W3543" s="33">
        <f t="shared" si="211"/>
        <v>0</v>
      </c>
    </row>
    <row r="3544" spans="2:23" x14ac:dyDescent="0.25">
      <c r="B3544" s="30">
        <f>+IFERROR(_xlfn.XLOOKUP(C3544,Parametres!A:A,Parametres!J:J,"",0),"")</f>
        <v>0</v>
      </c>
      <c r="D3544" t="str">
        <f>+IFERROR(VLOOKUP(C3544,Parametres!$A$3:$K$545,11,0),"")</f>
        <v/>
      </c>
      <c r="U3544" t="str">
        <f t="shared" si="209"/>
        <v/>
      </c>
      <c r="V3544" s="33">
        <f t="shared" si="210"/>
        <v>0</v>
      </c>
      <c r="W3544" s="33">
        <f t="shared" si="211"/>
        <v>0</v>
      </c>
    </row>
    <row r="3545" spans="2:23" x14ac:dyDescent="0.25">
      <c r="B3545" s="30">
        <f>+IFERROR(_xlfn.XLOOKUP(C3545,Parametres!A:A,Parametres!J:J,"",0),"")</f>
        <v>0</v>
      </c>
      <c r="D3545" t="str">
        <f>+IFERROR(VLOOKUP(C3545,Parametres!$A$3:$K$545,11,0),"")</f>
        <v/>
      </c>
      <c r="U3545" t="str">
        <f t="shared" si="209"/>
        <v/>
      </c>
      <c r="V3545" s="33">
        <f t="shared" si="210"/>
        <v>0</v>
      </c>
      <c r="W3545" s="33">
        <f t="shared" si="211"/>
        <v>0</v>
      </c>
    </row>
    <row r="3546" spans="2:23" x14ac:dyDescent="0.25">
      <c r="B3546" s="30">
        <f>+IFERROR(_xlfn.XLOOKUP(C3546,Parametres!A:A,Parametres!J:J,"",0),"")</f>
        <v>0</v>
      </c>
      <c r="D3546" t="str">
        <f>+IFERROR(VLOOKUP(C3546,Parametres!$A$3:$K$545,11,0),"")</f>
        <v/>
      </c>
      <c r="U3546" t="str">
        <f t="shared" si="209"/>
        <v/>
      </c>
      <c r="V3546" s="33">
        <f t="shared" si="210"/>
        <v>0</v>
      </c>
      <c r="W3546" s="33">
        <f t="shared" si="211"/>
        <v>0</v>
      </c>
    </row>
    <row r="3547" spans="2:23" x14ac:dyDescent="0.25">
      <c r="B3547" s="30">
        <f>+IFERROR(_xlfn.XLOOKUP(C3547,Parametres!A:A,Parametres!J:J,"",0),"")</f>
        <v>0</v>
      </c>
      <c r="D3547" t="str">
        <f>+IFERROR(VLOOKUP(C3547,Parametres!$A$3:$K$545,11,0),"")</f>
        <v/>
      </c>
      <c r="U3547" t="str">
        <f t="shared" si="209"/>
        <v/>
      </c>
      <c r="V3547" s="33">
        <f t="shared" si="210"/>
        <v>0</v>
      </c>
      <c r="W3547" s="33">
        <f t="shared" si="211"/>
        <v>0</v>
      </c>
    </row>
    <row r="3548" spans="2:23" x14ac:dyDescent="0.25">
      <c r="B3548" s="30">
        <f>+IFERROR(_xlfn.XLOOKUP(C3548,Parametres!A:A,Parametres!J:J,"",0),"")</f>
        <v>0</v>
      </c>
      <c r="D3548" t="str">
        <f>+IFERROR(VLOOKUP(C3548,Parametres!$A$3:$K$545,11,0),"")</f>
        <v/>
      </c>
      <c r="U3548" t="str">
        <f t="shared" si="209"/>
        <v/>
      </c>
      <c r="V3548" s="33">
        <f t="shared" si="210"/>
        <v>0</v>
      </c>
      <c r="W3548" s="33">
        <f t="shared" si="211"/>
        <v>0</v>
      </c>
    </row>
    <row r="3549" spans="2:23" x14ac:dyDescent="0.25">
      <c r="B3549" s="30">
        <f>+IFERROR(_xlfn.XLOOKUP(C3549,Parametres!A:A,Parametres!J:J,"",0),"")</f>
        <v>0</v>
      </c>
      <c r="D3549" t="str">
        <f>+IFERROR(VLOOKUP(C3549,Parametres!$A$3:$K$545,11,0),"")</f>
        <v/>
      </c>
      <c r="U3549" t="str">
        <f t="shared" si="209"/>
        <v/>
      </c>
      <c r="V3549" s="33">
        <f t="shared" si="210"/>
        <v>0</v>
      </c>
      <c r="W3549" s="33">
        <f t="shared" si="211"/>
        <v>0</v>
      </c>
    </row>
    <row r="3550" spans="2:23" x14ac:dyDescent="0.25">
      <c r="B3550" s="30">
        <f>+IFERROR(_xlfn.XLOOKUP(C3550,Parametres!A:A,Parametres!J:J,"",0),"")</f>
        <v>0</v>
      </c>
      <c r="D3550" t="str">
        <f>+IFERROR(VLOOKUP(C3550,Parametres!$A$3:$K$545,11,0),"")</f>
        <v/>
      </c>
      <c r="U3550" t="str">
        <f t="shared" si="209"/>
        <v/>
      </c>
      <c r="V3550" s="33">
        <f t="shared" si="210"/>
        <v>0</v>
      </c>
      <c r="W3550" s="33">
        <f t="shared" si="211"/>
        <v>0</v>
      </c>
    </row>
    <row r="3551" spans="2:23" x14ac:dyDescent="0.25">
      <c r="B3551" s="30">
        <f>+IFERROR(_xlfn.XLOOKUP(C3551,Parametres!A:A,Parametres!J:J,"",0),"")</f>
        <v>0</v>
      </c>
      <c r="D3551" t="str">
        <f>+IFERROR(VLOOKUP(C3551,Parametres!$A$3:$K$545,11,0),"")</f>
        <v/>
      </c>
      <c r="U3551" t="str">
        <f t="shared" si="209"/>
        <v/>
      </c>
      <c r="V3551" s="33">
        <f t="shared" si="210"/>
        <v>0</v>
      </c>
      <c r="W3551" s="33">
        <f t="shared" si="211"/>
        <v>0</v>
      </c>
    </row>
    <row r="3552" spans="2:23" x14ac:dyDescent="0.25">
      <c r="B3552" s="30">
        <f>+IFERROR(_xlfn.XLOOKUP(C3552,Parametres!A:A,Parametres!J:J,"",0),"")</f>
        <v>0</v>
      </c>
      <c r="D3552" t="str">
        <f>+IFERROR(VLOOKUP(C3552,Parametres!$A$3:$K$545,11,0),"")</f>
        <v/>
      </c>
      <c r="U3552" t="str">
        <f t="shared" si="209"/>
        <v/>
      </c>
      <c r="V3552" s="33">
        <f t="shared" si="210"/>
        <v>0</v>
      </c>
      <c r="W3552" s="33">
        <f t="shared" si="211"/>
        <v>0</v>
      </c>
    </row>
    <row r="3553" spans="2:23" x14ac:dyDescent="0.25">
      <c r="B3553" s="30">
        <f>+IFERROR(_xlfn.XLOOKUP(C3553,Parametres!A:A,Parametres!J:J,"",0),"")</f>
        <v>0</v>
      </c>
      <c r="D3553" t="str">
        <f>+IFERROR(VLOOKUP(C3553,Parametres!$A$3:$K$545,11,0),"")</f>
        <v/>
      </c>
      <c r="U3553" t="str">
        <f t="shared" si="209"/>
        <v/>
      </c>
      <c r="V3553" s="33">
        <f t="shared" si="210"/>
        <v>0</v>
      </c>
      <c r="W3553" s="33">
        <f t="shared" si="211"/>
        <v>0</v>
      </c>
    </row>
    <row r="3554" spans="2:23" x14ac:dyDescent="0.25">
      <c r="B3554" s="30">
        <f>+IFERROR(_xlfn.XLOOKUP(C3554,Parametres!A:A,Parametres!J:J,"",0),"")</f>
        <v>0</v>
      </c>
      <c r="D3554" t="str">
        <f>+IFERROR(VLOOKUP(C3554,Parametres!$A$3:$K$545,11,0),"")</f>
        <v/>
      </c>
      <c r="U3554" t="str">
        <f t="shared" si="209"/>
        <v/>
      </c>
      <c r="V3554" s="33">
        <f t="shared" si="210"/>
        <v>0</v>
      </c>
      <c r="W3554" s="33">
        <f t="shared" si="211"/>
        <v>0</v>
      </c>
    </row>
    <row r="3555" spans="2:23" x14ac:dyDescent="0.25">
      <c r="B3555" s="30">
        <f>+IFERROR(_xlfn.XLOOKUP(C3555,Parametres!A:A,Parametres!J:J,"",0),"")</f>
        <v>0</v>
      </c>
      <c r="D3555" t="str">
        <f>+IFERROR(VLOOKUP(C3555,Parametres!$A$3:$K$545,11,0),"")</f>
        <v/>
      </c>
      <c r="U3555" t="str">
        <f t="shared" si="209"/>
        <v/>
      </c>
      <c r="V3555" s="33">
        <f t="shared" si="210"/>
        <v>0</v>
      </c>
      <c r="W3555" s="33">
        <f t="shared" si="211"/>
        <v>0</v>
      </c>
    </row>
    <row r="3556" spans="2:23" x14ac:dyDescent="0.25">
      <c r="B3556" s="30">
        <f>+IFERROR(_xlfn.XLOOKUP(C3556,Parametres!A:A,Parametres!J:J,"",0),"")</f>
        <v>0</v>
      </c>
      <c r="D3556" t="str">
        <f>+IFERROR(VLOOKUP(C3556,Parametres!$A$3:$K$545,11,0),"")</f>
        <v/>
      </c>
      <c r="U3556" t="str">
        <f t="shared" si="209"/>
        <v/>
      </c>
      <c r="V3556" s="33">
        <f t="shared" si="210"/>
        <v>0</v>
      </c>
      <c r="W3556" s="33">
        <f t="shared" si="211"/>
        <v>0</v>
      </c>
    </row>
    <row r="3557" spans="2:23" x14ac:dyDescent="0.25">
      <c r="B3557" s="30">
        <f>+IFERROR(_xlfn.XLOOKUP(C3557,Parametres!A:A,Parametres!J:J,"",0),"")</f>
        <v>0</v>
      </c>
      <c r="D3557" t="str">
        <f>+IFERROR(VLOOKUP(C3557,Parametres!$A$3:$K$545,11,0),"")</f>
        <v/>
      </c>
      <c r="U3557" t="str">
        <f t="shared" si="209"/>
        <v/>
      </c>
      <c r="V3557" s="33">
        <f t="shared" si="210"/>
        <v>0</v>
      </c>
      <c r="W3557" s="33">
        <f t="shared" si="211"/>
        <v>0</v>
      </c>
    </row>
    <row r="3558" spans="2:23" x14ac:dyDescent="0.25">
      <c r="B3558" s="30">
        <f>+IFERROR(_xlfn.XLOOKUP(C3558,Parametres!A:A,Parametres!J:J,"",0),"")</f>
        <v>0</v>
      </c>
      <c r="D3558" t="str">
        <f>+IFERROR(VLOOKUP(C3558,Parametres!$A$3:$K$545,11,0),"")</f>
        <v/>
      </c>
      <c r="U3558" t="str">
        <f t="shared" si="209"/>
        <v/>
      </c>
      <c r="V3558" s="33">
        <f t="shared" si="210"/>
        <v>0</v>
      </c>
      <c r="W3558" s="33">
        <f t="shared" si="211"/>
        <v>0</v>
      </c>
    </row>
    <row r="3559" spans="2:23" x14ac:dyDescent="0.25">
      <c r="B3559" s="30">
        <f>+IFERROR(_xlfn.XLOOKUP(C3559,Parametres!A:A,Parametres!J:J,"",0),"")</f>
        <v>0</v>
      </c>
      <c r="D3559" t="str">
        <f>+IFERROR(VLOOKUP(C3559,Parametres!$A$3:$K$545,11,0),"")</f>
        <v/>
      </c>
      <c r="U3559" t="str">
        <f t="shared" si="209"/>
        <v/>
      </c>
      <c r="V3559" s="33">
        <f t="shared" si="210"/>
        <v>0</v>
      </c>
      <c r="W3559" s="33">
        <f t="shared" si="211"/>
        <v>0</v>
      </c>
    </row>
    <row r="3560" spans="2:23" x14ac:dyDescent="0.25">
      <c r="B3560" s="30">
        <f>+IFERROR(_xlfn.XLOOKUP(C3560,Parametres!A:A,Parametres!J:J,"",0),"")</f>
        <v>0</v>
      </c>
      <c r="D3560" t="str">
        <f>+IFERROR(VLOOKUP(C3560,Parametres!$A$3:$K$545,11,0),"")</f>
        <v/>
      </c>
      <c r="U3560" t="str">
        <f t="shared" si="209"/>
        <v/>
      </c>
      <c r="V3560" s="33">
        <f t="shared" si="210"/>
        <v>0</v>
      </c>
      <c r="W3560" s="33">
        <f t="shared" si="211"/>
        <v>0</v>
      </c>
    </row>
    <row r="3561" spans="2:23" x14ac:dyDescent="0.25">
      <c r="B3561" s="30">
        <f>+IFERROR(_xlfn.XLOOKUP(C3561,Parametres!A:A,Parametres!J:J,"",0),"")</f>
        <v>0</v>
      </c>
      <c r="D3561" t="str">
        <f>+IFERROR(VLOOKUP(C3561,Parametres!$A$3:$K$545,11,0),"")</f>
        <v/>
      </c>
      <c r="U3561" t="str">
        <f t="shared" si="209"/>
        <v/>
      </c>
      <c r="V3561" s="33">
        <f t="shared" si="210"/>
        <v>0</v>
      </c>
      <c r="W3561" s="33">
        <f t="shared" si="211"/>
        <v>0</v>
      </c>
    </row>
    <row r="3562" spans="2:23" x14ac:dyDescent="0.25">
      <c r="B3562" s="30">
        <f>+IFERROR(_xlfn.XLOOKUP(C3562,Parametres!A:A,Parametres!J:J,"",0),"")</f>
        <v>0</v>
      </c>
      <c r="D3562" t="str">
        <f>+IFERROR(VLOOKUP(C3562,Parametres!$A$3:$K$545,11,0),"")</f>
        <v/>
      </c>
      <c r="U3562" t="str">
        <f t="shared" si="209"/>
        <v/>
      </c>
      <c r="V3562" s="33">
        <f t="shared" si="210"/>
        <v>0</v>
      </c>
      <c r="W3562" s="33">
        <f t="shared" si="211"/>
        <v>0</v>
      </c>
    </row>
    <row r="3563" spans="2:23" x14ac:dyDescent="0.25">
      <c r="B3563" s="30">
        <f>+IFERROR(_xlfn.XLOOKUP(C3563,Parametres!A:A,Parametres!J:J,"",0),"")</f>
        <v>0</v>
      </c>
      <c r="D3563" t="str">
        <f>+IFERROR(VLOOKUP(C3563,Parametres!$A$3:$K$545,11,0),"")</f>
        <v/>
      </c>
      <c r="U3563" t="str">
        <f t="shared" si="209"/>
        <v/>
      </c>
      <c r="V3563" s="33">
        <f t="shared" si="210"/>
        <v>0</v>
      </c>
      <c r="W3563" s="33">
        <f t="shared" si="211"/>
        <v>0</v>
      </c>
    </row>
    <row r="3564" spans="2:23" x14ac:dyDescent="0.25">
      <c r="B3564" s="30">
        <f>+IFERROR(_xlfn.XLOOKUP(C3564,Parametres!A:A,Parametres!J:J,"",0),"")</f>
        <v>0</v>
      </c>
      <c r="D3564" t="str">
        <f>+IFERROR(VLOOKUP(C3564,Parametres!$A$3:$K$545,11,0),"")</f>
        <v/>
      </c>
      <c r="U3564" t="str">
        <f t="shared" si="209"/>
        <v/>
      </c>
      <c r="V3564" s="33">
        <f t="shared" si="210"/>
        <v>0</v>
      </c>
      <c r="W3564" s="33">
        <f t="shared" si="211"/>
        <v>0</v>
      </c>
    </row>
    <row r="3565" spans="2:23" x14ac:dyDescent="0.25">
      <c r="B3565" s="30">
        <f>+IFERROR(_xlfn.XLOOKUP(C3565,Parametres!A:A,Parametres!J:J,"",0),"")</f>
        <v>0</v>
      </c>
      <c r="D3565" t="str">
        <f>+IFERROR(VLOOKUP(C3565,Parametres!$A$3:$K$545,11,0),"")</f>
        <v/>
      </c>
      <c r="U3565" t="str">
        <f t="shared" si="209"/>
        <v/>
      </c>
      <c r="V3565" s="33">
        <f t="shared" si="210"/>
        <v>0</v>
      </c>
      <c r="W3565" s="33">
        <f t="shared" si="211"/>
        <v>0</v>
      </c>
    </row>
    <row r="3566" spans="2:23" x14ac:dyDescent="0.25">
      <c r="B3566" s="30">
        <f>+IFERROR(_xlfn.XLOOKUP(C3566,Parametres!A:A,Parametres!J:J,"",0),"")</f>
        <v>0</v>
      </c>
      <c r="D3566" t="str">
        <f>+IFERROR(VLOOKUP(C3566,Parametres!$A$3:$K$545,11,0),"")</f>
        <v/>
      </c>
      <c r="U3566" t="str">
        <f t="shared" si="209"/>
        <v/>
      </c>
      <c r="V3566" s="33">
        <f t="shared" si="210"/>
        <v>0</v>
      </c>
      <c r="W3566" s="33">
        <f t="shared" si="211"/>
        <v>0</v>
      </c>
    </row>
    <row r="3567" spans="2:23" x14ac:dyDescent="0.25">
      <c r="B3567" s="30">
        <f>+IFERROR(_xlfn.XLOOKUP(C3567,Parametres!A:A,Parametres!J:J,"",0),"")</f>
        <v>0</v>
      </c>
      <c r="D3567" t="str">
        <f>+IFERROR(VLOOKUP(C3567,Parametres!$A$3:$K$545,11,0),"")</f>
        <v/>
      </c>
      <c r="U3567" t="str">
        <f t="shared" si="209"/>
        <v/>
      </c>
      <c r="V3567" s="33">
        <f t="shared" si="210"/>
        <v>0</v>
      </c>
      <c r="W3567" s="33">
        <f t="shared" si="211"/>
        <v>0</v>
      </c>
    </row>
    <row r="3568" spans="2:23" x14ac:dyDescent="0.25">
      <c r="B3568" s="30">
        <f>+IFERROR(_xlfn.XLOOKUP(C3568,Parametres!A:A,Parametres!J:J,"",0),"")</f>
        <v>0</v>
      </c>
      <c r="D3568" t="str">
        <f>+IFERROR(VLOOKUP(C3568,Parametres!$A$3:$K$545,11,0),"")</f>
        <v/>
      </c>
      <c r="U3568" t="str">
        <f t="shared" si="209"/>
        <v/>
      </c>
      <c r="V3568" s="33">
        <f t="shared" si="210"/>
        <v>0</v>
      </c>
      <c r="W3568" s="33">
        <f t="shared" si="211"/>
        <v>0</v>
      </c>
    </row>
    <row r="3569" spans="2:23" x14ac:dyDescent="0.25">
      <c r="B3569" s="30">
        <f>+IFERROR(_xlfn.XLOOKUP(C3569,Parametres!A:A,Parametres!J:J,"",0),"")</f>
        <v>0</v>
      </c>
      <c r="D3569" t="str">
        <f>+IFERROR(VLOOKUP(C3569,Parametres!$A$3:$K$545,11,0),"")</f>
        <v/>
      </c>
      <c r="U3569" t="str">
        <f t="shared" si="209"/>
        <v/>
      </c>
      <c r="V3569" s="33">
        <f t="shared" si="210"/>
        <v>0</v>
      </c>
      <c r="W3569" s="33">
        <f t="shared" si="211"/>
        <v>0</v>
      </c>
    </row>
    <row r="3570" spans="2:23" x14ac:dyDescent="0.25">
      <c r="B3570" s="30">
        <f>+IFERROR(_xlfn.XLOOKUP(C3570,Parametres!A:A,Parametres!J:J,"",0),"")</f>
        <v>0</v>
      </c>
      <c r="D3570" t="str">
        <f>+IFERROR(VLOOKUP(C3570,Parametres!$A$3:$K$545,11,0),"")</f>
        <v/>
      </c>
      <c r="U3570" t="str">
        <f t="shared" si="209"/>
        <v/>
      </c>
      <c r="V3570" s="33">
        <f t="shared" si="210"/>
        <v>0</v>
      </c>
      <c r="W3570" s="33">
        <f t="shared" si="211"/>
        <v>0</v>
      </c>
    </row>
    <row r="3571" spans="2:23" x14ac:dyDescent="0.25">
      <c r="B3571" s="30">
        <f>+IFERROR(_xlfn.XLOOKUP(C3571,Parametres!A:A,Parametres!J:J,"",0),"")</f>
        <v>0</v>
      </c>
      <c r="D3571" t="str">
        <f>+IFERROR(VLOOKUP(C3571,Parametres!$A$3:$K$545,11,0),"")</f>
        <v/>
      </c>
      <c r="U3571" t="str">
        <f t="shared" si="209"/>
        <v/>
      </c>
      <c r="V3571" s="33">
        <f t="shared" si="210"/>
        <v>0</v>
      </c>
      <c r="W3571" s="33">
        <f t="shared" si="211"/>
        <v>0</v>
      </c>
    </row>
    <row r="3572" spans="2:23" x14ac:dyDescent="0.25">
      <c r="B3572" s="30">
        <f>+IFERROR(_xlfn.XLOOKUP(C3572,Parametres!A:A,Parametres!J:J,"",0),"")</f>
        <v>0</v>
      </c>
      <c r="D3572" t="str">
        <f>+IFERROR(VLOOKUP(C3572,Parametres!$A$3:$K$545,11,0),"")</f>
        <v/>
      </c>
      <c r="U3572" t="str">
        <f t="shared" si="209"/>
        <v/>
      </c>
      <c r="V3572" s="33">
        <f t="shared" si="210"/>
        <v>0</v>
      </c>
      <c r="W3572" s="33">
        <f t="shared" si="211"/>
        <v>0</v>
      </c>
    </row>
    <row r="3573" spans="2:23" x14ac:dyDescent="0.25">
      <c r="B3573" s="30">
        <f>+IFERROR(_xlfn.XLOOKUP(C3573,Parametres!A:A,Parametres!J:J,"",0),"")</f>
        <v>0</v>
      </c>
      <c r="D3573" t="str">
        <f>+IFERROR(VLOOKUP(C3573,Parametres!$A$3:$K$545,11,0),"")</f>
        <v/>
      </c>
      <c r="U3573" t="str">
        <f t="shared" si="209"/>
        <v/>
      </c>
      <c r="V3573" s="33">
        <f t="shared" si="210"/>
        <v>0</v>
      </c>
      <c r="W3573" s="33">
        <f t="shared" si="211"/>
        <v>0</v>
      </c>
    </row>
    <row r="3574" spans="2:23" x14ac:dyDescent="0.25">
      <c r="B3574" s="30">
        <f>+IFERROR(_xlfn.XLOOKUP(C3574,Parametres!A:A,Parametres!J:J,"",0),"")</f>
        <v>0</v>
      </c>
      <c r="D3574" t="str">
        <f>+IFERROR(VLOOKUP(C3574,Parametres!$A$3:$K$545,11,0),"")</f>
        <v/>
      </c>
      <c r="U3574" t="str">
        <f t="shared" si="209"/>
        <v/>
      </c>
      <c r="V3574" s="33">
        <f t="shared" si="210"/>
        <v>0</v>
      </c>
      <c r="W3574" s="33">
        <f t="shared" si="211"/>
        <v>0</v>
      </c>
    </row>
    <row r="3575" spans="2:23" x14ac:dyDescent="0.25">
      <c r="B3575" s="30">
        <f>+IFERROR(_xlfn.XLOOKUP(C3575,Parametres!A:A,Parametres!J:J,"",0),"")</f>
        <v>0</v>
      </c>
      <c r="D3575" t="str">
        <f>+IFERROR(VLOOKUP(C3575,Parametres!$A$3:$K$545,11,0),"")</f>
        <v/>
      </c>
      <c r="U3575" t="str">
        <f t="shared" ref="U3575:U3638" si="212">A3575&amp;C3575</f>
        <v/>
      </c>
      <c r="V3575" s="33">
        <f t="shared" si="210"/>
        <v>0</v>
      </c>
      <c r="W3575" s="33">
        <f t="shared" si="211"/>
        <v>0</v>
      </c>
    </row>
    <row r="3576" spans="2:23" x14ac:dyDescent="0.25">
      <c r="B3576" s="30">
        <f>+IFERROR(_xlfn.XLOOKUP(C3576,Parametres!A:A,Parametres!J:J,"",0),"")</f>
        <v>0</v>
      </c>
      <c r="D3576" t="str">
        <f>+IFERROR(VLOOKUP(C3576,Parametres!$A$3:$K$545,11,0),"")</f>
        <v/>
      </c>
      <c r="U3576" t="str">
        <f t="shared" si="212"/>
        <v/>
      </c>
      <c r="V3576" s="33">
        <f t="shared" ref="V3576:V3639" si="213">SUM(L3576:O3576,F3576:I3576)</f>
        <v>0</v>
      </c>
      <c r="W3576" s="33">
        <f t="shared" ref="W3576:W3639" si="214">SUM(P3576:T3576)</f>
        <v>0</v>
      </c>
    </row>
    <row r="3577" spans="2:23" x14ac:dyDescent="0.25">
      <c r="B3577" s="30">
        <f>+IFERROR(_xlfn.XLOOKUP(C3577,Parametres!A:A,Parametres!J:J,"",0),"")</f>
        <v>0</v>
      </c>
      <c r="D3577" t="str">
        <f>+IFERROR(VLOOKUP(C3577,Parametres!$A$3:$K$545,11,0),"")</f>
        <v/>
      </c>
      <c r="U3577" t="str">
        <f t="shared" si="212"/>
        <v/>
      </c>
      <c r="V3577" s="33">
        <f t="shared" si="213"/>
        <v>0</v>
      </c>
      <c r="W3577" s="33">
        <f t="shared" si="214"/>
        <v>0</v>
      </c>
    </row>
    <row r="3578" spans="2:23" x14ac:dyDescent="0.25">
      <c r="B3578" s="30">
        <f>+IFERROR(_xlfn.XLOOKUP(C3578,Parametres!A:A,Parametres!J:J,"",0),"")</f>
        <v>0</v>
      </c>
      <c r="D3578" t="str">
        <f>+IFERROR(VLOOKUP(C3578,Parametres!$A$3:$K$545,11,0),"")</f>
        <v/>
      </c>
      <c r="U3578" t="str">
        <f t="shared" si="212"/>
        <v/>
      </c>
      <c r="V3578" s="33">
        <f t="shared" si="213"/>
        <v>0</v>
      </c>
      <c r="W3578" s="33">
        <f t="shared" si="214"/>
        <v>0</v>
      </c>
    </row>
    <row r="3579" spans="2:23" x14ac:dyDescent="0.25">
      <c r="B3579" s="30">
        <f>+IFERROR(_xlfn.XLOOKUP(C3579,Parametres!A:A,Parametres!J:J,"",0),"")</f>
        <v>0</v>
      </c>
      <c r="D3579" t="str">
        <f>+IFERROR(VLOOKUP(C3579,Parametres!$A$3:$K$545,11,0),"")</f>
        <v/>
      </c>
      <c r="U3579" t="str">
        <f t="shared" si="212"/>
        <v/>
      </c>
      <c r="V3579" s="33">
        <f t="shared" si="213"/>
        <v>0</v>
      </c>
      <c r="W3579" s="33">
        <f t="shared" si="214"/>
        <v>0</v>
      </c>
    </row>
    <row r="3580" spans="2:23" x14ac:dyDescent="0.25">
      <c r="B3580" s="30">
        <f>+IFERROR(_xlfn.XLOOKUP(C3580,Parametres!A:A,Parametres!J:J,"",0),"")</f>
        <v>0</v>
      </c>
      <c r="D3580" t="str">
        <f>+IFERROR(VLOOKUP(C3580,Parametres!$A$3:$K$545,11,0),"")</f>
        <v/>
      </c>
      <c r="U3580" t="str">
        <f t="shared" si="212"/>
        <v/>
      </c>
      <c r="V3580" s="33">
        <f t="shared" si="213"/>
        <v>0</v>
      </c>
      <c r="W3580" s="33">
        <f t="shared" si="214"/>
        <v>0</v>
      </c>
    </row>
    <row r="3581" spans="2:23" x14ac:dyDescent="0.25">
      <c r="B3581" s="30">
        <f>+IFERROR(_xlfn.XLOOKUP(C3581,Parametres!A:A,Parametres!J:J,"",0),"")</f>
        <v>0</v>
      </c>
      <c r="D3581" t="str">
        <f>+IFERROR(VLOOKUP(C3581,Parametres!$A$3:$K$545,11,0),"")</f>
        <v/>
      </c>
      <c r="U3581" t="str">
        <f t="shared" si="212"/>
        <v/>
      </c>
      <c r="V3581" s="33">
        <f t="shared" si="213"/>
        <v>0</v>
      </c>
      <c r="W3581" s="33">
        <f t="shared" si="214"/>
        <v>0</v>
      </c>
    </row>
    <row r="3582" spans="2:23" x14ac:dyDescent="0.25">
      <c r="B3582" s="30">
        <f>+IFERROR(_xlfn.XLOOKUP(C3582,Parametres!A:A,Parametres!J:J,"",0),"")</f>
        <v>0</v>
      </c>
      <c r="D3582" t="str">
        <f>+IFERROR(VLOOKUP(C3582,Parametres!$A$3:$K$545,11,0),"")</f>
        <v/>
      </c>
      <c r="U3582" t="str">
        <f t="shared" si="212"/>
        <v/>
      </c>
      <c r="V3582" s="33">
        <f t="shared" si="213"/>
        <v>0</v>
      </c>
      <c r="W3582" s="33">
        <f t="shared" si="214"/>
        <v>0</v>
      </c>
    </row>
    <row r="3583" spans="2:23" x14ac:dyDescent="0.25">
      <c r="B3583" s="30">
        <f>+IFERROR(_xlfn.XLOOKUP(C3583,Parametres!A:A,Parametres!J:J,"",0),"")</f>
        <v>0</v>
      </c>
      <c r="D3583" t="str">
        <f>+IFERROR(VLOOKUP(C3583,Parametres!$A$3:$K$545,11,0),"")</f>
        <v/>
      </c>
      <c r="U3583" t="str">
        <f t="shared" si="212"/>
        <v/>
      </c>
      <c r="V3583" s="33">
        <f t="shared" si="213"/>
        <v>0</v>
      </c>
      <c r="W3583" s="33">
        <f t="shared" si="214"/>
        <v>0</v>
      </c>
    </row>
    <row r="3584" spans="2:23" x14ac:dyDescent="0.25">
      <c r="B3584" s="30">
        <f>+IFERROR(_xlfn.XLOOKUP(C3584,Parametres!A:A,Parametres!J:J,"",0),"")</f>
        <v>0</v>
      </c>
      <c r="D3584" t="str">
        <f>+IFERROR(VLOOKUP(C3584,Parametres!$A$3:$K$545,11,0),"")</f>
        <v/>
      </c>
      <c r="U3584" t="str">
        <f t="shared" si="212"/>
        <v/>
      </c>
      <c r="V3584" s="33">
        <f t="shared" si="213"/>
        <v>0</v>
      </c>
      <c r="W3584" s="33">
        <f t="shared" si="214"/>
        <v>0</v>
      </c>
    </row>
    <row r="3585" spans="2:23" x14ac:dyDescent="0.25">
      <c r="B3585" s="30">
        <f>+IFERROR(_xlfn.XLOOKUP(C3585,Parametres!A:A,Parametres!J:J,"",0),"")</f>
        <v>0</v>
      </c>
      <c r="D3585" t="str">
        <f>+IFERROR(VLOOKUP(C3585,Parametres!$A$3:$K$545,11,0),"")</f>
        <v/>
      </c>
      <c r="U3585" t="str">
        <f t="shared" si="212"/>
        <v/>
      </c>
      <c r="V3585" s="33">
        <f t="shared" si="213"/>
        <v>0</v>
      </c>
      <c r="W3585" s="33">
        <f t="shared" si="214"/>
        <v>0</v>
      </c>
    </row>
    <row r="3586" spans="2:23" x14ac:dyDescent="0.25">
      <c r="B3586" s="30">
        <f>+IFERROR(_xlfn.XLOOKUP(C3586,Parametres!A:A,Parametres!J:J,"",0),"")</f>
        <v>0</v>
      </c>
      <c r="D3586" t="str">
        <f>+IFERROR(VLOOKUP(C3586,Parametres!$A$3:$K$545,11,0),"")</f>
        <v/>
      </c>
      <c r="U3586" t="str">
        <f t="shared" si="212"/>
        <v/>
      </c>
      <c r="V3586" s="33">
        <f t="shared" si="213"/>
        <v>0</v>
      </c>
      <c r="W3586" s="33">
        <f t="shared" si="214"/>
        <v>0</v>
      </c>
    </row>
    <row r="3587" spans="2:23" x14ac:dyDescent="0.25">
      <c r="B3587" s="30">
        <f>+IFERROR(_xlfn.XLOOKUP(C3587,Parametres!A:A,Parametres!J:J,"",0),"")</f>
        <v>0</v>
      </c>
      <c r="D3587" t="str">
        <f>+IFERROR(VLOOKUP(C3587,Parametres!$A$3:$K$545,11,0),"")</f>
        <v/>
      </c>
      <c r="U3587" t="str">
        <f t="shared" si="212"/>
        <v/>
      </c>
      <c r="V3587" s="33">
        <f t="shared" si="213"/>
        <v>0</v>
      </c>
      <c r="W3587" s="33">
        <f t="shared" si="214"/>
        <v>0</v>
      </c>
    </row>
    <row r="3588" spans="2:23" x14ac:dyDescent="0.25">
      <c r="B3588" s="30">
        <f>+IFERROR(_xlfn.XLOOKUP(C3588,Parametres!A:A,Parametres!J:J,"",0),"")</f>
        <v>0</v>
      </c>
      <c r="D3588" t="str">
        <f>+IFERROR(VLOOKUP(C3588,Parametres!$A$3:$K$545,11,0),"")</f>
        <v/>
      </c>
      <c r="U3588" t="str">
        <f t="shared" si="212"/>
        <v/>
      </c>
      <c r="V3588" s="33">
        <f t="shared" si="213"/>
        <v>0</v>
      </c>
      <c r="W3588" s="33">
        <f t="shared" si="214"/>
        <v>0</v>
      </c>
    </row>
    <row r="3589" spans="2:23" x14ac:dyDescent="0.25">
      <c r="B3589" s="30">
        <f>+IFERROR(_xlfn.XLOOKUP(C3589,Parametres!A:A,Parametres!J:J,"",0),"")</f>
        <v>0</v>
      </c>
      <c r="D3589" t="str">
        <f>+IFERROR(VLOOKUP(C3589,Parametres!$A$3:$K$545,11,0),"")</f>
        <v/>
      </c>
      <c r="U3589" t="str">
        <f t="shared" si="212"/>
        <v/>
      </c>
      <c r="V3589" s="33">
        <f t="shared" si="213"/>
        <v>0</v>
      </c>
      <c r="W3589" s="33">
        <f t="shared" si="214"/>
        <v>0</v>
      </c>
    </row>
    <row r="3590" spans="2:23" x14ac:dyDescent="0.25">
      <c r="B3590" s="30">
        <f>+IFERROR(_xlfn.XLOOKUP(C3590,Parametres!A:A,Parametres!J:J,"",0),"")</f>
        <v>0</v>
      </c>
      <c r="D3590" t="str">
        <f>+IFERROR(VLOOKUP(C3590,Parametres!$A$3:$K$545,11,0),"")</f>
        <v/>
      </c>
      <c r="U3590" t="str">
        <f t="shared" si="212"/>
        <v/>
      </c>
      <c r="V3590" s="33">
        <f t="shared" si="213"/>
        <v>0</v>
      </c>
      <c r="W3590" s="33">
        <f t="shared" si="214"/>
        <v>0</v>
      </c>
    </row>
    <row r="3591" spans="2:23" x14ac:dyDescent="0.25">
      <c r="B3591" s="30">
        <f>+IFERROR(_xlfn.XLOOKUP(C3591,Parametres!A:A,Parametres!J:J,"",0),"")</f>
        <v>0</v>
      </c>
      <c r="D3591" t="str">
        <f>+IFERROR(VLOOKUP(C3591,Parametres!$A$3:$K$545,11,0),"")</f>
        <v/>
      </c>
      <c r="U3591" t="str">
        <f t="shared" si="212"/>
        <v/>
      </c>
      <c r="V3591" s="33">
        <f t="shared" si="213"/>
        <v>0</v>
      </c>
      <c r="W3591" s="33">
        <f t="shared" si="214"/>
        <v>0</v>
      </c>
    </row>
    <row r="3592" spans="2:23" x14ac:dyDescent="0.25">
      <c r="B3592" s="30">
        <f>+IFERROR(_xlfn.XLOOKUP(C3592,Parametres!A:A,Parametres!J:J,"",0),"")</f>
        <v>0</v>
      </c>
      <c r="D3592" t="str">
        <f>+IFERROR(VLOOKUP(C3592,Parametres!$A$3:$K$545,11,0),"")</f>
        <v/>
      </c>
      <c r="U3592" t="str">
        <f t="shared" si="212"/>
        <v/>
      </c>
      <c r="V3592" s="33">
        <f t="shared" si="213"/>
        <v>0</v>
      </c>
      <c r="W3592" s="33">
        <f t="shared" si="214"/>
        <v>0</v>
      </c>
    </row>
    <row r="3593" spans="2:23" x14ac:dyDescent="0.25">
      <c r="B3593" s="30">
        <f>+IFERROR(_xlfn.XLOOKUP(C3593,Parametres!A:A,Parametres!J:J,"",0),"")</f>
        <v>0</v>
      </c>
      <c r="D3593" t="str">
        <f>+IFERROR(VLOOKUP(C3593,Parametres!$A$3:$K$545,11,0),"")</f>
        <v/>
      </c>
      <c r="U3593" t="str">
        <f t="shared" si="212"/>
        <v/>
      </c>
      <c r="V3593" s="33">
        <f t="shared" si="213"/>
        <v>0</v>
      </c>
      <c r="W3593" s="33">
        <f t="shared" si="214"/>
        <v>0</v>
      </c>
    </row>
    <row r="3594" spans="2:23" x14ac:dyDescent="0.25">
      <c r="B3594" s="30">
        <f>+IFERROR(_xlfn.XLOOKUP(C3594,Parametres!A:A,Parametres!J:J,"",0),"")</f>
        <v>0</v>
      </c>
      <c r="D3594" t="str">
        <f>+IFERROR(VLOOKUP(C3594,Parametres!$A$3:$K$545,11,0),"")</f>
        <v/>
      </c>
      <c r="U3594" t="str">
        <f t="shared" si="212"/>
        <v/>
      </c>
      <c r="V3594" s="33">
        <f t="shared" si="213"/>
        <v>0</v>
      </c>
      <c r="W3594" s="33">
        <f t="shared" si="214"/>
        <v>0</v>
      </c>
    </row>
    <row r="3595" spans="2:23" x14ac:dyDescent="0.25">
      <c r="B3595" s="30">
        <f>+IFERROR(_xlfn.XLOOKUP(C3595,Parametres!A:A,Parametres!J:J,"",0),"")</f>
        <v>0</v>
      </c>
      <c r="D3595" t="str">
        <f>+IFERROR(VLOOKUP(C3595,Parametres!$A$3:$K$545,11,0),"")</f>
        <v/>
      </c>
      <c r="U3595" t="str">
        <f t="shared" si="212"/>
        <v/>
      </c>
      <c r="V3595" s="33">
        <f t="shared" si="213"/>
        <v>0</v>
      </c>
      <c r="W3595" s="33">
        <f t="shared" si="214"/>
        <v>0</v>
      </c>
    </row>
    <row r="3596" spans="2:23" x14ac:dyDescent="0.25">
      <c r="B3596" s="30">
        <f>+IFERROR(_xlfn.XLOOKUP(C3596,Parametres!A:A,Parametres!J:J,"",0),"")</f>
        <v>0</v>
      </c>
      <c r="D3596" t="str">
        <f>+IFERROR(VLOOKUP(C3596,Parametres!$A$3:$K$545,11,0),"")</f>
        <v/>
      </c>
      <c r="U3596" t="str">
        <f t="shared" si="212"/>
        <v/>
      </c>
      <c r="V3596" s="33">
        <f t="shared" si="213"/>
        <v>0</v>
      </c>
      <c r="W3596" s="33">
        <f t="shared" si="214"/>
        <v>0</v>
      </c>
    </row>
    <row r="3597" spans="2:23" x14ac:dyDescent="0.25">
      <c r="B3597" s="30">
        <f>+IFERROR(_xlfn.XLOOKUP(C3597,Parametres!A:A,Parametres!J:J,"",0),"")</f>
        <v>0</v>
      </c>
      <c r="D3597" t="str">
        <f>+IFERROR(VLOOKUP(C3597,Parametres!$A$3:$K$545,11,0),"")</f>
        <v/>
      </c>
      <c r="U3597" t="str">
        <f t="shared" si="212"/>
        <v/>
      </c>
      <c r="V3597" s="33">
        <f t="shared" si="213"/>
        <v>0</v>
      </c>
      <c r="W3597" s="33">
        <f t="shared" si="214"/>
        <v>0</v>
      </c>
    </row>
    <row r="3598" spans="2:23" x14ac:dyDescent="0.25">
      <c r="B3598" s="30">
        <f>+IFERROR(_xlfn.XLOOKUP(C3598,Parametres!A:A,Parametres!J:J,"",0),"")</f>
        <v>0</v>
      </c>
      <c r="D3598" t="str">
        <f>+IFERROR(VLOOKUP(C3598,Parametres!$A$3:$K$545,11,0),"")</f>
        <v/>
      </c>
      <c r="U3598" t="str">
        <f t="shared" si="212"/>
        <v/>
      </c>
      <c r="V3598" s="33">
        <f t="shared" si="213"/>
        <v>0</v>
      </c>
      <c r="W3598" s="33">
        <f t="shared" si="214"/>
        <v>0</v>
      </c>
    </row>
    <row r="3599" spans="2:23" x14ac:dyDescent="0.25">
      <c r="B3599" s="30">
        <f>+IFERROR(_xlfn.XLOOKUP(C3599,Parametres!A:A,Parametres!J:J,"",0),"")</f>
        <v>0</v>
      </c>
      <c r="D3599" t="str">
        <f>+IFERROR(VLOOKUP(C3599,Parametres!$A$3:$K$545,11,0),"")</f>
        <v/>
      </c>
      <c r="U3599" t="str">
        <f t="shared" si="212"/>
        <v/>
      </c>
      <c r="V3599" s="33">
        <f t="shared" si="213"/>
        <v>0</v>
      </c>
      <c r="W3599" s="33">
        <f t="shared" si="214"/>
        <v>0</v>
      </c>
    </row>
    <row r="3600" spans="2:23" x14ac:dyDescent="0.25">
      <c r="B3600" s="30">
        <f>+IFERROR(_xlfn.XLOOKUP(C3600,Parametres!A:A,Parametres!J:J,"",0),"")</f>
        <v>0</v>
      </c>
      <c r="D3600" t="str">
        <f>+IFERROR(VLOOKUP(C3600,Parametres!$A$3:$K$545,11,0),"")</f>
        <v/>
      </c>
      <c r="U3600" t="str">
        <f t="shared" si="212"/>
        <v/>
      </c>
      <c r="V3600" s="33">
        <f t="shared" si="213"/>
        <v>0</v>
      </c>
      <c r="W3600" s="33">
        <f t="shared" si="214"/>
        <v>0</v>
      </c>
    </row>
    <row r="3601" spans="2:23" x14ac:dyDescent="0.25">
      <c r="B3601" s="30">
        <f>+IFERROR(_xlfn.XLOOKUP(C3601,Parametres!A:A,Parametres!J:J,"",0),"")</f>
        <v>0</v>
      </c>
      <c r="D3601" t="str">
        <f>+IFERROR(VLOOKUP(C3601,Parametres!$A$3:$K$545,11,0),"")</f>
        <v/>
      </c>
      <c r="U3601" t="str">
        <f t="shared" si="212"/>
        <v/>
      </c>
      <c r="V3601" s="33">
        <f t="shared" si="213"/>
        <v>0</v>
      </c>
      <c r="W3601" s="33">
        <f t="shared" si="214"/>
        <v>0</v>
      </c>
    </row>
    <row r="3602" spans="2:23" x14ac:dyDescent="0.25">
      <c r="B3602" s="30">
        <f>+IFERROR(_xlfn.XLOOKUP(C3602,Parametres!A:A,Parametres!J:J,"",0),"")</f>
        <v>0</v>
      </c>
      <c r="D3602" t="str">
        <f>+IFERROR(VLOOKUP(C3602,Parametres!$A$3:$K$545,11,0),"")</f>
        <v/>
      </c>
      <c r="U3602" t="str">
        <f t="shared" si="212"/>
        <v/>
      </c>
      <c r="V3602" s="33">
        <f t="shared" si="213"/>
        <v>0</v>
      </c>
      <c r="W3602" s="33">
        <f t="shared" si="214"/>
        <v>0</v>
      </c>
    </row>
    <row r="3603" spans="2:23" x14ac:dyDescent="0.25">
      <c r="B3603" s="30">
        <f>+IFERROR(_xlfn.XLOOKUP(C3603,Parametres!A:A,Parametres!J:J,"",0),"")</f>
        <v>0</v>
      </c>
      <c r="D3603" t="str">
        <f>+IFERROR(VLOOKUP(C3603,Parametres!$A$3:$K$545,11,0),"")</f>
        <v/>
      </c>
      <c r="U3603" t="str">
        <f t="shared" si="212"/>
        <v/>
      </c>
      <c r="V3603" s="33">
        <f t="shared" si="213"/>
        <v>0</v>
      </c>
      <c r="W3603" s="33">
        <f t="shared" si="214"/>
        <v>0</v>
      </c>
    </row>
    <row r="3604" spans="2:23" x14ac:dyDescent="0.25">
      <c r="B3604" s="30">
        <f>+IFERROR(_xlfn.XLOOKUP(C3604,Parametres!A:A,Parametres!J:J,"",0),"")</f>
        <v>0</v>
      </c>
      <c r="D3604" t="str">
        <f>+IFERROR(VLOOKUP(C3604,Parametres!$A$3:$K$545,11,0),"")</f>
        <v/>
      </c>
      <c r="U3604" t="str">
        <f t="shared" si="212"/>
        <v/>
      </c>
      <c r="V3604" s="33">
        <f t="shared" si="213"/>
        <v>0</v>
      </c>
      <c r="W3604" s="33">
        <f t="shared" si="214"/>
        <v>0</v>
      </c>
    </row>
    <row r="3605" spans="2:23" x14ac:dyDescent="0.25">
      <c r="B3605" s="30">
        <f>+IFERROR(_xlfn.XLOOKUP(C3605,Parametres!A:A,Parametres!J:J,"",0),"")</f>
        <v>0</v>
      </c>
      <c r="D3605" t="str">
        <f>+IFERROR(VLOOKUP(C3605,Parametres!$A$3:$K$545,11,0),"")</f>
        <v/>
      </c>
      <c r="U3605" t="str">
        <f t="shared" si="212"/>
        <v/>
      </c>
      <c r="V3605" s="33">
        <f t="shared" si="213"/>
        <v>0</v>
      </c>
      <c r="W3605" s="33">
        <f t="shared" si="214"/>
        <v>0</v>
      </c>
    </row>
    <row r="3606" spans="2:23" x14ac:dyDescent="0.25">
      <c r="B3606" s="30">
        <f>+IFERROR(_xlfn.XLOOKUP(C3606,Parametres!A:A,Parametres!J:J,"",0),"")</f>
        <v>0</v>
      </c>
      <c r="D3606" t="str">
        <f>+IFERROR(VLOOKUP(C3606,Parametres!$A$3:$K$545,11,0),"")</f>
        <v/>
      </c>
      <c r="U3606" t="str">
        <f t="shared" si="212"/>
        <v/>
      </c>
      <c r="V3606" s="33">
        <f t="shared" si="213"/>
        <v>0</v>
      </c>
      <c r="W3606" s="33">
        <f t="shared" si="214"/>
        <v>0</v>
      </c>
    </row>
    <row r="3607" spans="2:23" x14ac:dyDescent="0.25">
      <c r="B3607" s="30">
        <f>+IFERROR(_xlfn.XLOOKUP(C3607,Parametres!A:A,Parametres!J:J,"",0),"")</f>
        <v>0</v>
      </c>
      <c r="D3607" t="str">
        <f>+IFERROR(VLOOKUP(C3607,Parametres!$A$3:$K$545,11,0),"")</f>
        <v/>
      </c>
      <c r="U3607" t="str">
        <f t="shared" si="212"/>
        <v/>
      </c>
      <c r="V3607" s="33">
        <f t="shared" si="213"/>
        <v>0</v>
      </c>
      <c r="W3607" s="33">
        <f t="shared" si="214"/>
        <v>0</v>
      </c>
    </row>
    <row r="3608" spans="2:23" x14ac:dyDescent="0.25">
      <c r="B3608" s="30">
        <f>+IFERROR(_xlfn.XLOOKUP(C3608,Parametres!A:A,Parametres!J:J,"",0),"")</f>
        <v>0</v>
      </c>
      <c r="D3608" t="str">
        <f>+IFERROR(VLOOKUP(C3608,Parametres!$A$3:$K$545,11,0),"")</f>
        <v/>
      </c>
      <c r="U3608" t="str">
        <f t="shared" si="212"/>
        <v/>
      </c>
      <c r="V3608" s="33">
        <f t="shared" si="213"/>
        <v>0</v>
      </c>
      <c r="W3608" s="33">
        <f t="shared" si="214"/>
        <v>0</v>
      </c>
    </row>
    <row r="3609" spans="2:23" x14ac:dyDescent="0.25">
      <c r="B3609" s="30">
        <f>+IFERROR(_xlfn.XLOOKUP(C3609,Parametres!A:A,Parametres!J:J,"",0),"")</f>
        <v>0</v>
      </c>
      <c r="D3609" t="str">
        <f>+IFERROR(VLOOKUP(C3609,Parametres!$A$3:$K$545,11,0),"")</f>
        <v/>
      </c>
      <c r="U3609" t="str">
        <f t="shared" si="212"/>
        <v/>
      </c>
      <c r="V3609" s="33">
        <f t="shared" si="213"/>
        <v>0</v>
      </c>
      <c r="W3609" s="33">
        <f t="shared" si="214"/>
        <v>0</v>
      </c>
    </row>
    <row r="3610" spans="2:23" x14ac:dyDescent="0.25">
      <c r="B3610" s="30">
        <f>+IFERROR(_xlfn.XLOOKUP(C3610,Parametres!A:A,Parametres!J:J,"",0),"")</f>
        <v>0</v>
      </c>
      <c r="D3610" t="str">
        <f>+IFERROR(VLOOKUP(C3610,Parametres!$A$3:$K$545,11,0),"")</f>
        <v/>
      </c>
      <c r="U3610" t="str">
        <f t="shared" si="212"/>
        <v/>
      </c>
      <c r="V3610" s="33">
        <f t="shared" si="213"/>
        <v>0</v>
      </c>
      <c r="W3610" s="33">
        <f t="shared" si="214"/>
        <v>0</v>
      </c>
    </row>
    <row r="3611" spans="2:23" x14ac:dyDescent="0.25">
      <c r="B3611" s="30">
        <f>+IFERROR(_xlfn.XLOOKUP(C3611,Parametres!A:A,Parametres!J:J,"",0),"")</f>
        <v>0</v>
      </c>
      <c r="D3611" t="str">
        <f>+IFERROR(VLOOKUP(C3611,Parametres!$A$3:$K$545,11,0),"")</f>
        <v/>
      </c>
      <c r="U3611" t="str">
        <f t="shared" si="212"/>
        <v/>
      </c>
      <c r="V3611" s="33">
        <f t="shared" si="213"/>
        <v>0</v>
      </c>
      <c r="W3611" s="33">
        <f t="shared" si="214"/>
        <v>0</v>
      </c>
    </row>
    <row r="3612" spans="2:23" x14ac:dyDescent="0.25">
      <c r="B3612" s="30">
        <f>+IFERROR(_xlfn.XLOOKUP(C3612,Parametres!A:A,Parametres!J:J,"",0),"")</f>
        <v>0</v>
      </c>
      <c r="D3612" t="str">
        <f>+IFERROR(VLOOKUP(C3612,Parametres!$A$3:$K$545,11,0),"")</f>
        <v/>
      </c>
      <c r="U3612" t="str">
        <f t="shared" si="212"/>
        <v/>
      </c>
      <c r="V3612" s="33">
        <f t="shared" si="213"/>
        <v>0</v>
      </c>
      <c r="W3612" s="33">
        <f t="shared" si="214"/>
        <v>0</v>
      </c>
    </row>
    <row r="3613" spans="2:23" x14ac:dyDescent="0.25">
      <c r="B3613" s="30">
        <f>+IFERROR(_xlfn.XLOOKUP(C3613,Parametres!A:A,Parametres!J:J,"",0),"")</f>
        <v>0</v>
      </c>
      <c r="D3613" t="str">
        <f>+IFERROR(VLOOKUP(C3613,Parametres!$A$3:$K$545,11,0),"")</f>
        <v/>
      </c>
      <c r="U3613" t="str">
        <f t="shared" si="212"/>
        <v/>
      </c>
      <c r="V3613" s="33">
        <f t="shared" si="213"/>
        <v>0</v>
      </c>
      <c r="W3613" s="33">
        <f t="shared" si="214"/>
        <v>0</v>
      </c>
    </row>
    <row r="3614" spans="2:23" x14ac:dyDescent="0.25">
      <c r="B3614" s="30">
        <f>+IFERROR(_xlfn.XLOOKUP(C3614,Parametres!A:A,Parametres!J:J,"",0),"")</f>
        <v>0</v>
      </c>
      <c r="D3614" t="str">
        <f>+IFERROR(VLOOKUP(C3614,Parametres!$A$3:$K$545,11,0),"")</f>
        <v/>
      </c>
      <c r="U3614" t="str">
        <f t="shared" si="212"/>
        <v/>
      </c>
      <c r="V3614" s="33">
        <f t="shared" si="213"/>
        <v>0</v>
      </c>
      <c r="W3614" s="33">
        <f t="shared" si="214"/>
        <v>0</v>
      </c>
    </row>
    <row r="3615" spans="2:23" x14ac:dyDescent="0.25">
      <c r="B3615" s="30">
        <f>+IFERROR(_xlfn.XLOOKUP(C3615,Parametres!A:A,Parametres!J:J,"",0),"")</f>
        <v>0</v>
      </c>
      <c r="D3615" t="str">
        <f>+IFERROR(VLOOKUP(C3615,Parametres!$A$3:$K$545,11,0),"")</f>
        <v/>
      </c>
      <c r="U3615" t="str">
        <f t="shared" si="212"/>
        <v/>
      </c>
      <c r="V3615" s="33">
        <f t="shared" si="213"/>
        <v>0</v>
      </c>
      <c r="W3615" s="33">
        <f t="shared" si="214"/>
        <v>0</v>
      </c>
    </row>
    <row r="3616" spans="2:23" x14ac:dyDescent="0.25">
      <c r="B3616" s="30">
        <f>+IFERROR(_xlfn.XLOOKUP(C3616,Parametres!A:A,Parametres!J:J,"",0),"")</f>
        <v>0</v>
      </c>
      <c r="D3616" t="str">
        <f>+IFERROR(VLOOKUP(C3616,Parametres!$A$3:$K$545,11,0),"")</f>
        <v/>
      </c>
      <c r="U3616" t="str">
        <f t="shared" si="212"/>
        <v/>
      </c>
      <c r="V3616" s="33">
        <f t="shared" si="213"/>
        <v>0</v>
      </c>
      <c r="W3616" s="33">
        <f t="shared" si="214"/>
        <v>0</v>
      </c>
    </row>
    <row r="3617" spans="2:23" x14ac:dyDescent="0.25">
      <c r="B3617" s="30">
        <f>+IFERROR(_xlfn.XLOOKUP(C3617,Parametres!A:A,Parametres!J:J,"",0),"")</f>
        <v>0</v>
      </c>
      <c r="D3617" t="str">
        <f>+IFERROR(VLOOKUP(C3617,Parametres!$A$3:$K$545,11,0),"")</f>
        <v/>
      </c>
      <c r="U3617" t="str">
        <f t="shared" si="212"/>
        <v/>
      </c>
      <c r="V3617" s="33">
        <f t="shared" si="213"/>
        <v>0</v>
      </c>
      <c r="W3617" s="33">
        <f t="shared" si="214"/>
        <v>0</v>
      </c>
    </row>
    <row r="3618" spans="2:23" x14ac:dyDescent="0.25">
      <c r="B3618" s="30">
        <f>+IFERROR(_xlfn.XLOOKUP(C3618,Parametres!A:A,Parametres!J:J,"",0),"")</f>
        <v>0</v>
      </c>
      <c r="D3618" t="str">
        <f>+IFERROR(VLOOKUP(C3618,Parametres!$A$3:$K$545,11,0),"")</f>
        <v/>
      </c>
      <c r="U3618" t="str">
        <f t="shared" si="212"/>
        <v/>
      </c>
      <c r="V3618" s="33">
        <f t="shared" si="213"/>
        <v>0</v>
      </c>
      <c r="W3618" s="33">
        <f t="shared" si="214"/>
        <v>0</v>
      </c>
    </row>
    <row r="3619" spans="2:23" x14ac:dyDescent="0.25">
      <c r="B3619" s="30">
        <f>+IFERROR(_xlfn.XLOOKUP(C3619,Parametres!A:A,Parametres!J:J,"",0),"")</f>
        <v>0</v>
      </c>
      <c r="D3619" t="str">
        <f>+IFERROR(VLOOKUP(C3619,Parametres!$A$3:$K$545,11,0),"")</f>
        <v/>
      </c>
      <c r="U3619" t="str">
        <f t="shared" si="212"/>
        <v/>
      </c>
      <c r="V3619" s="33">
        <f t="shared" si="213"/>
        <v>0</v>
      </c>
      <c r="W3619" s="33">
        <f t="shared" si="214"/>
        <v>0</v>
      </c>
    </row>
    <row r="3620" spans="2:23" x14ac:dyDescent="0.25">
      <c r="B3620" s="30">
        <f>+IFERROR(_xlfn.XLOOKUP(C3620,Parametres!A:A,Parametres!J:J,"",0),"")</f>
        <v>0</v>
      </c>
      <c r="D3620" t="str">
        <f>+IFERROR(VLOOKUP(C3620,Parametres!$A$3:$K$545,11,0),"")</f>
        <v/>
      </c>
      <c r="U3620" t="str">
        <f t="shared" si="212"/>
        <v/>
      </c>
      <c r="V3620" s="33">
        <f t="shared" si="213"/>
        <v>0</v>
      </c>
      <c r="W3620" s="33">
        <f t="shared" si="214"/>
        <v>0</v>
      </c>
    </row>
    <row r="3621" spans="2:23" x14ac:dyDescent="0.25">
      <c r="B3621" s="30">
        <f>+IFERROR(_xlfn.XLOOKUP(C3621,Parametres!A:A,Parametres!J:J,"",0),"")</f>
        <v>0</v>
      </c>
      <c r="D3621" t="str">
        <f>+IFERROR(VLOOKUP(C3621,Parametres!$A$3:$K$545,11,0),"")</f>
        <v/>
      </c>
      <c r="U3621" t="str">
        <f t="shared" si="212"/>
        <v/>
      </c>
      <c r="V3621" s="33">
        <f t="shared" si="213"/>
        <v>0</v>
      </c>
      <c r="W3621" s="33">
        <f t="shared" si="214"/>
        <v>0</v>
      </c>
    </row>
    <row r="3622" spans="2:23" x14ac:dyDescent="0.25">
      <c r="B3622" s="30">
        <f>+IFERROR(_xlfn.XLOOKUP(C3622,Parametres!A:A,Parametres!J:J,"",0),"")</f>
        <v>0</v>
      </c>
      <c r="D3622" t="str">
        <f>+IFERROR(VLOOKUP(C3622,Parametres!$A$3:$K$545,11,0),"")</f>
        <v/>
      </c>
      <c r="U3622" t="str">
        <f t="shared" si="212"/>
        <v/>
      </c>
      <c r="V3622" s="33">
        <f t="shared" si="213"/>
        <v>0</v>
      </c>
      <c r="W3622" s="33">
        <f t="shared" si="214"/>
        <v>0</v>
      </c>
    </row>
    <row r="3623" spans="2:23" x14ac:dyDescent="0.25">
      <c r="B3623" s="30">
        <f>+IFERROR(_xlfn.XLOOKUP(C3623,Parametres!A:A,Parametres!J:J,"",0),"")</f>
        <v>0</v>
      </c>
      <c r="D3623" t="str">
        <f>+IFERROR(VLOOKUP(C3623,Parametres!$A$3:$K$545,11,0),"")</f>
        <v/>
      </c>
      <c r="U3623" t="str">
        <f t="shared" si="212"/>
        <v/>
      </c>
      <c r="V3623" s="33">
        <f t="shared" si="213"/>
        <v>0</v>
      </c>
      <c r="W3623" s="33">
        <f t="shared" si="214"/>
        <v>0</v>
      </c>
    </row>
    <row r="3624" spans="2:23" x14ac:dyDescent="0.25">
      <c r="B3624" s="30">
        <f>+IFERROR(_xlfn.XLOOKUP(C3624,Parametres!A:A,Parametres!J:J,"",0),"")</f>
        <v>0</v>
      </c>
      <c r="D3624" t="str">
        <f>+IFERROR(VLOOKUP(C3624,Parametres!$A$3:$K$545,11,0),"")</f>
        <v/>
      </c>
      <c r="U3624" t="str">
        <f t="shared" si="212"/>
        <v/>
      </c>
      <c r="V3624" s="33">
        <f t="shared" si="213"/>
        <v>0</v>
      </c>
      <c r="W3624" s="33">
        <f t="shared" si="214"/>
        <v>0</v>
      </c>
    </row>
    <row r="3625" spans="2:23" x14ac:dyDescent="0.25">
      <c r="B3625" s="30">
        <f>+IFERROR(_xlfn.XLOOKUP(C3625,Parametres!A:A,Parametres!J:J,"",0),"")</f>
        <v>0</v>
      </c>
      <c r="D3625" t="str">
        <f>+IFERROR(VLOOKUP(C3625,Parametres!$A$3:$K$545,11,0),"")</f>
        <v/>
      </c>
      <c r="U3625" t="str">
        <f t="shared" si="212"/>
        <v/>
      </c>
      <c r="V3625" s="33">
        <f t="shared" si="213"/>
        <v>0</v>
      </c>
      <c r="W3625" s="33">
        <f t="shared" si="214"/>
        <v>0</v>
      </c>
    </row>
    <row r="3626" spans="2:23" x14ac:dyDescent="0.25">
      <c r="B3626" s="30">
        <f>+IFERROR(_xlfn.XLOOKUP(C3626,Parametres!A:A,Parametres!J:J,"",0),"")</f>
        <v>0</v>
      </c>
      <c r="D3626" t="str">
        <f>+IFERROR(VLOOKUP(C3626,Parametres!$A$3:$K$545,11,0),"")</f>
        <v/>
      </c>
      <c r="U3626" t="str">
        <f t="shared" si="212"/>
        <v/>
      </c>
      <c r="V3626" s="33">
        <f t="shared" si="213"/>
        <v>0</v>
      </c>
      <c r="W3626" s="33">
        <f t="shared" si="214"/>
        <v>0</v>
      </c>
    </row>
    <row r="3627" spans="2:23" x14ac:dyDescent="0.25">
      <c r="B3627" s="30">
        <f>+IFERROR(_xlfn.XLOOKUP(C3627,Parametres!A:A,Parametres!J:J,"",0),"")</f>
        <v>0</v>
      </c>
      <c r="D3627" t="str">
        <f>+IFERROR(VLOOKUP(C3627,Parametres!$A$3:$K$545,11,0),"")</f>
        <v/>
      </c>
      <c r="U3627" t="str">
        <f t="shared" si="212"/>
        <v/>
      </c>
      <c r="V3627" s="33">
        <f t="shared" si="213"/>
        <v>0</v>
      </c>
      <c r="W3627" s="33">
        <f t="shared" si="214"/>
        <v>0</v>
      </c>
    </row>
    <row r="3628" spans="2:23" x14ac:dyDescent="0.25">
      <c r="B3628" s="30">
        <f>+IFERROR(_xlfn.XLOOKUP(C3628,Parametres!A:A,Parametres!J:J,"",0),"")</f>
        <v>0</v>
      </c>
      <c r="D3628" t="str">
        <f>+IFERROR(VLOOKUP(C3628,Parametres!$A$3:$K$545,11,0),"")</f>
        <v/>
      </c>
      <c r="U3628" t="str">
        <f t="shared" si="212"/>
        <v/>
      </c>
      <c r="V3628" s="33">
        <f t="shared" si="213"/>
        <v>0</v>
      </c>
      <c r="W3628" s="33">
        <f t="shared" si="214"/>
        <v>0</v>
      </c>
    </row>
    <row r="3629" spans="2:23" x14ac:dyDescent="0.25">
      <c r="B3629" s="30">
        <f>+IFERROR(_xlfn.XLOOKUP(C3629,Parametres!A:A,Parametres!J:J,"",0),"")</f>
        <v>0</v>
      </c>
      <c r="D3629" t="str">
        <f>+IFERROR(VLOOKUP(C3629,Parametres!$A$3:$K$545,11,0),"")</f>
        <v/>
      </c>
      <c r="U3629" t="str">
        <f t="shared" si="212"/>
        <v/>
      </c>
      <c r="V3629" s="33">
        <f t="shared" si="213"/>
        <v>0</v>
      </c>
      <c r="W3629" s="33">
        <f t="shared" si="214"/>
        <v>0</v>
      </c>
    </row>
    <row r="3630" spans="2:23" x14ac:dyDescent="0.25">
      <c r="B3630" s="30">
        <f>+IFERROR(_xlfn.XLOOKUP(C3630,Parametres!A:A,Parametres!J:J,"",0),"")</f>
        <v>0</v>
      </c>
      <c r="D3630" t="str">
        <f>+IFERROR(VLOOKUP(C3630,Parametres!$A$3:$K$545,11,0),"")</f>
        <v/>
      </c>
      <c r="U3630" t="str">
        <f t="shared" si="212"/>
        <v/>
      </c>
      <c r="V3630" s="33">
        <f t="shared" si="213"/>
        <v>0</v>
      </c>
      <c r="W3630" s="33">
        <f t="shared" si="214"/>
        <v>0</v>
      </c>
    </row>
    <row r="3631" spans="2:23" x14ac:dyDescent="0.25">
      <c r="B3631" s="30">
        <f>+IFERROR(_xlfn.XLOOKUP(C3631,Parametres!A:A,Parametres!J:J,"",0),"")</f>
        <v>0</v>
      </c>
      <c r="D3631" t="str">
        <f>+IFERROR(VLOOKUP(C3631,Parametres!$A$3:$K$545,11,0),"")</f>
        <v/>
      </c>
      <c r="U3631" t="str">
        <f t="shared" si="212"/>
        <v/>
      </c>
      <c r="V3631" s="33">
        <f t="shared" si="213"/>
        <v>0</v>
      </c>
      <c r="W3631" s="33">
        <f t="shared" si="214"/>
        <v>0</v>
      </c>
    </row>
    <row r="3632" spans="2:23" x14ac:dyDescent="0.25">
      <c r="B3632" s="30">
        <f>+IFERROR(_xlfn.XLOOKUP(C3632,Parametres!A:A,Parametres!J:J,"",0),"")</f>
        <v>0</v>
      </c>
      <c r="D3632" t="str">
        <f>+IFERROR(VLOOKUP(C3632,Parametres!$A$3:$K$545,11,0),"")</f>
        <v/>
      </c>
      <c r="U3632" t="str">
        <f t="shared" si="212"/>
        <v/>
      </c>
      <c r="V3632" s="33">
        <f t="shared" si="213"/>
        <v>0</v>
      </c>
      <c r="W3632" s="33">
        <f t="shared" si="214"/>
        <v>0</v>
      </c>
    </row>
    <row r="3633" spans="2:23" x14ac:dyDescent="0.25">
      <c r="B3633" s="30">
        <f>+IFERROR(_xlfn.XLOOKUP(C3633,Parametres!A:A,Parametres!J:J,"",0),"")</f>
        <v>0</v>
      </c>
      <c r="D3633" t="str">
        <f>+IFERROR(VLOOKUP(C3633,Parametres!$A$3:$K$545,11,0),"")</f>
        <v/>
      </c>
      <c r="U3633" t="str">
        <f t="shared" si="212"/>
        <v/>
      </c>
      <c r="V3633" s="33">
        <f t="shared" si="213"/>
        <v>0</v>
      </c>
      <c r="W3633" s="33">
        <f t="shared" si="214"/>
        <v>0</v>
      </c>
    </row>
    <row r="3634" spans="2:23" x14ac:dyDescent="0.25">
      <c r="B3634" s="30">
        <f>+IFERROR(_xlfn.XLOOKUP(C3634,Parametres!A:A,Parametres!J:J,"",0),"")</f>
        <v>0</v>
      </c>
      <c r="D3634" t="str">
        <f>+IFERROR(VLOOKUP(C3634,Parametres!$A$3:$K$545,11,0),"")</f>
        <v/>
      </c>
      <c r="U3634" t="str">
        <f t="shared" si="212"/>
        <v/>
      </c>
      <c r="V3634" s="33">
        <f t="shared" si="213"/>
        <v>0</v>
      </c>
      <c r="W3634" s="33">
        <f t="shared" si="214"/>
        <v>0</v>
      </c>
    </row>
    <row r="3635" spans="2:23" x14ac:dyDescent="0.25">
      <c r="B3635" s="30">
        <f>+IFERROR(_xlfn.XLOOKUP(C3635,Parametres!A:A,Parametres!J:J,"",0),"")</f>
        <v>0</v>
      </c>
      <c r="D3635" t="str">
        <f>+IFERROR(VLOOKUP(C3635,Parametres!$A$3:$K$545,11,0),"")</f>
        <v/>
      </c>
      <c r="U3635" t="str">
        <f t="shared" si="212"/>
        <v/>
      </c>
      <c r="V3635" s="33">
        <f t="shared" si="213"/>
        <v>0</v>
      </c>
      <c r="W3635" s="33">
        <f t="shared" si="214"/>
        <v>0</v>
      </c>
    </row>
    <row r="3636" spans="2:23" x14ac:dyDescent="0.25">
      <c r="B3636" s="30">
        <f>+IFERROR(_xlfn.XLOOKUP(C3636,Parametres!A:A,Parametres!J:J,"",0),"")</f>
        <v>0</v>
      </c>
      <c r="D3636" t="str">
        <f>+IFERROR(VLOOKUP(C3636,Parametres!$A$3:$K$545,11,0),"")</f>
        <v/>
      </c>
      <c r="U3636" t="str">
        <f t="shared" si="212"/>
        <v/>
      </c>
      <c r="V3636" s="33">
        <f t="shared" si="213"/>
        <v>0</v>
      </c>
      <c r="W3636" s="33">
        <f t="shared" si="214"/>
        <v>0</v>
      </c>
    </row>
    <row r="3637" spans="2:23" x14ac:dyDescent="0.25">
      <c r="B3637" s="30">
        <f>+IFERROR(_xlfn.XLOOKUP(C3637,Parametres!A:A,Parametres!J:J,"",0),"")</f>
        <v>0</v>
      </c>
      <c r="D3637" t="str">
        <f>+IFERROR(VLOOKUP(C3637,Parametres!$A$3:$K$545,11,0),"")</f>
        <v/>
      </c>
      <c r="U3637" t="str">
        <f t="shared" si="212"/>
        <v/>
      </c>
      <c r="V3637" s="33">
        <f t="shared" si="213"/>
        <v>0</v>
      </c>
      <c r="W3637" s="33">
        <f t="shared" si="214"/>
        <v>0</v>
      </c>
    </row>
    <row r="3638" spans="2:23" x14ac:dyDescent="0.25">
      <c r="B3638" s="30">
        <f>+IFERROR(_xlfn.XLOOKUP(C3638,Parametres!A:A,Parametres!J:J,"",0),"")</f>
        <v>0</v>
      </c>
      <c r="D3638" t="str">
        <f>+IFERROR(VLOOKUP(C3638,Parametres!$A$3:$K$545,11,0),"")</f>
        <v/>
      </c>
      <c r="U3638" t="str">
        <f t="shared" si="212"/>
        <v/>
      </c>
      <c r="V3638" s="33">
        <f t="shared" si="213"/>
        <v>0</v>
      </c>
      <c r="W3638" s="33">
        <f t="shared" si="214"/>
        <v>0</v>
      </c>
    </row>
    <row r="3639" spans="2:23" x14ac:dyDescent="0.25">
      <c r="B3639" s="30">
        <f>+IFERROR(_xlfn.XLOOKUP(C3639,Parametres!A:A,Parametres!J:J,"",0),"")</f>
        <v>0</v>
      </c>
      <c r="D3639" t="str">
        <f>+IFERROR(VLOOKUP(C3639,Parametres!$A$3:$K$545,11,0),"")</f>
        <v/>
      </c>
      <c r="U3639" t="str">
        <f t="shared" ref="U3639:U3702" si="215">A3639&amp;C3639</f>
        <v/>
      </c>
      <c r="V3639" s="33">
        <f t="shared" si="213"/>
        <v>0</v>
      </c>
      <c r="W3639" s="33">
        <f t="shared" si="214"/>
        <v>0</v>
      </c>
    </row>
    <row r="3640" spans="2:23" x14ac:dyDescent="0.25">
      <c r="B3640" s="30">
        <f>+IFERROR(_xlfn.XLOOKUP(C3640,Parametres!A:A,Parametres!J:J,"",0),"")</f>
        <v>0</v>
      </c>
      <c r="D3640" t="str">
        <f>+IFERROR(VLOOKUP(C3640,Parametres!$A$3:$K$545,11,0),"")</f>
        <v/>
      </c>
      <c r="U3640" t="str">
        <f t="shared" si="215"/>
        <v/>
      </c>
      <c r="V3640" s="33">
        <f t="shared" ref="V3640:V3703" si="216">SUM(L3640:O3640,F3640:I3640)</f>
        <v>0</v>
      </c>
      <c r="W3640" s="33">
        <f t="shared" ref="W3640:W3703" si="217">SUM(P3640:T3640)</f>
        <v>0</v>
      </c>
    </row>
    <row r="3641" spans="2:23" x14ac:dyDescent="0.25">
      <c r="B3641" s="30">
        <f>+IFERROR(_xlfn.XLOOKUP(C3641,Parametres!A:A,Parametres!J:J,"",0),"")</f>
        <v>0</v>
      </c>
      <c r="D3641" t="str">
        <f>+IFERROR(VLOOKUP(C3641,Parametres!$A$3:$K$545,11,0),"")</f>
        <v/>
      </c>
      <c r="U3641" t="str">
        <f t="shared" si="215"/>
        <v/>
      </c>
      <c r="V3641" s="33">
        <f t="shared" si="216"/>
        <v>0</v>
      </c>
      <c r="W3641" s="33">
        <f t="shared" si="217"/>
        <v>0</v>
      </c>
    </row>
    <row r="3642" spans="2:23" x14ac:dyDescent="0.25">
      <c r="B3642" s="30">
        <f>+IFERROR(_xlfn.XLOOKUP(C3642,Parametres!A:A,Parametres!J:J,"",0),"")</f>
        <v>0</v>
      </c>
      <c r="D3642" t="str">
        <f>+IFERROR(VLOOKUP(C3642,Parametres!$A$3:$K$545,11,0),"")</f>
        <v/>
      </c>
      <c r="U3642" t="str">
        <f t="shared" si="215"/>
        <v/>
      </c>
      <c r="V3642" s="33">
        <f t="shared" si="216"/>
        <v>0</v>
      </c>
      <c r="W3642" s="33">
        <f t="shared" si="217"/>
        <v>0</v>
      </c>
    </row>
    <row r="3643" spans="2:23" x14ac:dyDescent="0.25">
      <c r="B3643" s="30">
        <f>+IFERROR(_xlfn.XLOOKUP(C3643,Parametres!A:A,Parametres!J:J,"",0),"")</f>
        <v>0</v>
      </c>
      <c r="D3643" t="str">
        <f>+IFERROR(VLOOKUP(C3643,Parametres!$A$3:$K$545,11,0),"")</f>
        <v/>
      </c>
      <c r="U3643" t="str">
        <f t="shared" si="215"/>
        <v/>
      </c>
      <c r="V3643" s="33">
        <f t="shared" si="216"/>
        <v>0</v>
      </c>
      <c r="W3643" s="33">
        <f t="shared" si="217"/>
        <v>0</v>
      </c>
    </row>
    <row r="3644" spans="2:23" x14ac:dyDescent="0.25">
      <c r="B3644" s="30">
        <f>+IFERROR(_xlfn.XLOOKUP(C3644,Parametres!A:A,Parametres!J:J,"",0),"")</f>
        <v>0</v>
      </c>
      <c r="D3644" t="str">
        <f>+IFERROR(VLOOKUP(C3644,Parametres!$A$3:$K$545,11,0),"")</f>
        <v/>
      </c>
      <c r="U3644" t="str">
        <f t="shared" si="215"/>
        <v/>
      </c>
      <c r="V3644" s="33">
        <f t="shared" si="216"/>
        <v>0</v>
      </c>
      <c r="W3644" s="33">
        <f t="shared" si="217"/>
        <v>0</v>
      </c>
    </row>
    <row r="3645" spans="2:23" x14ac:dyDescent="0.25">
      <c r="B3645" s="30">
        <f>+IFERROR(_xlfn.XLOOKUP(C3645,Parametres!A:A,Parametres!J:J,"",0),"")</f>
        <v>0</v>
      </c>
      <c r="D3645" t="str">
        <f>+IFERROR(VLOOKUP(C3645,Parametres!$A$3:$K$545,11,0),"")</f>
        <v/>
      </c>
      <c r="U3645" t="str">
        <f t="shared" si="215"/>
        <v/>
      </c>
      <c r="V3645" s="33">
        <f t="shared" si="216"/>
        <v>0</v>
      </c>
      <c r="W3645" s="33">
        <f t="shared" si="217"/>
        <v>0</v>
      </c>
    </row>
    <row r="3646" spans="2:23" x14ac:dyDescent="0.25">
      <c r="B3646" s="30">
        <f>+IFERROR(_xlfn.XLOOKUP(C3646,Parametres!A:A,Parametres!J:J,"",0),"")</f>
        <v>0</v>
      </c>
      <c r="D3646" t="str">
        <f>+IFERROR(VLOOKUP(C3646,Parametres!$A$3:$K$545,11,0),"")</f>
        <v/>
      </c>
      <c r="U3646" t="str">
        <f t="shared" si="215"/>
        <v/>
      </c>
      <c r="V3646" s="33">
        <f t="shared" si="216"/>
        <v>0</v>
      </c>
      <c r="W3646" s="33">
        <f t="shared" si="217"/>
        <v>0</v>
      </c>
    </row>
    <row r="3647" spans="2:23" x14ac:dyDescent="0.25">
      <c r="B3647" s="30">
        <f>+IFERROR(_xlfn.XLOOKUP(C3647,Parametres!A:A,Parametres!J:J,"",0),"")</f>
        <v>0</v>
      </c>
      <c r="D3647" t="str">
        <f>+IFERROR(VLOOKUP(C3647,Parametres!$A$3:$K$545,11,0),"")</f>
        <v/>
      </c>
      <c r="U3647" t="str">
        <f t="shared" si="215"/>
        <v/>
      </c>
      <c r="V3647" s="33">
        <f t="shared" si="216"/>
        <v>0</v>
      </c>
      <c r="W3647" s="33">
        <f t="shared" si="217"/>
        <v>0</v>
      </c>
    </row>
    <row r="3648" spans="2:23" x14ac:dyDescent="0.25">
      <c r="B3648" s="30">
        <f>+IFERROR(_xlfn.XLOOKUP(C3648,Parametres!A:A,Parametres!J:J,"",0),"")</f>
        <v>0</v>
      </c>
      <c r="D3648" t="str">
        <f>+IFERROR(VLOOKUP(C3648,Parametres!$A$3:$K$545,11,0),"")</f>
        <v/>
      </c>
      <c r="U3648" t="str">
        <f t="shared" si="215"/>
        <v/>
      </c>
      <c r="V3648" s="33">
        <f t="shared" si="216"/>
        <v>0</v>
      </c>
      <c r="W3648" s="33">
        <f t="shared" si="217"/>
        <v>0</v>
      </c>
    </row>
    <row r="3649" spans="2:23" x14ac:dyDescent="0.25">
      <c r="B3649" s="30">
        <f>+IFERROR(_xlfn.XLOOKUP(C3649,Parametres!A:A,Parametres!J:J,"",0),"")</f>
        <v>0</v>
      </c>
      <c r="D3649" t="str">
        <f>+IFERROR(VLOOKUP(C3649,Parametres!$A$3:$K$545,11,0),"")</f>
        <v/>
      </c>
      <c r="U3649" t="str">
        <f t="shared" si="215"/>
        <v/>
      </c>
      <c r="V3649" s="33">
        <f t="shared" si="216"/>
        <v>0</v>
      </c>
      <c r="W3649" s="33">
        <f t="shared" si="217"/>
        <v>0</v>
      </c>
    </row>
    <row r="3650" spans="2:23" x14ac:dyDescent="0.25">
      <c r="B3650" s="30">
        <f>+IFERROR(_xlfn.XLOOKUP(C3650,Parametres!A:A,Parametres!J:J,"",0),"")</f>
        <v>0</v>
      </c>
      <c r="D3650" t="str">
        <f>+IFERROR(VLOOKUP(C3650,Parametres!$A$3:$K$545,11,0),"")</f>
        <v/>
      </c>
      <c r="U3650" t="str">
        <f t="shared" si="215"/>
        <v/>
      </c>
      <c r="V3650" s="33">
        <f t="shared" si="216"/>
        <v>0</v>
      </c>
      <c r="W3650" s="33">
        <f t="shared" si="217"/>
        <v>0</v>
      </c>
    </row>
    <row r="3651" spans="2:23" x14ac:dyDescent="0.25">
      <c r="B3651" s="30">
        <f>+IFERROR(_xlfn.XLOOKUP(C3651,Parametres!A:A,Parametres!J:J,"",0),"")</f>
        <v>0</v>
      </c>
      <c r="D3651" t="str">
        <f>+IFERROR(VLOOKUP(C3651,Parametres!$A$3:$K$545,11,0),"")</f>
        <v/>
      </c>
      <c r="U3651" t="str">
        <f t="shared" si="215"/>
        <v/>
      </c>
      <c r="V3651" s="33">
        <f t="shared" si="216"/>
        <v>0</v>
      </c>
      <c r="W3651" s="33">
        <f t="shared" si="217"/>
        <v>0</v>
      </c>
    </row>
    <row r="3652" spans="2:23" x14ac:dyDescent="0.25">
      <c r="B3652" s="30">
        <f>+IFERROR(_xlfn.XLOOKUP(C3652,Parametres!A:A,Parametres!J:J,"",0),"")</f>
        <v>0</v>
      </c>
      <c r="D3652" t="str">
        <f>+IFERROR(VLOOKUP(C3652,Parametres!$A$3:$K$545,11,0),"")</f>
        <v/>
      </c>
      <c r="U3652" t="str">
        <f t="shared" si="215"/>
        <v/>
      </c>
      <c r="V3652" s="33">
        <f t="shared" si="216"/>
        <v>0</v>
      </c>
      <c r="W3652" s="33">
        <f t="shared" si="217"/>
        <v>0</v>
      </c>
    </row>
    <row r="3653" spans="2:23" x14ac:dyDescent="0.25">
      <c r="B3653" s="30">
        <f>+IFERROR(_xlfn.XLOOKUP(C3653,Parametres!A:A,Parametres!J:J,"",0),"")</f>
        <v>0</v>
      </c>
      <c r="D3653" t="str">
        <f>+IFERROR(VLOOKUP(C3653,Parametres!$A$3:$K$545,11,0),"")</f>
        <v/>
      </c>
      <c r="U3653" t="str">
        <f t="shared" si="215"/>
        <v/>
      </c>
      <c r="V3653" s="33">
        <f t="shared" si="216"/>
        <v>0</v>
      </c>
      <c r="W3653" s="33">
        <f t="shared" si="217"/>
        <v>0</v>
      </c>
    </row>
    <row r="3654" spans="2:23" x14ac:dyDescent="0.25">
      <c r="B3654" s="30">
        <f>+IFERROR(_xlfn.XLOOKUP(C3654,Parametres!A:A,Parametres!J:J,"",0),"")</f>
        <v>0</v>
      </c>
      <c r="D3654" t="str">
        <f>+IFERROR(VLOOKUP(C3654,Parametres!$A$3:$K$545,11,0),"")</f>
        <v/>
      </c>
      <c r="U3654" t="str">
        <f t="shared" si="215"/>
        <v/>
      </c>
      <c r="V3654" s="33">
        <f t="shared" si="216"/>
        <v>0</v>
      </c>
      <c r="W3654" s="33">
        <f t="shared" si="217"/>
        <v>0</v>
      </c>
    </row>
    <row r="3655" spans="2:23" x14ac:dyDescent="0.25">
      <c r="B3655" s="30">
        <f>+IFERROR(_xlfn.XLOOKUP(C3655,Parametres!A:A,Parametres!J:J,"",0),"")</f>
        <v>0</v>
      </c>
      <c r="D3655" t="str">
        <f>+IFERROR(VLOOKUP(C3655,Parametres!$A$3:$K$545,11,0),"")</f>
        <v/>
      </c>
      <c r="U3655" t="str">
        <f t="shared" si="215"/>
        <v/>
      </c>
      <c r="V3655" s="33">
        <f t="shared" si="216"/>
        <v>0</v>
      </c>
      <c r="W3655" s="33">
        <f t="shared" si="217"/>
        <v>0</v>
      </c>
    </row>
    <row r="3656" spans="2:23" x14ac:dyDescent="0.25">
      <c r="B3656" s="30">
        <f>+IFERROR(_xlfn.XLOOKUP(C3656,Parametres!A:A,Parametres!J:J,"",0),"")</f>
        <v>0</v>
      </c>
      <c r="D3656" t="str">
        <f>+IFERROR(VLOOKUP(C3656,Parametres!$A$3:$K$545,11,0),"")</f>
        <v/>
      </c>
      <c r="U3656" t="str">
        <f t="shared" si="215"/>
        <v/>
      </c>
      <c r="V3656" s="33">
        <f t="shared" si="216"/>
        <v>0</v>
      </c>
      <c r="W3656" s="33">
        <f t="shared" si="217"/>
        <v>0</v>
      </c>
    </row>
    <row r="3657" spans="2:23" x14ac:dyDescent="0.25">
      <c r="B3657" s="30">
        <f>+IFERROR(_xlfn.XLOOKUP(C3657,Parametres!A:A,Parametres!J:J,"",0),"")</f>
        <v>0</v>
      </c>
      <c r="D3657" t="str">
        <f>+IFERROR(VLOOKUP(C3657,Parametres!$A$3:$K$545,11,0),"")</f>
        <v/>
      </c>
      <c r="U3657" t="str">
        <f t="shared" si="215"/>
        <v/>
      </c>
      <c r="V3657" s="33">
        <f t="shared" si="216"/>
        <v>0</v>
      </c>
      <c r="W3657" s="33">
        <f t="shared" si="217"/>
        <v>0</v>
      </c>
    </row>
    <row r="3658" spans="2:23" x14ac:dyDescent="0.25">
      <c r="B3658" s="30">
        <f>+IFERROR(_xlfn.XLOOKUP(C3658,Parametres!A:A,Parametres!J:J,"",0),"")</f>
        <v>0</v>
      </c>
      <c r="D3658" t="str">
        <f>+IFERROR(VLOOKUP(C3658,Parametres!$A$3:$K$545,11,0),"")</f>
        <v/>
      </c>
      <c r="U3658" t="str">
        <f t="shared" si="215"/>
        <v/>
      </c>
      <c r="V3658" s="33">
        <f t="shared" si="216"/>
        <v>0</v>
      </c>
      <c r="W3658" s="33">
        <f t="shared" si="217"/>
        <v>0</v>
      </c>
    </row>
    <row r="3659" spans="2:23" x14ac:dyDescent="0.25">
      <c r="B3659" s="30">
        <f>+IFERROR(_xlfn.XLOOKUP(C3659,Parametres!A:A,Parametres!J:J,"",0),"")</f>
        <v>0</v>
      </c>
      <c r="D3659" t="str">
        <f>+IFERROR(VLOOKUP(C3659,Parametres!$A$3:$K$545,11,0),"")</f>
        <v/>
      </c>
      <c r="U3659" t="str">
        <f t="shared" si="215"/>
        <v/>
      </c>
      <c r="V3659" s="33">
        <f t="shared" si="216"/>
        <v>0</v>
      </c>
      <c r="W3659" s="33">
        <f t="shared" si="217"/>
        <v>0</v>
      </c>
    </row>
    <row r="3660" spans="2:23" x14ac:dyDescent="0.25">
      <c r="B3660" s="30">
        <f>+IFERROR(_xlfn.XLOOKUP(C3660,Parametres!A:A,Parametres!J:J,"",0),"")</f>
        <v>0</v>
      </c>
      <c r="D3660" t="str">
        <f>+IFERROR(VLOOKUP(C3660,Parametres!$A$3:$K$545,11,0),"")</f>
        <v/>
      </c>
      <c r="U3660" t="str">
        <f t="shared" si="215"/>
        <v/>
      </c>
      <c r="V3660" s="33">
        <f t="shared" si="216"/>
        <v>0</v>
      </c>
      <c r="W3660" s="33">
        <f t="shared" si="217"/>
        <v>0</v>
      </c>
    </row>
    <row r="3661" spans="2:23" x14ac:dyDescent="0.25">
      <c r="B3661" s="30">
        <f>+IFERROR(_xlfn.XLOOKUP(C3661,Parametres!A:A,Parametres!J:J,"",0),"")</f>
        <v>0</v>
      </c>
      <c r="D3661" t="str">
        <f>+IFERROR(VLOOKUP(C3661,Parametres!$A$3:$K$545,11,0),"")</f>
        <v/>
      </c>
      <c r="U3661" t="str">
        <f t="shared" si="215"/>
        <v/>
      </c>
      <c r="V3661" s="33">
        <f t="shared" si="216"/>
        <v>0</v>
      </c>
      <c r="W3661" s="33">
        <f t="shared" si="217"/>
        <v>0</v>
      </c>
    </row>
    <row r="3662" spans="2:23" x14ac:dyDescent="0.25">
      <c r="B3662" s="30">
        <f>+IFERROR(_xlfn.XLOOKUP(C3662,Parametres!A:A,Parametres!J:J,"",0),"")</f>
        <v>0</v>
      </c>
      <c r="D3662" t="str">
        <f>+IFERROR(VLOOKUP(C3662,Parametres!$A$3:$K$545,11,0),"")</f>
        <v/>
      </c>
      <c r="U3662" t="str">
        <f t="shared" si="215"/>
        <v/>
      </c>
      <c r="V3662" s="33">
        <f t="shared" si="216"/>
        <v>0</v>
      </c>
      <c r="W3662" s="33">
        <f t="shared" si="217"/>
        <v>0</v>
      </c>
    </row>
    <row r="3663" spans="2:23" x14ac:dyDescent="0.25">
      <c r="B3663" s="30">
        <f>+IFERROR(_xlfn.XLOOKUP(C3663,Parametres!A:A,Parametres!J:J,"",0),"")</f>
        <v>0</v>
      </c>
      <c r="D3663" t="str">
        <f>+IFERROR(VLOOKUP(C3663,Parametres!$A$3:$K$545,11,0),"")</f>
        <v/>
      </c>
      <c r="U3663" t="str">
        <f t="shared" si="215"/>
        <v/>
      </c>
      <c r="V3663" s="33">
        <f t="shared" si="216"/>
        <v>0</v>
      </c>
      <c r="W3663" s="33">
        <f t="shared" si="217"/>
        <v>0</v>
      </c>
    </row>
    <row r="3664" spans="2:23" x14ac:dyDescent="0.25">
      <c r="B3664" s="30">
        <f>+IFERROR(_xlfn.XLOOKUP(C3664,Parametres!A:A,Parametres!J:J,"",0),"")</f>
        <v>0</v>
      </c>
      <c r="D3664" t="str">
        <f>+IFERROR(VLOOKUP(C3664,Parametres!$A$3:$K$545,11,0),"")</f>
        <v/>
      </c>
      <c r="U3664" t="str">
        <f t="shared" si="215"/>
        <v/>
      </c>
      <c r="V3664" s="33">
        <f t="shared" si="216"/>
        <v>0</v>
      </c>
      <c r="W3664" s="33">
        <f t="shared" si="217"/>
        <v>0</v>
      </c>
    </row>
    <row r="3665" spans="2:23" x14ac:dyDescent="0.25">
      <c r="B3665" s="30">
        <f>+IFERROR(_xlfn.XLOOKUP(C3665,Parametres!A:A,Parametres!J:J,"",0),"")</f>
        <v>0</v>
      </c>
      <c r="D3665" t="str">
        <f>+IFERROR(VLOOKUP(C3665,Parametres!$A$3:$K$545,11,0),"")</f>
        <v/>
      </c>
      <c r="U3665" t="str">
        <f t="shared" si="215"/>
        <v/>
      </c>
      <c r="V3665" s="33">
        <f t="shared" si="216"/>
        <v>0</v>
      </c>
      <c r="W3665" s="33">
        <f t="shared" si="217"/>
        <v>0</v>
      </c>
    </row>
    <row r="3666" spans="2:23" x14ac:dyDescent="0.25">
      <c r="B3666" s="30">
        <f>+IFERROR(_xlfn.XLOOKUP(C3666,Parametres!A:A,Parametres!J:J,"",0),"")</f>
        <v>0</v>
      </c>
      <c r="D3666" t="str">
        <f>+IFERROR(VLOOKUP(C3666,Parametres!$A$3:$K$545,11,0),"")</f>
        <v/>
      </c>
      <c r="U3666" t="str">
        <f t="shared" si="215"/>
        <v/>
      </c>
      <c r="V3666" s="33">
        <f t="shared" si="216"/>
        <v>0</v>
      </c>
      <c r="W3666" s="33">
        <f t="shared" si="217"/>
        <v>0</v>
      </c>
    </row>
    <row r="3667" spans="2:23" x14ac:dyDescent="0.25">
      <c r="B3667" s="30">
        <f>+IFERROR(_xlfn.XLOOKUP(C3667,Parametres!A:A,Parametres!J:J,"",0),"")</f>
        <v>0</v>
      </c>
      <c r="D3667" t="str">
        <f>+IFERROR(VLOOKUP(C3667,Parametres!$A$3:$K$545,11,0),"")</f>
        <v/>
      </c>
      <c r="U3667" t="str">
        <f t="shared" si="215"/>
        <v/>
      </c>
      <c r="V3667" s="33">
        <f t="shared" si="216"/>
        <v>0</v>
      </c>
      <c r="W3667" s="33">
        <f t="shared" si="217"/>
        <v>0</v>
      </c>
    </row>
    <row r="3668" spans="2:23" x14ac:dyDescent="0.25">
      <c r="B3668" s="30">
        <f>+IFERROR(_xlfn.XLOOKUP(C3668,Parametres!A:A,Parametres!J:J,"",0),"")</f>
        <v>0</v>
      </c>
      <c r="D3668" t="str">
        <f>+IFERROR(VLOOKUP(C3668,Parametres!$A$3:$K$545,11,0),"")</f>
        <v/>
      </c>
      <c r="U3668" t="str">
        <f t="shared" si="215"/>
        <v/>
      </c>
      <c r="V3668" s="33">
        <f t="shared" si="216"/>
        <v>0</v>
      </c>
      <c r="W3668" s="33">
        <f t="shared" si="217"/>
        <v>0</v>
      </c>
    </row>
    <row r="3669" spans="2:23" x14ac:dyDescent="0.25">
      <c r="B3669" s="30">
        <f>+IFERROR(_xlfn.XLOOKUP(C3669,Parametres!A:A,Parametres!J:J,"",0),"")</f>
        <v>0</v>
      </c>
      <c r="D3669" t="str">
        <f>+IFERROR(VLOOKUP(C3669,Parametres!$A$3:$K$545,11,0),"")</f>
        <v/>
      </c>
      <c r="U3669" t="str">
        <f t="shared" si="215"/>
        <v/>
      </c>
      <c r="V3669" s="33">
        <f t="shared" si="216"/>
        <v>0</v>
      </c>
      <c r="W3669" s="33">
        <f t="shared" si="217"/>
        <v>0</v>
      </c>
    </row>
    <row r="3670" spans="2:23" x14ac:dyDescent="0.25">
      <c r="B3670" s="30">
        <f>+IFERROR(_xlfn.XLOOKUP(C3670,Parametres!A:A,Parametres!J:J,"",0),"")</f>
        <v>0</v>
      </c>
      <c r="D3670" t="str">
        <f>+IFERROR(VLOOKUP(C3670,Parametres!$A$3:$K$545,11,0),"")</f>
        <v/>
      </c>
      <c r="U3670" t="str">
        <f t="shared" si="215"/>
        <v/>
      </c>
      <c r="V3670" s="33">
        <f t="shared" si="216"/>
        <v>0</v>
      </c>
      <c r="W3670" s="33">
        <f t="shared" si="217"/>
        <v>0</v>
      </c>
    </row>
    <row r="3671" spans="2:23" x14ac:dyDescent="0.25">
      <c r="B3671" s="30">
        <f>+IFERROR(_xlfn.XLOOKUP(C3671,Parametres!A:A,Parametres!J:J,"",0),"")</f>
        <v>0</v>
      </c>
      <c r="D3671" t="str">
        <f>+IFERROR(VLOOKUP(C3671,Parametres!$A$3:$K$545,11,0),"")</f>
        <v/>
      </c>
      <c r="U3671" t="str">
        <f t="shared" si="215"/>
        <v/>
      </c>
      <c r="V3671" s="33">
        <f t="shared" si="216"/>
        <v>0</v>
      </c>
      <c r="W3671" s="33">
        <f t="shared" si="217"/>
        <v>0</v>
      </c>
    </row>
    <row r="3672" spans="2:23" x14ac:dyDescent="0.25">
      <c r="B3672" s="30">
        <f>+IFERROR(_xlfn.XLOOKUP(C3672,Parametres!A:A,Parametres!J:J,"",0),"")</f>
        <v>0</v>
      </c>
      <c r="D3672" t="str">
        <f>+IFERROR(VLOOKUP(C3672,Parametres!$A$3:$K$545,11,0),"")</f>
        <v/>
      </c>
      <c r="U3672" t="str">
        <f t="shared" si="215"/>
        <v/>
      </c>
      <c r="V3672" s="33">
        <f t="shared" si="216"/>
        <v>0</v>
      </c>
      <c r="W3672" s="33">
        <f t="shared" si="217"/>
        <v>0</v>
      </c>
    </row>
    <row r="3673" spans="2:23" x14ac:dyDescent="0.25">
      <c r="B3673" s="30">
        <f>+IFERROR(_xlfn.XLOOKUP(C3673,Parametres!A:A,Parametres!J:J,"",0),"")</f>
        <v>0</v>
      </c>
      <c r="D3673" t="str">
        <f>+IFERROR(VLOOKUP(C3673,Parametres!$A$3:$K$545,11,0),"")</f>
        <v/>
      </c>
      <c r="U3673" t="str">
        <f t="shared" si="215"/>
        <v/>
      </c>
      <c r="V3673" s="33">
        <f t="shared" si="216"/>
        <v>0</v>
      </c>
      <c r="W3673" s="33">
        <f t="shared" si="217"/>
        <v>0</v>
      </c>
    </row>
    <row r="3674" spans="2:23" x14ac:dyDescent="0.25">
      <c r="B3674" s="30">
        <f>+IFERROR(_xlfn.XLOOKUP(C3674,Parametres!A:A,Parametres!J:J,"",0),"")</f>
        <v>0</v>
      </c>
      <c r="D3674" t="str">
        <f>+IFERROR(VLOOKUP(C3674,Parametres!$A$3:$K$545,11,0),"")</f>
        <v/>
      </c>
      <c r="U3674" t="str">
        <f t="shared" si="215"/>
        <v/>
      </c>
      <c r="V3674" s="33">
        <f t="shared" si="216"/>
        <v>0</v>
      </c>
      <c r="W3674" s="33">
        <f t="shared" si="217"/>
        <v>0</v>
      </c>
    </row>
    <row r="3675" spans="2:23" x14ac:dyDescent="0.25">
      <c r="B3675" s="30">
        <f>+IFERROR(_xlfn.XLOOKUP(C3675,Parametres!A:A,Parametres!J:J,"",0),"")</f>
        <v>0</v>
      </c>
      <c r="D3675" t="str">
        <f>+IFERROR(VLOOKUP(C3675,Parametres!$A$3:$K$545,11,0),"")</f>
        <v/>
      </c>
      <c r="U3675" t="str">
        <f t="shared" si="215"/>
        <v/>
      </c>
      <c r="V3675" s="33">
        <f t="shared" si="216"/>
        <v>0</v>
      </c>
      <c r="W3675" s="33">
        <f t="shared" si="217"/>
        <v>0</v>
      </c>
    </row>
    <row r="3676" spans="2:23" x14ac:dyDescent="0.25">
      <c r="B3676" s="30">
        <f>+IFERROR(_xlfn.XLOOKUP(C3676,Parametres!A:A,Parametres!J:J,"",0),"")</f>
        <v>0</v>
      </c>
      <c r="D3676" t="str">
        <f>+IFERROR(VLOOKUP(C3676,Parametres!$A$3:$K$545,11,0),"")</f>
        <v/>
      </c>
      <c r="U3676" t="str">
        <f t="shared" si="215"/>
        <v/>
      </c>
      <c r="V3676" s="33">
        <f t="shared" si="216"/>
        <v>0</v>
      </c>
      <c r="W3676" s="33">
        <f t="shared" si="217"/>
        <v>0</v>
      </c>
    </row>
    <row r="3677" spans="2:23" x14ac:dyDescent="0.25">
      <c r="B3677" s="30">
        <f>+IFERROR(_xlfn.XLOOKUP(C3677,Parametres!A:A,Parametres!J:J,"",0),"")</f>
        <v>0</v>
      </c>
      <c r="D3677" t="str">
        <f>+IFERROR(VLOOKUP(C3677,Parametres!$A$3:$K$545,11,0),"")</f>
        <v/>
      </c>
      <c r="U3677" t="str">
        <f t="shared" si="215"/>
        <v/>
      </c>
      <c r="V3677" s="33">
        <f t="shared" si="216"/>
        <v>0</v>
      </c>
      <c r="W3677" s="33">
        <f t="shared" si="217"/>
        <v>0</v>
      </c>
    </row>
    <row r="3678" spans="2:23" x14ac:dyDescent="0.25">
      <c r="B3678" s="30">
        <f>+IFERROR(_xlfn.XLOOKUP(C3678,Parametres!A:A,Parametres!J:J,"",0),"")</f>
        <v>0</v>
      </c>
      <c r="D3678" t="str">
        <f>+IFERROR(VLOOKUP(C3678,Parametres!$A$3:$K$545,11,0),"")</f>
        <v/>
      </c>
      <c r="U3678" t="str">
        <f t="shared" si="215"/>
        <v/>
      </c>
      <c r="V3678" s="33">
        <f t="shared" si="216"/>
        <v>0</v>
      </c>
      <c r="W3678" s="33">
        <f t="shared" si="217"/>
        <v>0</v>
      </c>
    </row>
    <row r="3679" spans="2:23" x14ac:dyDescent="0.25">
      <c r="B3679" s="30">
        <f>+IFERROR(_xlfn.XLOOKUP(C3679,Parametres!A:A,Parametres!J:J,"",0),"")</f>
        <v>0</v>
      </c>
      <c r="D3679" t="str">
        <f>+IFERROR(VLOOKUP(C3679,Parametres!$A$3:$K$545,11,0),"")</f>
        <v/>
      </c>
      <c r="U3679" t="str">
        <f t="shared" si="215"/>
        <v/>
      </c>
      <c r="V3679" s="33">
        <f t="shared" si="216"/>
        <v>0</v>
      </c>
      <c r="W3679" s="33">
        <f t="shared" si="217"/>
        <v>0</v>
      </c>
    </row>
    <row r="3680" spans="2:23" x14ac:dyDescent="0.25">
      <c r="B3680" s="30">
        <f>+IFERROR(_xlfn.XLOOKUP(C3680,Parametres!A:A,Parametres!J:J,"",0),"")</f>
        <v>0</v>
      </c>
      <c r="D3680" t="str">
        <f>+IFERROR(VLOOKUP(C3680,Parametres!$A$3:$K$545,11,0),"")</f>
        <v/>
      </c>
      <c r="U3680" t="str">
        <f t="shared" si="215"/>
        <v/>
      </c>
      <c r="V3680" s="33">
        <f t="shared" si="216"/>
        <v>0</v>
      </c>
      <c r="W3680" s="33">
        <f t="shared" si="217"/>
        <v>0</v>
      </c>
    </row>
    <row r="3681" spans="2:23" x14ac:dyDescent="0.25">
      <c r="B3681" s="30">
        <f>+IFERROR(_xlfn.XLOOKUP(C3681,Parametres!A:A,Parametres!J:J,"",0),"")</f>
        <v>0</v>
      </c>
      <c r="D3681" t="str">
        <f>+IFERROR(VLOOKUP(C3681,Parametres!$A$3:$K$545,11,0),"")</f>
        <v/>
      </c>
      <c r="U3681" t="str">
        <f t="shared" si="215"/>
        <v/>
      </c>
      <c r="V3681" s="33">
        <f t="shared" si="216"/>
        <v>0</v>
      </c>
      <c r="W3681" s="33">
        <f t="shared" si="217"/>
        <v>0</v>
      </c>
    </row>
    <row r="3682" spans="2:23" x14ac:dyDescent="0.25">
      <c r="B3682" s="30">
        <f>+IFERROR(_xlfn.XLOOKUP(C3682,Parametres!A:A,Parametres!J:J,"",0),"")</f>
        <v>0</v>
      </c>
      <c r="D3682" t="str">
        <f>+IFERROR(VLOOKUP(C3682,Parametres!$A$3:$K$545,11,0),"")</f>
        <v/>
      </c>
      <c r="U3682" t="str">
        <f t="shared" si="215"/>
        <v/>
      </c>
      <c r="V3682" s="33">
        <f t="shared" si="216"/>
        <v>0</v>
      </c>
      <c r="W3682" s="33">
        <f t="shared" si="217"/>
        <v>0</v>
      </c>
    </row>
    <row r="3683" spans="2:23" x14ac:dyDescent="0.25">
      <c r="B3683" s="30">
        <f>+IFERROR(_xlfn.XLOOKUP(C3683,Parametres!A:A,Parametres!J:J,"",0),"")</f>
        <v>0</v>
      </c>
      <c r="D3683" t="str">
        <f>+IFERROR(VLOOKUP(C3683,Parametres!$A$3:$K$545,11,0),"")</f>
        <v/>
      </c>
      <c r="U3683" t="str">
        <f t="shared" si="215"/>
        <v/>
      </c>
      <c r="V3683" s="33">
        <f t="shared" si="216"/>
        <v>0</v>
      </c>
      <c r="W3683" s="33">
        <f t="shared" si="217"/>
        <v>0</v>
      </c>
    </row>
    <row r="3684" spans="2:23" x14ac:dyDescent="0.25">
      <c r="B3684" s="30">
        <f>+IFERROR(_xlfn.XLOOKUP(C3684,Parametres!A:A,Parametres!J:J,"",0),"")</f>
        <v>0</v>
      </c>
      <c r="D3684" t="str">
        <f>+IFERROR(VLOOKUP(C3684,Parametres!$A$3:$K$545,11,0),"")</f>
        <v/>
      </c>
      <c r="U3684" t="str">
        <f t="shared" si="215"/>
        <v/>
      </c>
      <c r="V3684" s="33">
        <f t="shared" si="216"/>
        <v>0</v>
      </c>
      <c r="W3684" s="33">
        <f t="shared" si="217"/>
        <v>0</v>
      </c>
    </row>
    <row r="3685" spans="2:23" x14ac:dyDescent="0.25">
      <c r="B3685" s="30">
        <f>+IFERROR(_xlfn.XLOOKUP(C3685,Parametres!A:A,Parametres!J:J,"",0),"")</f>
        <v>0</v>
      </c>
      <c r="D3685" t="str">
        <f>+IFERROR(VLOOKUP(C3685,Parametres!$A$3:$K$545,11,0),"")</f>
        <v/>
      </c>
      <c r="U3685" t="str">
        <f t="shared" si="215"/>
        <v/>
      </c>
      <c r="V3685" s="33">
        <f t="shared" si="216"/>
        <v>0</v>
      </c>
      <c r="W3685" s="33">
        <f t="shared" si="217"/>
        <v>0</v>
      </c>
    </row>
    <row r="3686" spans="2:23" x14ac:dyDescent="0.25">
      <c r="B3686" s="30">
        <f>+IFERROR(_xlfn.XLOOKUP(C3686,Parametres!A:A,Parametres!J:J,"",0),"")</f>
        <v>0</v>
      </c>
      <c r="D3686" t="str">
        <f>+IFERROR(VLOOKUP(C3686,Parametres!$A$3:$K$545,11,0),"")</f>
        <v/>
      </c>
      <c r="U3686" t="str">
        <f t="shared" si="215"/>
        <v/>
      </c>
      <c r="V3686" s="33">
        <f t="shared" si="216"/>
        <v>0</v>
      </c>
      <c r="W3686" s="33">
        <f t="shared" si="217"/>
        <v>0</v>
      </c>
    </row>
    <row r="3687" spans="2:23" x14ac:dyDescent="0.25">
      <c r="B3687" s="30">
        <f>+IFERROR(_xlfn.XLOOKUP(C3687,Parametres!A:A,Parametres!J:J,"",0),"")</f>
        <v>0</v>
      </c>
      <c r="D3687" t="str">
        <f>+IFERROR(VLOOKUP(C3687,Parametres!$A$3:$K$545,11,0),"")</f>
        <v/>
      </c>
      <c r="U3687" t="str">
        <f t="shared" si="215"/>
        <v/>
      </c>
      <c r="V3687" s="33">
        <f t="shared" si="216"/>
        <v>0</v>
      </c>
      <c r="W3687" s="33">
        <f t="shared" si="217"/>
        <v>0</v>
      </c>
    </row>
    <row r="3688" spans="2:23" x14ac:dyDescent="0.25">
      <c r="B3688" s="30">
        <f>+IFERROR(_xlfn.XLOOKUP(C3688,Parametres!A:A,Parametres!J:J,"",0),"")</f>
        <v>0</v>
      </c>
      <c r="D3688" t="str">
        <f>+IFERROR(VLOOKUP(C3688,Parametres!$A$3:$K$545,11,0),"")</f>
        <v/>
      </c>
      <c r="U3688" t="str">
        <f t="shared" si="215"/>
        <v/>
      </c>
      <c r="V3688" s="33">
        <f t="shared" si="216"/>
        <v>0</v>
      </c>
      <c r="W3688" s="33">
        <f t="shared" si="217"/>
        <v>0</v>
      </c>
    </row>
    <row r="3689" spans="2:23" x14ac:dyDescent="0.25">
      <c r="B3689" s="30">
        <f>+IFERROR(_xlfn.XLOOKUP(C3689,Parametres!A:A,Parametres!J:J,"",0),"")</f>
        <v>0</v>
      </c>
      <c r="D3689" t="str">
        <f>+IFERROR(VLOOKUP(C3689,Parametres!$A$3:$K$545,11,0),"")</f>
        <v/>
      </c>
      <c r="U3689" t="str">
        <f t="shared" si="215"/>
        <v/>
      </c>
      <c r="V3689" s="33">
        <f t="shared" si="216"/>
        <v>0</v>
      </c>
      <c r="W3689" s="33">
        <f t="shared" si="217"/>
        <v>0</v>
      </c>
    </row>
    <row r="3690" spans="2:23" x14ac:dyDescent="0.25">
      <c r="B3690" s="30">
        <f>+IFERROR(_xlfn.XLOOKUP(C3690,Parametres!A:A,Parametres!J:J,"",0),"")</f>
        <v>0</v>
      </c>
      <c r="D3690" t="str">
        <f>+IFERROR(VLOOKUP(C3690,Parametres!$A$3:$K$545,11,0),"")</f>
        <v/>
      </c>
      <c r="U3690" t="str">
        <f t="shared" si="215"/>
        <v/>
      </c>
      <c r="V3690" s="33">
        <f t="shared" si="216"/>
        <v>0</v>
      </c>
      <c r="W3690" s="33">
        <f t="shared" si="217"/>
        <v>0</v>
      </c>
    </row>
    <row r="3691" spans="2:23" x14ac:dyDescent="0.25">
      <c r="B3691" s="30">
        <f>+IFERROR(_xlfn.XLOOKUP(C3691,Parametres!A:A,Parametres!J:J,"",0),"")</f>
        <v>0</v>
      </c>
      <c r="D3691" t="str">
        <f>+IFERROR(VLOOKUP(C3691,Parametres!$A$3:$K$545,11,0),"")</f>
        <v/>
      </c>
      <c r="U3691" t="str">
        <f t="shared" si="215"/>
        <v/>
      </c>
      <c r="V3691" s="33">
        <f t="shared" si="216"/>
        <v>0</v>
      </c>
      <c r="W3691" s="33">
        <f t="shared" si="217"/>
        <v>0</v>
      </c>
    </row>
    <row r="3692" spans="2:23" x14ac:dyDescent="0.25">
      <c r="B3692" s="30">
        <f>+IFERROR(_xlfn.XLOOKUP(C3692,Parametres!A:A,Parametres!J:J,"",0),"")</f>
        <v>0</v>
      </c>
      <c r="D3692" t="str">
        <f>+IFERROR(VLOOKUP(C3692,Parametres!$A$3:$K$545,11,0),"")</f>
        <v/>
      </c>
      <c r="U3692" t="str">
        <f t="shared" si="215"/>
        <v/>
      </c>
      <c r="V3692" s="33">
        <f t="shared" si="216"/>
        <v>0</v>
      </c>
      <c r="W3692" s="33">
        <f t="shared" si="217"/>
        <v>0</v>
      </c>
    </row>
    <row r="3693" spans="2:23" x14ac:dyDescent="0.25">
      <c r="B3693" s="30">
        <f>+IFERROR(_xlfn.XLOOKUP(C3693,Parametres!A:A,Parametres!J:J,"",0),"")</f>
        <v>0</v>
      </c>
      <c r="D3693" t="str">
        <f>+IFERROR(VLOOKUP(C3693,Parametres!$A$3:$K$545,11,0),"")</f>
        <v/>
      </c>
      <c r="U3693" t="str">
        <f t="shared" si="215"/>
        <v/>
      </c>
      <c r="V3693" s="33">
        <f t="shared" si="216"/>
        <v>0</v>
      </c>
      <c r="W3693" s="33">
        <f t="shared" si="217"/>
        <v>0</v>
      </c>
    </row>
    <row r="3694" spans="2:23" x14ac:dyDescent="0.25">
      <c r="B3694" s="30">
        <f>+IFERROR(_xlfn.XLOOKUP(C3694,Parametres!A:A,Parametres!J:J,"",0),"")</f>
        <v>0</v>
      </c>
      <c r="D3694" t="str">
        <f>+IFERROR(VLOOKUP(C3694,Parametres!$A$3:$K$545,11,0),"")</f>
        <v/>
      </c>
      <c r="U3694" t="str">
        <f t="shared" si="215"/>
        <v/>
      </c>
      <c r="V3694" s="33">
        <f t="shared" si="216"/>
        <v>0</v>
      </c>
      <c r="W3694" s="33">
        <f t="shared" si="217"/>
        <v>0</v>
      </c>
    </row>
    <row r="3695" spans="2:23" x14ac:dyDescent="0.25">
      <c r="B3695" s="30">
        <f>+IFERROR(_xlfn.XLOOKUP(C3695,Parametres!A:A,Parametres!J:J,"",0),"")</f>
        <v>0</v>
      </c>
      <c r="D3695" t="str">
        <f>+IFERROR(VLOOKUP(C3695,Parametres!$A$3:$K$545,11,0),"")</f>
        <v/>
      </c>
      <c r="U3695" t="str">
        <f t="shared" si="215"/>
        <v/>
      </c>
      <c r="V3695" s="33">
        <f t="shared" si="216"/>
        <v>0</v>
      </c>
      <c r="W3695" s="33">
        <f t="shared" si="217"/>
        <v>0</v>
      </c>
    </row>
    <row r="3696" spans="2:23" x14ac:dyDescent="0.25">
      <c r="B3696" s="30">
        <f>+IFERROR(_xlfn.XLOOKUP(C3696,Parametres!A:A,Parametres!J:J,"",0),"")</f>
        <v>0</v>
      </c>
      <c r="D3696" t="str">
        <f>+IFERROR(VLOOKUP(C3696,Parametres!$A$3:$K$545,11,0),"")</f>
        <v/>
      </c>
      <c r="U3696" t="str">
        <f t="shared" si="215"/>
        <v/>
      </c>
      <c r="V3696" s="33">
        <f t="shared" si="216"/>
        <v>0</v>
      </c>
      <c r="W3696" s="33">
        <f t="shared" si="217"/>
        <v>0</v>
      </c>
    </row>
    <row r="3697" spans="2:23" x14ac:dyDescent="0.25">
      <c r="B3697" s="30">
        <f>+IFERROR(_xlfn.XLOOKUP(C3697,Parametres!A:A,Parametres!J:J,"",0),"")</f>
        <v>0</v>
      </c>
      <c r="D3697" t="str">
        <f>+IFERROR(VLOOKUP(C3697,Parametres!$A$3:$K$545,11,0),"")</f>
        <v/>
      </c>
      <c r="U3697" t="str">
        <f t="shared" si="215"/>
        <v/>
      </c>
      <c r="V3697" s="33">
        <f t="shared" si="216"/>
        <v>0</v>
      </c>
      <c r="W3697" s="33">
        <f t="shared" si="217"/>
        <v>0</v>
      </c>
    </row>
    <row r="3698" spans="2:23" x14ac:dyDescent="0.25">
      <c r="B3698" s="30">
        <f>+IFERROR(_xlfn.XLOOKUP(C3698,Parametres!A:A,Parametres!J:J,"",0),"")</f>
        <v>0</v>
      </c>
      <c r="D3698" t="str">
        <f>+IFERROR(VLOOKUP(C3698,Parametres!$A$3:$K$545,11,0),"")</f>
        <v/>
      </c>
      <c r="U3698" t="str">
        <f t="shared" si="215"/>
        <v/>
      </c>
      <c r="V3698" s="33">
        <f t="shared" si="216"/>
        <v>0</v>
      </c>
      <c r="W3698" s="33">
        <f t="shared" si="217"/>
        <v>0</v>
      </c>
    </row>
    <row r="3699" spans="2:23" x14ac:dyDescent="0.25">
      <c r="B3699" s="30">
        <f>+IFERROR(_xlfn.XLOOKUP(C3699,Parametres!A:A,Parametres!J:J,"",0),"")</f>
        <v>0</v>
      </c>
      <c r="D3699" t="str">
        <f>+IFERROR(VLOOKUP(C3699,Parametres!$A$3:$K$545,11,0),"")</f>
        <v/>
      </c>
      <c r="U3699" t="str">
        <f t="shared" si="215"/>
        <v/>
      </c>
      <c r="V3699" s="33">
        <f t="shared" si="216"/>
        <v>0</v>
      </c>
      <c r="W3699" s="33">
        <f t="shared" si="217"/>
        <v>0</v>
      </c>
    </row>
    <row r="3700" spans="2:23" x14ac:dyDescent="0.25">
      <c r="B3700" s="30">
        <f>+IFERROR(_xlfn.XLOOKUP(C3700,Parametres!A:A,Parametres!J:J,"",0),"")</f>
        <v>0</v>
      </c>
      <c r="D3700" t="str">
        <f>+IFERROR(VLOOKUP(C3700,Parametres!$A$3:$K$545,11,0),"")</f>
        <v/>
      </c>
      <c r="U3700" t="str">
        <f t="shared" si="215"/>
        <v/>
      </c>
      <c r="V3700" s="33">
        <f t="shared" si="216"/>
        <v>0</v>
      </c>
      <c r="W3700" s="33">
        <f t="shared" si="217"/>
        <v>0</v>
      </c>
    </row>
    <row r="3701" spans="2:23" x14ac:dyDescent="0.25">
      <c r="B3701" s="30">
        <f>+IFERROR(_xlfn.XLOOKUP(C3701,Parametres!A:A,Parametres!J:J,"",0),"")</f>
        <v>0</v>
      </c>
      <c r="D3701" t="str">
        <f>+IFERROR(VLOOKUP(C3701,Parametres!$A$3:$K$545,11,0),"")</f>
        <v/>
      </c>
      <c r="U3701" t="str">
        <f t="shared" si="215"/>
        <v/>
      </c>
      <c r="V3701" s="33">
        <f t="shared" si="216"/>
        <v>0</v>
      </c>
      <c r="W3701" s="33">
        <f t="shared" si="217"/>
        <v>0</v>
      </c>
    </row>
    <row r="3702" spans="2:23" x14ac:dyDescent="0.25">
      <c r="B3702" s="30">
        <f>+IFERROR(_xlfn.XLOOKUP(C3702,Parametres!A:A,Parametres!J:J,"",0),"")</f>
        <v>0</v>
      </c>
      <c r="D3702" t="str">
        <f>+IFERROR(VLOOKUP(C3702,Parametres!$A$3:$K$545,11,0),"")</f>
        <v/>
      </c>
      <c r="U3702" t="str">
        <f t="shared" si="215"/>
        <v/>
      </c>
      <c r="V3702" s="33">
        <f t="shared" si="216"/>
        <v>0</v>
      </c>
      <c r="W3702" s="33">
        <f t="shared" si="217"/>
        <v>0</v>
      </c>
    </row>
    <row r="3703" spans="2:23" x14ac:dyDescent="0.25">
      <c r="B3703" s="30">
        <f>+IFERROR(_xlfn.XLOOKUP(C3703,Parametres!A:A,Parametres!J:J,"",0),"")</f>
        <v>0</v>
      </c>
      <c r="D3703" t="str">
        <f>+IFERROR(VLOOKUP(C3703,Parametres!$A$3:$K$545,11,0),"")</f>
        <v/>
      </c>
      <c r="U3703" t="str">
        <f t="shared" ref="U3703:U3766" si="218">A3703&amp;C3703</f>
        <v/>
      </c>
      <c r="V3703" s="33">
        <f t="shared" si="216"/>
        <v>0</v>
      </c>
      <c r="W3703" s="33">
        <f t="shared" si="217"/>
        <v>0</v>
      </c>
    </row>
    <row r="3704" spans="2:23" x14ac:dyDescent="0.25">
      <c r="B3704" s="30">
        <f>+IFERROR(_xlfn.XLOOKUP(C3704,Parametres!A:A,Parametres!J:J,"",0),"")</f>
        <v>0</v>
      </c>
      <c r="D3704" t="str">
        <f>+IFERROR(VLOOKUP(C3704,Parametres!$A$3:$K$545,11,0),"")</f>
        <v/>
      </c>
      <c r="U3704" t="str">
        <f t="shared" si="218"/>
        <v/>
      </c>
      <c r="V3704" s="33">
        <f t="shared" ref="V3704:V3767" si="219">SUM(L3704:O3704,F3704:I3704)</f>
        <v>0</v>
      </c>
      <c r="W3704" s="33">
        <f t="shared" ref="W3704:W3767" si="220">SUM(P3704:T3704)</f>
        <v>0</v>
      </c>
    </row>
    <row r="3705" spans="2:23" x14ac:dyDescent="0.25">
      <c r="B3705" s="30">
        <f>+IFERROR(_xlfn.XLOOKUP(C3705,Parametres!A:A,Parametres!J:J,"",0),"")</f>
        <v>0</v>
      </c>
      <c r="D3705" t="str">
        <f>+IFERROR(VLOOKUP(C3705,Parametres!$A$3:$K$545,11,0),"")</f>
        <v/>
      </c>
      <c r="U3705" t="str">
        <f t="shared" si="218"/>
        <v/>
      </c>
      <c r="V3705" s="33">
        <f t="shared" si="219"/>
        <v>0</v>
      </c>
      <c r="W3705" s="33">
        <f t="shared" si="220"/>
        <v>0</v>
      </c>
    </row>
    <row r="3706" spans="2:23" x14ac:dyDescent="0.25">
      <c r="B3706" s="30">
        <f>+IFERROR(_xlfn.XLOOKUP(C3706,Parametres!A:A,Parametres!J:J,"",0),"")</f>
        <v>0</v>
      </c>
      <c r="D3706" t="str">
        <f>+IFERROR(VLOOKUP(C3706,Parametres!$A$3:$K$545,11,0),"")</f>
        <v/>
      </c>
      <c r="U3706" t="str">
        <f t="shared" si="218"/>
        <v/>
      </c>
      <c r="V3706" s="33">
        <f t="shared" si="219"/>
        <v>0</v>
      </c>
      <c r="W3706" s="33">
        <f t="shared" si="220"/>
        <v>0</v>
      </c>
    </row>
    <row r="3707" spans="2:23" x14ac:dyDescent="0.25">
      <c r="B3707" s="30">
        <f>+IFERROR(_xlfn.XLOOKUP(C3707,Parametres!A:A,Parametres!J:J,"",0),"")</f>
        <v>0</v>
      </c>
      <c r="D3707" t="str">
        <f>+IFERROR(VLOOKUP(C3707,Parametres!$A$3:$K$545,11,0),"")</f>
        <v/>
      </c>
      <c r="U3707" t="str">
        <f t="shared" si="218"/>
        <v/>
      </c>
      <c r="V3707" s="33">
        <f t="shared" si="219"/>
        <v>0</v>
      </c>
      <c r="W3707" s="33">
        <f t="shared" si="220"/>
        <v>0</v>
      </c>
    </row>
    <row r="3708" spans="2:23" x14ac:dyDescent="0.25">
      <c r="B3708" s="30">
        <f>+IFERROR(_xlfn.XLOOKUP(C3708,Parametres!A:A,Parametres!J:J,"",0),"")</f>
        <v>0</v>
      </c>
      <c r="D3708" t="str">
        <f>+IFERROR(VLOOKUP(C3708,Parametres!$A$3:$K$545,11,0),"")</f>
        <v/>
      </c>
      <c r="U3708" t="str">
        <f t="shared" si="218"/>
        <v/>
      </c>
      <c r="V3708" s="33">
        <f t="shared" si="219"/>
        <v>0</v>
      </c>
      <c r="W3708" s="33">
        <f t="shared" si="220"/>
        <v>0</v>
      </c>
    </row>
    <row r="3709" spans="2:23" x14ac:dyDescent="0.25">
      <c r="B3709" s="30">
        <f>+IFERROR(_xlfn.XLOOKUP(C3709,Parametres!A:A,Parametres!J:J,"",0),"")</f>
        <v>0</v>
      </c>
      <c r="D3709" t="str">
        <f>+IFERROR(VLOOKUP(C3709,Parametres!$A$3:$K$545,11,0),"")</f>
        <v/>
      </c>
      <c r="U3709" t="str">
        <f t="shared" si="218"/>
        <v/>
      </c>
      <c r="V3709" s="33">
        <f t="shared" si="219"/>
        <v>0</v>
      </c>
      <c r="W3709" s="33">
        <f t="shared" si="220"/>
        <v>0</v>
      </c>
    </row>
    <row r="3710" spans="2:23" x14ac:dyDescent="0.25">
      <c r="B3710" s="30">
        <f>+IFERROR(_xlfn.XLOOKUP(C3710,Parametres!A:A,Parametres!J:J,"",0),"")</f>
        <v>0</v>
      </c>
      <c r="D3710" t="str">
        <f>+IFERROR(VLOOKUP(C3710,Parametres!$A$3:$K$545,11,0),"")</f>
        <v/>
      </c>
      <c r="U3710" t="str">
        <f t="shared" si="218"/>
        <v/>
      </c>
      <c r="V3710" s="33">
        <f t="shared" si="219"/>
        <v>0</v>
      </c>
      <c r="W3710" s="33">
        <f t="shared" si="220"/>
        <v>0</v>
      </c>
    </row>
    <row r="3711" spans="2:23" x14ac:dyDescent="0.25">
      <c r="B3711" s="30">
        <f>+IFERROR(_xlfn.XLOOKUP(C3711,Parametres!A:A,Parametres!J:J,"",0),"")</f>
        <v>0</v>
      </c>
      <c r="D3711" t="str">
        <f>+IFERROR(VLOOKUP(C3711,Parametres!$A$3:$K$545,11,0),"")</f>
        <v/>
      </c>
      <c r="U3711" t="str">
        <f t="shared" si="218"/>
        <v/>
      </c>
      <c r="V3711" s="33">
        <f t="shared" si="219"/>
        <v>0</v>
      </c>
      <c r="W3711" s="33">
        <f t="shared" si="220"/>
        <v>0</v>
      </c>
    </row>
    <row r="3712" spans="2:23" x14ac:dyDescent="0.25">
      <c r="B3712" s="30">
        <f>+IFERROR(_xlfn.XLOOKUP(C3712,Parametres!A:A,Parametres!J:J,"",0),"")</f>
        <v>0</v>
      </c>
      <c r="D3712" t="str">
        <f>+IFERROR(VLOOKUP(C3712,Parametres!$A$3:$K$545,11,0),"")</f>
        <v/>
      </c>
      <c r="U3712" t="str">
        <f t="shared" si="218"/>
        <v/>
      </c>
      <c r="V3712" s="33">
        <f t="shared" si="219"/>
        <v>0</v>
      </c>
      <c r="W3712" s="33">
        <f t="shared" si="220"/>
        <v>0</v>
      </c>
    </row>
    <row r="3713" spans="2:23" x14ac:dyDescent="0.25">
      <c r="B3713" s="30">
        <f>+IFERROR(_xlfn.XLOOKUP(C3713,Parametres!A:A,Parametres!J:J,"",0),"")</f>
        <v>0</v>
      </c>
      <c r="D3713" t="str">
        <f>+IFERROR(VLOOKUP(C3713,Parametres!$A$3:$K$545,11,0),"")</f>
        <v/>
      </c>
      <c r="U3713" t="str">
        <f t="shared" si="218"/>
        <v/>
      </c>
      <c r="V3713" s="33">
        <f t="shared" si="219"/>
        <v>0</v>
      </c>
      <c r="W3713" s="33">
        <f t="shared" si="220"/>
        <v>0</v>
      </c>
    </row>
    <row r="3714" spans="2:23" x14ac:dyDescent="0.25">
      <c r="B3714" s="30">
        <f>+IFERROR(_xlfn.XLOOKUP(C3714,Parametres!A:A,Parametres!J:J,"",0),"")</f>
        <v>0</v>
      </c>
      <c r="D3714" t="str">
        <f>+IFERROR(VLOOKUP(C3714,Parametres!$A$3:$K$545,11,0),"")</f>
        <v/>
      </c>
      <c r="U3714" t="str">
        <f t="shared" si="218"/>
        <v/>
      </c>
      <c r="V3714" s="33">
        <f t="shared" si="219"/>
        <v>0</v>
      </c>
      <c r="W3714" s="33">
        <f t="shared" si="220"/>
        <v>0</v>
      </c>
    </row>
    <row r="3715" spans="2:23" x14ac:dyDescent="0.25">
      <c r="B3715" s="30">
        <f>+IFERROR(_xlfn.XLOOKUP(C3715,Parametres!A:A,Parametres!J:J,"",0),"")</f>
        <v>0</v>
      </c>
      <c r="D3715" t="str">
        <f>+IFERROR(VLOOKUP(C3715,Parametres!$A$3:$K$545,11,0),"")</f>
        <v/>
      </c>
      <c r="U3715" t="str">
        <f t="shared" si="218"/>
        <v/>
      </c>
      <c r="V3715" s="33">
        <f t="shared" si="219"/>
        <v>0</v>
      </c>
      <c r="W3715" s="33">
        <f t="shared" si="220"/>
        <v>0</v>
      </c>
    </row>
    <row r="3716" spans="2:23" x14ac:dyDescent="0.25">
      <c r="B3716" s="30">
        <f>+IFERROR(_xlfn.XLOOKUP(C3716,Parametres!A:A,Parametres!J:J,"",0),"")</f>
        <v>0</v>
      </c>
      <c r="D3716" t="str">
        <f>+IFERROR(VLOOKUP(C3716,Parametres!$A$3:$K$545,11,0),"")</f>
        <v/>
      </c>
      <c r="U3716" t="str">
        <f t="shared" si="218"/>
        <v/>
      </c>
      <c r="V3716" s="33">
        <f t="shared" si="219"/>
        <v>0</v>
      </c>
      <c r="W3716" s="33">
        <f t="shared" si="220"/>
        <v>0</v>
      </c>
    </row>
    <row r="3717" spans="2:23" x14ac:dyDescent="0.25">
      <c r="B3717" s="30">
        <f>+IFERROR(_xlfn.XLOOKUP(C3717,Parametres!A:A,Parametres!J:J,"",0),"")</f>
        <v>0</v>
      </c>
      <c r="D3717" t="str">
        <f>+IFERROR(VLOOKUP(C3717,Parametres!$A$3:$K$545,11,0),"")</f>
        <v/>
      </c>
      <c r="U3717" t="str">
        <f t="shared" si="218"/>
        <v/>
      </c>
      <c r="V3717" s="33">
        <f t="shared" si="219"/>
        <v>0</v>
      </c>
      <c r="W3717" s="33">
        <f t="shared" si="220"/>
        <v>0</v>
      </c>
    </row>
    <row r="3718" spans="2:23" x14ac:dyDescent="0.25">
      <c r="B3718" s="30">
        <f>+IFERROR(_xlfn.XLOOKUP(C3718,Parametres!A:A,Parametres!J:J,"",0),"")</f>
        <v>0</v>
      </c>
      <c r="D3718" t="str">
        <f>+IFERROR(VLOOKUP(C3718,Parametres!$A$3:$K$545,11,0),"")</f>
        <v/>
      </c>
      <c r="U3718" t="str">
        <f t="shared" si="218"/>
        <v/>
      </c>
      <c r="V3718" s="33">
        <f t="shared" si="219"/>
        <v>0</v>
      </c>
      <c r="W3718" s="33">
        <f t="shared" si="220"/>
        <v>0</v>
      </c>
    </row>
    <row r="3719" spans="2:23" x14ac:dyDescent="0.25">
      <c r="B3719" s="30">
        <f>+IFERROR(_xlfn.XLOOKUP(C3719,Parametres!A:A,Parametres!J:J,"",0),"")</f>
        <v>0</v>
      </c>
      <c r="D3719" t="str">
        <f>+IFERROR(VLOOKUP(C3719,Parametres!$A$3:$K$545,11,0),"")</f>
        <v/>
      </c>
      <c r="U3719" t="str">
        <f t="shared" si="218"/>
        <v/>
      </c>
      <c r="V3719" s="33">
        <f t="shared" si="219"/>
        <v>0</v>
      </c>
      <c r="W3719" s="33">
        <f t="shared" si="220"/>
        <v>0</v>
      </c>
    </row>
    <row r="3720" spans="2:23" x14ac:dyDescent="0.25">
      <c r="B3720" s="30">
        <f>+IFERROR(_xlfn.XLOOKUP(C3720,Parametres!A:A,Parametres!J:J,"",0),"")</f>
        <v>0</v>
      </c>
      <c r="D3720" t="str">
        <f>+IFERROR(VLOOKUP(C3720,Parametres!$A$3:$K$545,11,0),"")</f>
        <v/>
      </c>
      <c r="U3720" t="str">
        <f t="shared" si="218"/>
        <v/>
      </c>
      <c r="V3720" s="33">
        <f t="shared" si="219"/>
        <v>0</v>
      </c>
      <c r="W3720" s="33">
        <f t="shared" si="220"/>
        <v>0</v>
      </c>
    </row>
    <row r="3721" spans="2:23" x14ac:dyDescent="0.25">
      <c r="B3721" s="30">
        <f>+IFERROR(_xlfn.XLOOKUP(C3721,Parametres!A:A,Parametres!J:J,"",0),"")</f>
        <v>0</v>
      </c>
      <c r="D3721" t="str">
        <f>+IFERROR(VLOOKUP(C3721,Parametres!$A$3:$K$545,11,0),"")</f>
        <v/>
      </c>
      <c r="U3721" t="str">
        <f t="shared" si="218"/>
        <v/>
      </c>
      <c r="V3721" s="33">
        <f t="shared" si="219"/>
        <v>0</v>
      </c>
      <c r="W3721" s="33">
        <f t="shared" si="220"/>
        <v>0</v>
      </c>
    </row>
    <row r="3722" spans="2:23" x14ac:dyDescent="0.25">
      <c r="B3722" s="30">
        <f>+IFERROR(_xlfn.XLOOKUP(C3722,Parametres!A:A,Parametres!J:J,"",0),"")</f>
        <v>0</v>
      </c>
      <c r="D3722" t="str">
        <f>+IFERROR(VLOOKUP(C3722,Parametres!$A$3:$K$545,11,0),"")</f>
        <v/>
      </c>
      <c r="U3722" t="str">
        <f t="shared" si="218"/>
        <v/>
      </c>
      <c r="V3722" s="33">
        <f t="shared" si="219"/>
        <v>0</v>
      </c>
      <c r="W3722" s="33">
        <f t="shared" si="220"/>
        <v>0</v>
      </c>
    </row>
    <row r="3723" spans="2:23" x14ac:dyDescent="0.25">
      <c r="B3723" s="30">
        <f>+IFERROR(_xlfn.XLOOKUP(C3723,Parametres!A:A,Parametres!J:J,"",0),"")</f>
        <v>0</v>
      </c>
      <c r="D3723" t="str">
        <f>+IFERROR(VLOOKUP(C3723,Parametres!$A$3:$K$545,11,0),"")</f>
        <v/>
      </c>
      <c r="U3723" t="str">
        <f t="shared" si="218"/>
        <v/>
      </c>
      <c r="V3723" s="33">
        <f t="shared" si="219"/>
        <v>0</v>
      </c>
      <c r="W3723" s="33">
        <f t="shared" si="220"/>
        <v>0</v>
      </c>
    </row>
    <row r="3724" spans="2:23" x14ac:dyDescent="0.25">
      <c r="B3724" s="30">
        <f>+IFERROR(_xlfn.XLOOKUP(C3724,Parametres!A:A,Parametres!J:J,"",0),"")</f>
        <v>0</v>
      </c>
      <c r="D3724" t="str">
        <f>+IFERROR(VLOOKUP(C3724,Parametres!$A$3:$K$545,11,0),"")</f>
        <v/>
      </c>
      <c r="U3724" t="str">
        <f t="shared" si="218"/>
        <v/>
      </c>
      <c r="V3724" s="33">
        <f t="shared" si="219"/>
        <v>0</v>
      </c>
      <c r="W3724" s="33">
        <f t="shared" si="220"/>
        <v>0</v>
      </c>
    </row>
    <row r="3725" spans="2:23" x14ac:dyDescent="0.25">
      <c r="B3725" s="30">
        <f>+IFERROR(_xlfn.XLOOKUP(C3725,Parametres!A:A,Parametres!J:J,"",0),"")</f>
        <v>0</v>
      </c>
      <c r="D3725" t="str">
        <f>+IFERROR(VLOOKUP(C3725,Parametres!$A$3:$K$545,11,0),"")</f>
        <v/>
      </c>
      <c r="U3725" t="str">
        <f t="shared" si="218"/>
        <v/>
      </c>
      <c r="V3725" s="33">
        <f t="shared" si="219"/>
        <v>0</v>
      </c>
      <c r="W3725" s="33">
        <f t="shared" si="220"/>
        <v>0</v>
      </c>
    </row>
    <row r="3726" spans="2:23" x14ac:dyDescent="0.25">
      <c r="B3726" s="30">
        <f>+IFERROR(_xlfn.XLOOKUP(C3726,Parametres!A:A,Parametres!J:J,"",0),"")</f>
        <v>0</v>
      </c>
      <c r="D3726" t="str">
        <f>+IFERROR(VLOOKUP(C3726,Parametres!$A$3:$K$545,11,0),"")</f>
        <v/>
      </c>
      <c r="U3726" t="str">
        <f t="shared" si="218"/>
        <v/>
      </c>
      <c r="V3726" s="33">
        <f t="shared" si="219"/>
        <v>0</v>
      </c>
      <c r="W3726" s="33">
        <f t="shared" si="220"/>
        <v>0</v>
      </c>
    </row>
    <row r="3727" spans="2:23" x14ac:dyDescent="0.25">
      <c r="B3727" s="30">
        <f>+IFERROR(_xlfn.XLOOKUP(C3727,Parametres!A:A,Parametres!J:J,"",0),"")</f>
        <v>0</v>
      </c>
      <c r="D3727" t="str">
        <f>+IFERROR(VLOOKUP(C3727,Parametres!$A$3:$K$545,11,0),"")</f>
        <v/>
      </c>
      <c r="U3727" t="str">
        <f t="shared" si="218"/>
        <v/>
      </c>
      <c r="V3727" s="33">
        <f t="shared" si="219"/>
        <v>0</v>
      </c>
      <c r="W3727" s="33">
        <f t="shared" si="220"/>
        <v>0</v>
      </c>
    </row>
    <row r="3728" spans="2:23" x14ac:dyDescent="0.25">
      <c r="B3728" s="30">
        <f>+IFERROR(_xlfn.XLOOKUP(C3728,Parametres!A:A,Parametres!J:J,"",0),"")</f>
        <v>0</v>
      </c>
      <c r="D3728" t="str">
        <f>+IFERROR(VLOOKUP(C3728,Parametres!$A$3:$K$545,11,0),"")</f>
        <v/>
      </c>
      <c r="U3728" t="str">
        <f t="shared" si="218"/>
        <v/>
      </c>
      <c r="V3728" s="33">
        <f t="shared" si="219"/>
        <v>0</v>
      </c>
      <c r="W3728" s="33">
        <f t="shared" si="220"/>
        <v>0</v>
      </c>
    </row>
    <row r="3729" spans="2:23" x14ac:dyDescent="0.25">
      <c r="B3729" s="30">
        <f>+IFERROR(_xlfn.XLOOKUP(C3729,Parametres!A:A,Parametres!J:J,"",0),"")</f>
        <v>0</v>
      </c>
      <c r="D3729" t="str">
        <f>+IFERROR(VLOOKUP(C3729,Parametres!$A$3:$K$545,11,0),"")</f>
        <v/>
      </c>
      <c r="U3729" t="str">
        <f t="shared" si="218"/>
        <v/>
      </c>
      <c r="V3729" s="33">
        <f t="shared" si="219"/>
        <v>0</v>
      </c>
      <c r="W3729" s="33">
        <f t="shared" si="220"/>
        <v>0</v>
      </c>
    </row>
    <row r="3730" spans="2:23" x14ac:dyDescent="0.25">
      <c r="B3730" s="30">
        <f>+IFERROR(_xlfn.XLOOKUP(C3730,Parametres!A:A,Parametres!J:J,"",0),"")</f>
        <v>0</v>
      </c>
      <c r="D3730" t="str">
        <f>+IFERROR(VLOOKUP(C3730,Parametres!$A$3:$K$545,11,0),"")</f>
        <v/>
      </c>
      <c r="U3730" t="str">
        <f t="shared" si="218"/>
        <v/>
      </c>
      <c r="V3730" s="33">
        <f t="shared" si="219"/>
        <v>0</v>
      </c>
      <c r="W3730" s="33">
        <f t="shared" si="220"/>
        <v>0</v>
      </c>
    </row>
    <row r="3731" spans="2:23" x14ac:dyDescent="0.25">
      <c r="B3731" s="30">
        <f>+IFERROR(_xlfn.XLOOKUP(C3731,Parametres!A:A,Parametres!J:J,"",0),"")</f>
        <v>0</v>
      </c>
      <c r="D3731" t="str">
        <f>+IFERROR(VLOOKUP(C3731,Parametres!$A$3:$K$545,11,0),"")</f>
        <v/>
      </c>
      <c r="U3731" t="str">
        <f t="shared" si="218"/>
        <v/>
      </c>
      <c r="V3731" s="33">
        <f t="shared" si="219"/>
        <v>0</v>
      </c>
      <c r="W3731" s="33">
        <f t="shared" si="220"/>
        <v>0</v>
      </c>
    </row>
    <row r="3732" spans="2:23" x14ac:dyDescent="0.25">
      <c r="B3732" s="30">
        <f>+IFERROR(_xlfn.XLOOKUP(C3732,Parametres!A:A,Parametres!J:J,"",0),"")</f>
        <v>0</v>
      </c>
      <c r="D3732" t="str">
        <f>+IFERROR(VLOOKUP(C3732,Parametres!$A$3:$K$545,11,0),"")</f>
        <v/>
      </c>
      <c r="U3732" t="str">
        <f t="shared" si="218"/>
        <v/>
      </c>
      <c r="V3732" s="33">
        <f t="shared" si="219"/>
        <v>0</v>
      </c>
      <c r="W3732" s="33">
        <f t="shared" si="220"/>
        <v>0</v>
      </c>
    </row>
    <row r="3733" spans="2:23" x14ac:dyDescent="0.25">
      <c r="B3733" s="30">
        <f>+IFERROR(_xlfn.XLOOKUP(C3733,Parametres!A:A,Parametres!J:J,"",0),"")</f>
        <v>0</v>
      </c>
      <c r="D3733" t="str">
        <f>+IFERROR(VLOOKUP(C3733,Parametres!$A$3:$K$545,11,0),"")</f>
        <v/>
      </c>
      <c r="U3733" t="str">
        <f t="shared" si="218"/>
        <v/>
      </c>
      <c r="V3733" s="33">
        <f t="shared" si="219"/>
        <v>0</v>
      </c>
      <c r="W3733" s="33">
        <f t="shared" si="220"/>
        <v>0</v>
      </c>
    </row>
    <row r="3734" spans="2:23" x14ac:dyDescent="0.25">
      <c r="B3734" s="30">
        <f>+IFERROR(_xlfn.XLOOKUP(C3734,Parametres!A:A,Parametres!J:J,"",0),"")</f>
        <v>0</v>
      </c>
      <c r="D3734" t="str">
        <f>+IFERROR(VLOOKUP(C3734,Parametres!$A$3:$K$545,11,0),"")</f>
        <v/>
      </c>
      <c r="U3734" t="str">
        <f t="shared" si="218"/>
        <v/>
      </c>
      <c r="V3734" s="33">
        <f t="shared" si="219"/>
        <v>0</v>
      </c>
      <c r="W3734" s="33">
        <f t="shared" si="220"/>
        <v>0</v>
      </c>
    </row>
    <row r="3735" spans="2:23" x14ac:dyDescent="0.25">
      <c r="B3735" s="30">
        <f>+IFERROR(_xlfn.XLOOKUP(C3735,Parametres!A:A,Parametres!J:J,"",0),"")</f>
        <v>0</v>
      </c>
      <c r="D3735" t="str">
        <f>+IFERROR(VLOOKUP(C3735,Parametres!$A$3:$K$545,11,0),"")</f>
        <v/>
      </c>
      <c r="U3735" t="str">
        <f t="shared" si="218"/>
        <v/>
      </c>
      <c r="V3735" s="33">
        <f t="shared" si="219"/>
        <v>0</v>
      </c>
      <c r="W3735" s="33">
        <f t="shared" si="220"/>
        <v>0</v>
      </c>
    </row>
    <row r="3736" spans="2:23" x14ac:dyDescent="0.25">
      <c r="B3736" s="30">
        <f>+IFERROR(_xlfn.XLOOKUP(C3736,Parametres!A:A,Parametres!J:J,"",0),"")</f>
        <v>0</v>
      </c>
      <c r="D3736" t="str">
        <f>+IFERROR(VLOOKUP(C3736,Parametres!$A$3:$K$545,11,0),"")</f>
        <v/>
      </c>
      <c r="U3736" t="str">
        <f t="shared" si="218"/>
        <v/>
      </c>
      <c r="V3736" s="33">
        <f t="shared" si="219"/>
        <v>0</v>
      </c>
      <c r="W3736" s="33">
        <f t="shared" si="220"/>
        <v>0</v>
      </c>
    </row>
    <row r="3737" spans="2:23" x14ac:dyDescent="0.25">
      <c r="B3737" s="30">
        <f>+IFERROR(_xlfn.XLOOKUP(C3737,Parametres!A:A,Parametres!J:J,"",0),"")</f>
        <v>0</v>
      </c>
      <c r="D3737" t="str">
        <f>+IFERROR(VLOOKUP(C3737,Parametres!$A$3:$K$545,11,0),"")</f>
        <v/>
      </c>
      <c r="U3737" t="str">
        <f t="shared" si="218"/>
        <v/>
      </c>
      <c r="V3737" s="33">
        <f t="shared" si="219"/>
        <v>0</v>
      </c>
      <c r="W3737" s="33">
        <f t="shared" si="220"/>
        <v>0</v>
      </c>
    </row>
    <row r="3738" spans="2:23" x14ac:dyDescent="0.25">
      <c r="B3738" s="30">
        <f>+IFERROR(_xlfn.XLOOKUP(C3738,Parametres!A:A,Parametres!J:J,"",0),"")</f>
        <v>0</v>
      </c>
      <c r="D3738" t="str">
        <f>+IFERROR(VLOOKUP(C3738,Parametres!$A$3:$K$545,11,0),"")</f>
        <v/>
      </c>
      <c r="U3738" t="str">
        <f t="shared" si="218"/>
        <v/>
      </c>
      <c r="V3738" s="33">
        <f t="shared" si="219"/>
        <v>0</v>
      </c>
      <c r="W3738" s="33">
        <f t="shared" si="220"/>
        <v>0</v>
      </c>
    </row>
    <row r="3739" spans="2:23" x14ac:dyDescent="0.25">
      <c r="B3739" s="30">
        <f>+IFERROR(_xlfn.XLOOKUP(C3739,Parametres!A:A,Parametres!J:J,"",0),"")</f>
        <v>0</v>
      </c>
      <c r="D3739" t="str">
        <f>+IFERROR(VLOOKUP(C3739,Parametres!$A$3:$K$545,11,0),"")</f>
        <v/>
      </c>
      <c r="U3739" t="str">
        <f t="shared" si="218"/>
        <v/>
      </c>
      <c r="V3739" s="33">
        <f t="shared" si="219"/>
        <v>0</v>
      </c>
      <c r="W3739" s="33">
        <f t="shared" si="220"/>
        <v>0</v>
      </c>
    </row>
    <row r="3740" spans="2:23" x14ac:dyDescent="0.25">
      <c r="B3740" s="30">
        <f>+IFERROR(_xlfn.XLOOKUP(C3740,Parametres!A:A,Parametres!J:J,"",0),"")</f>
        <v>0</v>
      </c>
      <c r="D3740" t="str">
        <f>+IFERROR(VLOOKUP(C3740,Parametres!$A$3:$K$545,11,0),"")</f>
        <v/>
      </c>
      <c r="U3740" t="str">
        <f t="shared" si="218"/>
        <v/>
      </c>
      <c r="V3740" s="33">
        <f t="shared" si="219"/>
        <v>0</v>
      </c>
      <c r="W3740" s="33">
        <f t="shared" si="220"/>
        <v>0</v>
      </c>
    </row>
    <row r="3741" spans="2:23" x14ac:dyDescent="0.25">
      <c r="B3741" s="30">
        <f>+IFERROR(_xlfn.XLOOKUP(C3741,Parametres!A:A,Parametres!J:J,"",0),"")</f>
        <v>0</v>
      </c>
      <c r="D3741" t="str">
        <f>+IFERROR(VLOOKUP(C3741,Parametres!$A$3:$K$545,11,0),"")</f>
        <v/>
      </c>
      <c r="U3741" t="str">
        <f t="shared" si="218"/>
        <v/>
      </c>
      <c r="V3741" s="33">
        <f t="shared" si="219"/>
        <v>0</v>
      </c>
      <c r="W3741" s="33">
        <f t="shared" si="220"/>
        <v>0</v>
      </c>
    </row>
    <row r="3742" spans="2:23" x14ac:dyDescent="0.25">
      <c r="B3742" s="30">
        <f>+IFERROR(_xlfn.XLOOKUP(C3742,Parametres!A:A,Parametres!J:J,"",0),"")</f>
        <v>0</v>
      </c>
      <c r="D3742" t="str">
        <f>+IFERROR(VLOOKUP(C3742,Parametres!$A$3:$K$545,11,0),"")</f>
        <v/>
      </c>
      <c r="U3742" t="str">
        <f t="shared" si="218"/>
        <v/>
      </c>
      <c r="V3742" s="33">
        <f t="shared" si="219"/>
        <v>0</v>
      </c>
      <c r="W3742" s="33">
        <f t="shared" si="220"/>
        <v>0</v>
      </c>
    </row>
    <row r="3743" spans="2:23" x14ac:dyDescent="0.25">
      <c r="B3743" s="30">
        <f>+IFERROR(_xlfn.XLOOKUP(C3743,Parametres!A:A,Parametres!J:J,"",0),"")</f>
        <v>0</v>
      </c>
      <c r="D3743" t="str">
        <f>+IFERROR(VLOOKUP(C3743,Parametres!$A$3:$K$545,11,0),"")</f>
        <v/>
      </c>
      <c r="U3743" t="str">
        <f t="shared" si="218"/>
        <v/>
      </c>
      <c r="V3743" s="33">
        <f t="shared" si="219"/>
        <v>0</v>
      </c>
      <c r="W3743" s="33">
        <f t="shared" si="220"/>
        <v>0</v>
      </c>
    </row>
    <row r="3744" spans="2:23" x14ac:dyDescent="0.25">
      <c r="B3744" s="30">
        <f>+IFERROR(_xlfn.XLOOKUP(C3744,Parametres!A:A,Parametres!J:J,"",0),"")</f>
        <v>0</v>
      </c>
      <c r="D3744" t="str">
        <f>+IFERROR(VLOOKUP(C3744,Parametres!$A$3:$K$545,11,0),"")</f>
        <v/>
      </c>
      <c r="U3744" t="str">
        <f t="shared" si="218"/>
        <v/>
      </c>
      <c r="V3744" s="33">
        <f t="shared" si="219"/>
        <v>0</v>
      </c>
      <c r="W3744" s="33">
        <f t="shared" si="220"/>
        <v>0</v>
      </c>
    </row>
    <row r="3745" spans="2:23" x14ac:dyDescent="0.25">
      <c r="B3745" s="30">
        <f>+IFERROR(_xlfn.XLOOKUP(C3745,Parametres!A:A,Parametres!J:J,"",0),"")</f>
        <v>0</v>
      </c>
      <c r="D3745" t="str">
        <f>+IFERROR(VLOOKUP(C3745,Parametres!$A$3:$K$545,11,0),"")</f>
        <v/>
      </c>
      <c r="U3745" t="str">
        <f t="shared" si="218"/>
        <v/>
      </c>
      <c r="V3745" s="33">
        <f t="shared" si="219"/>
        <v>0</v>
      </c>
      <c r="W3745" s="33">
        <f t="shared" si="220"/>
        <v>0</v>
      </c>
    </row>
    <row r="3746" spans="2:23" x14ac:dyDescent="0.25">
      <c r="B3746" s="30">
        <f>+IFERROR(_xlfn.XLOOKUP(C3746,Parametres!A:A,Parametres!J:J,"",0),"")</f>
        <v>0</v>
      </c>
      <c r="D3746" t="str">
        <f>+IFERROR(VLOOKUP(C3746,Parametres!$A$3:$K$545,11,0),"")</f>
        <v/>
      </c>
      <c r="U3746" t="str">
        <f t="shared" si="218"/>
        <v/>
      </c>
      <c r="V3746" s="33">
        <f t="shared" si="219"/>
        <v>0</v>
      </c>
      <c r="W3746" s="33">
        <f t="shared" si="220"/>
        <v>0</v>
      </c>
    </row>
    <row r="3747" spans="2:23" x14ac:dyDescent="0.25">
      <c r="B3747" s="30">
        <f>+IFERROR(_xlfn.XLOOKUP(C3747,Parametres!A:A,Parametres!J:J,"",0),"")</f>
        <v>0</v>
      </c>
      <c r="D3747" t="str">
        <f>+IFERROR(VLOOKUP(C3747,Parametres!$A$3:$K$545,11,0),"")</f>
        <v/>
      </c>
      <c r="U3747" t="str">
        <f t="shared" si="218"/>
        <v/>
      </c>
      <c r="V3747" s="33">
        <f t="shared" si="219"/>
        <v>0</v>
      </c>
      <c r="W3747" s="33">
        <f t="shared" si="220"/>
        <v>0</v>
      </c>
    </row>
    <row r="3748" spans="2:23" x14ac:dyDescent="0.25">
      <c r="B3748" s="30">
        <f>+IFERROR(_xlfn.XLOOKUP(C3748,Parametres!A:A,Parametres!J:J,"",0),"")</f>
        <v>0</v>
      </c>
      <c r="D3748" t="str">
        <f>+IFERROR(VLOOKUP(C3748,Parametres!$A$3:$K$545,11,0),"")</f>
        <v/>
      </c>
      <c r="U3748" t="str">
        <f t="shared" si="218"/>
        <v/>
      </c>
      <c r="V3748" s="33">
        <f t="shared" si="219"/>
        <v>0</v>
      </c>
      <c r="W3748" s="33">
        <f t="shared" si="220"/>
        <v>0</v>
      </c>
    </row>
    <row r="3749" spans="2:23" x14ac:dyDescent="0.25">
      <c r="B3749" s="30">
        <f>+IFERROR(_xlfn.XLOOKUP(C3749,Parametres!A:A,Parametres!J:J,"",0),"")</f>
        <v>0</v>
      </c>
      <c r="D3749" t="str">
        <f>+IFERROR(VLOOKUP(C3749,Parametres!$A$3:$K$545,11,0),"")</f>
        <v/>
      </c>
      <c r="U3749" t="str">
        <f t="shared" si="218"/>
        <v/>
      </c>
      <c r="V3749" s="33">
        <f t="shared" si="219"/>
        <v>0</v>
      </c>
      <c r="W3749" s="33">
        <f t="shared" si="220"/>
        <v>0</v>
      </c>
    </row>
    <row r="3750" spans="2:23" x14ac:dyDescent="0.25">
      <c r="B3750" s="30">
        <f>+IFERROR(_xlfn.XLOOKUP(C3750,Parametres!A:A,Parametres!J:J,"",0),"")</f>
        <v>0</v>
      </c>
      <c r="D3750" t="str">
        <f>+IFERROR(VLOOKUP(C3750,Parametres!$A$3:$K$545,11,0),"")</f>
        <v/>
      </c>
      <c r="U3750" t="str">
        <f t="shared" si="218"/>
        <v/>
      </c>
      <c r="V3750" s="33">
        <f t="shared" si="219"/>
        <v>0</v>
      </c>
      <c r="W3750" s="33">
        <f t="shared" si="220"/>
        <v>0</v>
      </c>
    </row>
    <row r="3751" spans="2:23" x14ac:dyDescent="0.25">
      <c r="B3751" s="30">
        <f>+IFERROR(_xlfn.XLOOKUP(C3751,Parametres!A:A,Parametres!J:J,"",0),"")</f>
        <v>0</v>
      </c>
      <c r="D3751" t="str">
        <f>+IFERROR(VLOOKUP(C3751,Parametres!$A$3:$K$545,11,0),"")</f>
        <v/>
      </c>
      <c r="U3751" t="str">
        <f t="shared" si="218"/>
        <v/>
      </c>
      <c r="V3751" s="33">
        <f t="shared" si="219"/>
        <v>0</v>
      </c>
      <c r="W3751" s="33">
        <f t="shared" si="220"/>
        <v>0</v>
      </c>
    </row>
    <row r="3752" spans="2:23" x14ac:dyDescent="0.25">
      <c r="B3752" s="30">
        <f>+IFERROR(_xlfn.XLOOKUP(C3752,Parametres!A:A,Parametres!J:J,"",0),"")</f>
        <v>0</v>
      </c>
      <c r="D3752" t="str">
        <f>+IFERROR(VLOOKUP(C3752,Parametres!$A$3:$K$545,11,0),"")</f>
        <v/>
      </c>
      <c r="U3752" t="str">
        <f t="shared" si="218"/>
        <v/>
      </c>
      <c r="V3752" s="33">
        <f t="shared" si="219"/>
        <v>0</v>
      </c>
      <c r="W3752" s="33">
        <f t="shared" si="220"/>
        <v>0</v>
      </c>
    </row>
    <row r="3753" spans="2:23" x14ac:dyDescent="0.25">
      <c r="B3753" s="30">
        <f>+IFERROR(_xlfn.XLOOKUP(C3753,Parametres!A:A,Parametres!J:J,"",0),"")</f>
        <v>0</v>
      </c>
      <c r="D3753" t="str">
        <f>+IFERROR(VLOOKUP(C3753,Parametres!$A$3:$K$545,11,0),"")</f>
        <v/>
      </c>
      <c r="U3753" t="str">
        <f t="shared" si="218"/>
        <v/>
      </c>
      <c r="V3753" s="33">
        <f t="shared" si="219"/>
        <v>0</v>
      </c>
      <c r="W3753" s="33">
        <f t="shared" si="220"/>
        <v>0</v>
      </c>
    </row>
    <row r="3754" spans="2:23" x14ac:dyDescent="0.25">
      <c r="B3754" s="30">
        <f>+IFERROR(_xlfn.XLOOKUP(C3754,Parametres!A:A,Parametres!J:J,"",0),"")</f>
        <v>0</v>
      </c>
      <c r="D3754" t="str">
        <f>+IFERROR(VLOOKUP(C3754,Parametres!$A$3:$K$545,11,0),"")</f>
        <v/>
      </c>
      <c r="U3754" t="str">
        <f t="shared" si="218"/>
        <v/>
      </c>
      <c r="V3754" s="33">
        <f t="shared" si="219"/>
        <v>0</v>
      </c>
      <c r="W3754" s="33">
        <f t="shared" si="220"/>
        <v>0</v>
      </c>
    </row>
    <row r="3755" spans="2:23" x14ac:dyDescent="0.25">
      <c r="B3755" s="30">
        <f>+IFERROR(_xlfn.XLOOKUP(C3755,Parametres!A:A,Parametres!J:J,"",0),"")</f>
        <v>0</v>
      </c>
      <c r="D3755" t="str">
        <f>+IFERROR(VLOOKUP(C3755,Parametres!$A$3:$K$545,11,0),"")</f>
        <v/>
      </c>
      <c r="U3755" t="str">
        <f t="shared" si="218"/>
        <v/>
      </c>
      <c r="V3755" s="33">
        <f t="shared" si="219"/>
        <v>0</v>
      </c>
      <c r="W3755" s="33">
        <f t="shared" si="220"/>
        <v>0</v>
      </c>
    </row>
    <row r="3756" spans="2:23" x14ac:dyDescent="0.25">
      <c r="B3756" s="30">
        <f>+IFERROR(_xlfn.XLOOKUP(C3756,Parametres!A:A,Parametres!J:J,"",0),"")</f>
        <v>0</v>
      </c>
      <c r="D3756" t="str">
        <f>+IFERROR(VLOOKUP(C3756,Parametres!$A$3:$K$545,11,0),"")</f>
        <v/>
      </c>
      <c r="U3756" t="str">
        <f t="shared" si="218"/>
        <v/>
      </c>
      <c r="V3756" s="33">
        <f t="shared" si="219"/>
        <v>0</v>
      </c>
      <c r="W3756" s="33">
        <f t="shared" si="220"/>
        <v>0</v>
      </c>
    </row>
    <row r="3757" spans="2:23" x14ac:dyDescent="0.25">
      <c r="B3757" s="30">
        <f>+IFERROR(_xlfn.XLOOKUP(C3757,Parametres!A:A,Parametres!J:J,"",0),"")</f>
        <v>0</v>
      </c>
      <c r="D3757" t="str">
        <f>+IFERROR(VLOOKUP(C3757,Parametres!$A$3:$K$545,11,0),"")</f>
        <v/>
      </c>
      <c r="U3757" t="str">
        <f t="shared" si="218"/>
        <v/>
      </c>
      <c r="V3757" s="33">
        <f t="shared" si="219"/>
        <v>0</v>
      </c>
      <c r="W3757" s="33">
        <f t="shared" si="220"/>
        <v>0</v>
      </c>
    </row>
    <row r="3758" spans="2:23" x14ac:dyDescent="0.25">
      <c r="B3758" s="30">
        <f>+IFERROR(_xlfn.XLOOKUP(C3758,Parametres!A:A,Parametres!J:J,"",0),"")</f>
        <v>0</v>
      </c>
      <c r="D3758" t="str">
        <f>+IFERROR(VLOOKUP(C3758,Parametres!$A$3:$K$545,11,0),"")</f>
        <v/>
      </c>
      <c r="U3758" t="str">
        <f t="shared" si="218"/>
        <v/>
      </c>
      <c r="V3758" s="33">
        <f t="shared" si="219"/>
        <v>0</v>
      </c>
      <c r="W3758" s="33">
        <f t="shared" si="220"/>
        <v>0</v>
      </c>
    </row>
    <row r="3759" spans="2:23" x14ac:dyDescent="0.25">
      <c r="B3759" s="30">
        <f>+IFERROR(_xlfn.XLOOKUP(C3759,Parametres!A:A,Parametres!J:J,"",0),"")</f>
        <v>0</v>
      </c>
      <c r="D3759" t="str">
        <f>+IFERROR(VLOOKUP(C3759,Parametres!$A$3:$K$545,11,0),"")</f>
        <v/>
      </c>
      <c r="U3759" t="str">
        <f t="shared" si="218"/>
        <v/>
      </c>
      <c r="V3759" s="33">
        <f t="shared" si="219"/>
        <v>0</v>
      </c>
      <c r="W3759" s="33">
        <f t="shared" si="220"/>
        <v>0</v>
      </c>
    </row>
    <row r="3760" spans="2:23" x14ac:dyDescent="0.25">
      <c r="B3760" s="30">
        <f>+IFERROR(_xlfn.XLOOKUP(C3760,Parametres!A:A,Parametres!J:J,"",0),"")</f>
        <v>0</v>
      </c>
      <c r="D3760" t="str">
        <f>+IFERROR(VLOOKUP(C3760,Parametres!$A$3:$K$545,11,0),"")</f>
        <v/>
      </c>
      <c r="U3760" t="str">
        <f t="shared" si="218"/>
        <v/>
      </c>
      <c r="V3760" s="33">
        <f t="shared" si="219"/>
        <v>0</v>
      </c>
      <c r="W3760" s="33">
        <f t="shared" si="220"/>
        <v>0</v>
      </c>
    </row>
    <row r="3761" spans="2:23" x14ac:dyDescent="0.25">
      <c r="B3761" s="30">
        <f>+IFERROR(_xlfn.XLOOKUP(C3761,Parametres!A:A,Parametres!J:J,"",0),"")</f>
        <v>0</v>
      </c>
      <c r="D3761" t="str">
        <f>+IFERROR(VLOOKUP(C3761,Parametres!$A$3:$K$545,11,0),"")</f>
        <v/>
      </c>
      <c r="U3761" t="str">
        <f t="shared" si="218"/>
        <v/>
      </c>
      <c r="V3761" s="33">
        <f t="shared" si="219"/>
        <v>0</v>
      </c>
      <c r="W3761" s="33">
        <f t="shared" si="220"/>
        <v>0</v>
      </c>
    </row>
    <row r="3762" spans="2:23" x14ac:dyDescent="0.25">
      <c r="B3762" s="30">
        <f>+IFERROR(_xlfn.XLOOKUP(C3762,Parametres!A:A,Parametres!J:J,"",0),"")</f>
        <v>0</v>
      </c>
      <c r="D3762" t="str">
        <f>+IFERROR(VLOOKUP(C3762,Parametres!$A$3:$K$545,11,0),"")</f>
        <v/>
      </c>
      <c r="U3762" t="str">
        <f t="shared" si="218"/>
        <v/>
      </c>
      <c r="V3762" s="33">
        <f t="shared" si="219"/>
        <v>0</v>
      </c>
      <c r="W3762" s="33">
        <f t="shared" si="220"/>
        <v>0</v>
      </c>
    </row>
    <row r="3763" spans="2:23" x14ac:dyDescent="0.25">
      <c r="B3763" s="30">
        <f>+IFERROR(_xlfn.XLOOKUP(C3763,Parametres!A:A,Parametres!J:J,"",0),"")</f>
        <v>0</v>
      </c>
      <c r="D3763" t="str">
        <f>+IFERROR(VLOOKUP(C3763,Parametres!$A$3:$K$545,11,0),"")</f>
        <v/>
      </c>
      <c r="U3763" t="str">
        <f t="shared" si="218"/>
        <v/>
      </c>
      <c r="V3763" s="33">
        <f t="shared" si="219"/>
        <v>0</v>
      </c>
      <c r="W3763" s="33">
        <f t="shared" si="220"/>
        <v>0</v>
      </c>
    </row>
    <row r="3764" spans="2:23" x14ac:dyDescent="0.25">
      <c r="B3764" s="30">
        <f>+IFERROR(_xlfn.XLOOKUP(C3764,Parametres!A:A,Parametres!J:J,"",0),"")</f>
        <v>0</v>
      </c>
      <c r="D3764" t="str">
        <f>+IFERROR(VLOOKUP(C3764,Parametres!$A$3:$K$545,11,0),"")</f>
        <v/>
      </c>
      <c r="U3764" t="str">
        <f t="shared" si="218"/>
        <v/>
      </c>
      <c r="V3764" s="33">
        <f t="shared" si="219"/>
        <v>0</v>
      </c>
      <c r="W3764" s="33">
        <f t="shared" si="220"/>
        <v>0</v>
      </c>
    </row>
    <row r="3765" spans="2:23" x14ac:dyDescent="0.25">
      <c r="B3765" s="30">
        <f>+IFERROR(_xlfn.XLOOKUP(C3765,Parametres!A:A,Parametres!J:J,"",0),"")</f>
        <v>0</v>
      </c>
      <c r="D3765" t="str">
        <f>+IFERROR(VLOOKUP(C3765,Parametres!$A$3:$K$545,11,0),"")</f>
        <v/>
      </c>
      <c r="U3765" t="str">
        <f t="shared" si="218"/>
        <v/>
      </c>
      <c r="V3765" s="33">
        <f t="shared" si="219"/>
        <v>0</v>
      </c>
      <c r="W3765" s="33">
        <f t="shared" si="220"/>
        <v>0</v>
      </c>
    </row>
    <row r="3766" spans="2:23" x14ac:dyDescent="0.25">
      <c r="B3766" s="30">
        <f>+IFERROR(_xlfn.XLOOKUP(C3766,Parametres!A:A,Parametres!J:J,"",0),"")</f>
        <v>0</v>
      </c>
      <c r="D3766" t="str">
        <f>+IFERROR(VLOOKUP(C3766,Parametres!$A$3:$K$545,11,0),"")</f>
        <v/>
      </c>
      <c r="U3766" t="str">
        <f t="shared" si="218"/>
        <v/>
      </c>
      <c r="V3766" s="33">
        <f t="shared" si="219"/>
        <v>0</v>
      </c>
      <c r="W3766" s="33">
        <f t="shared" si="220"/>
        <v>0</v>
      </c>
    </row>
    <row r="3767" spans="2:23" x14ac:dyDescent="0.25">
      <c r="B3767" s="30">
        <f>+IFERROR(_xlfn.XLOOKUP(C3767,Parametres!A:A,Parametres!J:J,"",0),"")</f>
        <v>0</v>
      </c>
      <c r="D3767" t="str">
        <f>+IFERROR(VLOOKUP(C3767,Parametres!$A$3:$K$545,11,0),"")</f>
        <v/>
      </c>
      <c r="U3767" t="str">
        <f t="shared" ref="U3767:U3830" si="221">A3767&amp;C3767</f>
        <v/>
      </c>
      <c r="V3767" s="33">
        <f t="shared" si="219"/>
        <v>0</v>
      </c>
      <c r="W3767" s="33">
        <f t="shared" si="220"/>
        <v>0</v>
      </c>
    </row>
    <row r="3768" spans="2:23" x14ac:dyDescent="0.25">
      <c r="B3768" s="30">
        <f>+IFERROR(_xlfn.XLOOKUP(C3768,Parametres!A:A,Parametres!J:J,"",0),"")</f>
        <v>0</v>
      </c>
      <c r="D3768" t="str">
        <f>+IFERROR(VLOOKUP(C3768,Parametres!$A$3:$K$545,11,0),"")</f>
        <v/>
      </c>
      <c r="U3768" t="str">
        <f t="shared" si="221"/>
        <v/>
      </c>
      <c r="V3768" s="33">
        <f t="shared" ref="V3768:V3831" si="222">SUM(L3768:O3768,F3768:I3768)</f>
        <v>0</v>
      </c>
      <c r="W3768" s="33">
        <f t="shared" ref="W3768:W3831" si="223">SUM(P3768:T3768)</f>
        <v>0</v>
      </c>
    </row>
    <row r="3769" spans="2:23" x14ac:dyDescent="0.25">
      <c r="B3769" s="30">
        <f>+IFERROR(_xlfn.XLOOKUP(C3769,Parametres!A:A,Parametres!J:J,"",0),"")</f>
        <v>0</v>
      </c>
      <c r="D3769" t="str">
        <f>+IFERROR(VLOOKUP(C3769,Parametres!$A$3:$K$545,11,0),"")</f>
        <v/>
      </c>
      <c r="U3769" t="str">
        <f t="shared" si="221"/>
        <v/>
      </c>
      <c r="V3769" s="33">
        <f t="shared" si="222"/>
        <v>0</v>
      </c>
      <c r="W3769" s="33">
        <f t="shared" si="223"/>
        <v>0</v>
      </c>
    </row>
    <row r="3770" spans="2:23" x14ac:dyDescent="0.25">
      <c r="B3770" s="30">
        <f>+IFERROR(_xlfn.XLOOKUP(C3770,Parametres!A:A,Parametres!J:J,"",0),"")</f>
        <v>0</v>
      </c>
      <c r="D3770" t="str">
        <f>+IFERROR(VLOOKUP(C3770,Parametres!$A$3:$K$545,11,0),"")</f>
        <v/>
      </c>
      <c r="U3770" t="str">
        <f t="shared" si="221"/>
        <v/>
      </c>
      <c r="V3770" s="33">
        <f t="shared" si="222"/>
        <v>0</v>
      </c>
      <c r="W3770" s="33">
        <f t="shared" si="223"/>
        <v>0</v>
      </c>
    </row>
    <row r="3771" spans="2:23" x14ac:dyDescent="0.25">
      <c r="B3771" s="30">
        <f>+IFERROR(_xlfn.XLOOKUP(C3771,Parametres!A:A,Parametres!J:J,"",0),"")</f>
        <v>0</v>
      </c>
      <c r="D3771" t="str">
        <f>+IFERROR(VLOOKUP(C3771,Parametres!$A$3:$K$545,11,0),"")</f>
        <v/>
      </c>
      <c r="U3771" t="str">
        <f t="shared" si="221"/>
        <v/>
      </c>
      <c r="V3771" s="33">
        <f t="shared" si="222"/>
        <v>0</v>
      </c>
      <c r="W3771" s="33">
        <f t="shared" si="223"/>
        <v>0</v>
      </c>
    </row>
    <row r="3772" spans="2:23" x14ac:dyDescent="0.25">
      <c r="B3772" s="30">
        <f>+IFERROR(_xlfn.XLOOKUP(C3772,Parametres!A:A,Parametres!J:J,"",0),"")</f>
        <v>0</v>
      </c>
      <c r="D3772" t="str">
        <f>+IFERROR(VLOOKUP(C3772,Parametres!$A$3:$K$545,11,0),"")</f>
        <v/>
      </c>
      <c r="U3772" t="str">
        <f t="shared" si="221"/>
        <v/>
      </c>
      <c r="V3772" s="33">
        <f t="shared" si="222"/>
        <v>0</v>
      </c>
      <c r="W3772" s="33">
        <f t="shared" si="223"/>
        <v>0</v>
      </c>
    </row>
    <row r="3773" spans="2:23" x14ac:dyDescent="0.25">
      <c r="B3773" s="30">
        <f>+IFERROR(_xlfn.XLOOKUP(C3773,Parametres!A:A,Parametres!J:J,"",0),"")</f>
        <v>0</v>
      </c>
      <c r="D3773" t="str">
        <f>+IFERROR(VLOOKUP(C3773,Parametres!$A$3:$K$545,11,0),"")</f>
        <v/>
      </c>
      <c r="U3773" t="str">
        <f t="shared" si="221"/>
        <v/>
      </c>
      <c r="V3773" s="33">
        <f t="shared" si="222"/>
        <v>0</v>
      </c>
      <c r="W3773" s="33">
        <f t="shared" si="223"/>
        <v>0</v>
      </c>
    </row>
    <row r="3774" spans="2:23" x14ac:dyDescent="0.25">
      <c r="B3774" s="30">
        <f>+IFERROR(_xlfn.XLOOKUP(C3774,Parametres!A:A,Parametres!J:J,"",0),"")</f>
        <v>0</v>
      </c>
      <c r="D3774" t="str">
        <f>+IFERROR(VLOOKUP(C3774,Parametres!$A$3:$K$545,11,0),"")</f>
        <v/>
      </c>
      <c r="U3774" t="str">
        <f t="shared" si="221"/>
        <v/>
      </c>
      <c r="V3774" s="33">
        <f t="shared" si="222"/>
        <v>0</v>
      </c>
      <c r="W3774" s="33">
        <f t="shared" si="223"/>
        <v>0</v>
      </c>
    </row>
    <row r="3775" spans="2:23" x14ac:dyDescent="0.25">
      <c r="B3775" s="30">
        <f>+IFERROR(_xlfn.XLOOKUP(C3775,Parametres!A:A,Parametres!J:J,"",0),"")</f>
        <v>0</v>
      </c>
      <c r="D3775" t="str">
        <f>+IFERROR(VLOOKUP(C3775,Parametres!$A$3:$K$545,11,0),"")</f>
        <v/>
      </c>
      <c r="U3775" t="str">
        <f t="shared" si="221"/>
        <v/>
      </c>
      <c r="V3775" s="33">
        <f t="shared" si="222"/>
        <v>0</v>
      </c>
      <c r="W3775" s="33">
        <f t="shared" si="223"/>
        <v>0</v>
      </c>
    </row>
    <row r="3776" spans="2:23" x14ac:dyDescent="0.25">
      <c r="B3776" s="30">
        <f>+IFERROR(_xlfn.XLOOKUP(C3776,Parametres!A:A,Parametres!J:J,"",0),"")</f>
        <v>0</v>
      </c>
      <c r="D3776" t="str">
        <f>+IFERROR(VLOOKUP(C3776,Parametres!$A$3:$K$545,11,0),"")</f>
        <v/>
      </c>
      <c r="U3776" t="str">
        <f t="shared" si="221"/>
        <v/>
      </c>
      <c r="V3776" s="33">
        <f t="shared" si="222"/>
        <v>0</v>
      </c>
      <c r="W3776" s="33">
        <f t="shared" si="223"/>
        <v>0</v>
      </c>
    </row>
    <row r="3777" spans="2:23" x14ac:dyDescent="0.25">
      <c r="B3777" s="30">
        <f>+IFERROR(_xlfn.XLOOKUP(C3777,Parametres!A:A,Parametres!J:J,"",0),"")</f>
        <v>0</v>
      </c>
      <c r="D3777" t="str">
        <f>+IFERROR(VLOOKUP(C3777,Parametres!$A$3:$K$545,11,0),"")</f>
        <v/>
      </c>
      <c r="U3777" t="str">
        <f t="shared" si="221"/>
        <v/>
      </c>
      <c r="V3777" s="33">
        <f t="shared" si="222"/>
        <v>0</v>
      </c>
      <c r="W3777" s="33">
        <f t="shared" si="223"/>
        <v>0</v>
      </c>
    </row>
    <row r="3778" spans="2:23" x14ac:dyDescent="0.25">
      <c r="B3778" s="30">
        <f>+IFERROR(_xlfn.XLOOKUP(C3778,Parametres!A:A,Parametres!J:J,"",0),"")</f>
        <v>0</v>
      </c>
      <c r="D3778" t="str">
        <f>+IFERROR(VLOOKUP(C3778,Parametres!$A$3:$K$545,11,0),"")</f>
        <v/>
      </c>
      <c r="U3778" t="str">
        <f t="shared" si="221"/>
        <v/>
      </c>
      <c r="V3778" s="33">
        <f t="shared" si="222"/>
        <v>0</v>
      </c>
      <c r="W3778" s="33">
        <f t="shared" si="223"/>
        <v>0</v>
      </c>
    </row>
    <row r="3779" spans="2:23" x14ac:dyDescent="0.25">
      <c r="B3779" s="30">
        <f>+IFERROR(_xlfn.XLOOKUP(C3779,Parametres!A:A,Parametres!J:J,"",0),"")</f>
        <v>0</v>
      </c>
      <c r="D3779" t="str">
        <f>+IFERROR(VLOOKUP(C3779,Parametres!$A$3:$K$545,11,0),"")</f>
        <v/>
      </c>
      <c r="U3779" t="str">
        <f t="shared" si="221"/>
        <v/>
      </c>
      <c r="V3779" s="33">
        <f t="shared" si="222"/>
        <v>0</v>
      </c>
      <c r="W3779" s="33">
        <f t="shared" si="223"/>
        <v>0</v>
      </c>
    </row>
    <row r="3780" spans="2:23" x14ac:dyDescent="0.25">
      <c r="B3780" s="30">
        <f>+IFERROR(_xlfn.XLOOKUP(C3780,Parametres!A:A,Parametres!J:J,"",0),"")</f>
        <v>0</v>
      </c>
      <c r="D3780" t="str">
        <f>+IFERROR(VLOOKUP(C3780,Parametres!$A$3:$K$545,11,0),"")</f>
        <v/>
      </c>
      <c r="U3780" t="str">
        <f t="shared" si="221"/>
        <v/>
      </c>
      <c r="V3780" s="33">
        <f t="shared" si="222"/>
        <v>0</v>
      </c>
      <c r="W3780" s="33">
        <f t="shared" si="223"/>
        <v>0</v>
      </c>
    </row>
    <row r="3781" spans="2:23" x14ac:dyDescent="0.25">
      <c r="B3781" s="30">
        <f>+IFERROR(_xlfn.XLOOKUP(C3781,Parametres!A:A,Parametres!J:J,"",0),"")</f>
        <v>0</v>
      </c>
      <c r="D3781" t="str">
        <f>+IFERROR(VLOOKUP(C3781,Parametres!$A$3:$K$545,11,0),"")</f>
        <v/>
      </c>
      <c r="U3781" t="str">
        <f t="shared" si="221"/>
        <v/>
      </c>
      <c r="V3781" s="33">
        <f t="shared" si="222"/>
        <v>0</v>
      </c>
      <c r="W3781" s="33">
        <f t="shared" si="223"/>
        <v>0</v>
      </c>
    </row>
    <row r="3782" spans="2:23" x14ac:dyDescent="0.25">
      <c r="B3782" s="30">
        <f>+IFERROR(_xlfn.XLOOKUP(C3782,Parametres!A:A,Parametres!J:J,"",0),"")</f>
        <v>0</v>
      </c>
      <c r="D3782" t="str">
        <f>+IFERROR(VLOOKUP(C3782,Parametres!$A$3:$K$545,11,0),"")</f>
        <v/>
      </c>
      <c r="U3782" t="str">
        <f t="shared" si="221"/>
        <v/>
      </c>
      <c r="V3782" s="33">
        <f t="shared" si="222"/>
        <v>0</v>
      </c>
      <c r="W3782" s="33">
        <f t="shared" si="223"/>
        <v>0</v>
      </c>
    </row>
    <row r="3783" spans="2:23" x14ac:dyDescent="0.25">
      <c r="B3783" s="30">
        <f>+IFERROR(_xlfn.XLOOKUP(C3783,Parametres!A:A,Parametres!J:J,"",0),"")</f>
        <v>0</v>
      </c>
      <c r="D3783" t="str">
        <f>+IFERROR(VLOOKUP(C3783,Parametres!$A$3:$K$545,11,0),"")</f>
        <v/>
      </c>
      <c r="U3783" t="str">
        <f t="shared" si="221"/>
        <v/>
      </c>
      <c r="V3783" s="33">
        <f t="shared" si="222"/>
        <v>0</v>
      </c>
      <c r="W3783" s="33">
        <f t="shared" si="223"/>
        <v>0</v>
      </c>
    </row>
    <row r="3784" spans="2:23" x14ac:dyDescent="0.25">
      <c r="B3784" s="30">
        <f>+IFERROR(_xlfn.XLOOKUP(C3784,Parametres!A:A,Parametres!J:J,"",0),"")</f>
        <v>0</v>
      </c>
      <c r="D3784" t="str">
        <f>+IFERROR(VLOOKUP(C3784,Parametres!$A$3:$K$545,11,0),"")</f>
        <v/>
      </c>
      <c r="U3784" t="str">
        <f t="shared" si="221"/>
        <v/>
      </c>
      <c r="V3784" s="33">
        <f t="shared" si="222"/>
        <v>0</v>
      </c>
      <c r="W3784" s="33">
        <f t="shared" si="223"/>
        <v>0</v>
      </c>
    </row>
    <row r="3785" spans="2:23" x14ac:dyDescent="0.25">
      <c r="B3785" s="30">
        <f>+IFERROR(_xlfn.XLOOKUP(C3785,Parametres!A:A,Parametres!J:J,"",0),"")</f>
        <v>0</v>
      </c>
      <c r="D3785" t="str">
        <f>+IFERROR(VLOOKUP(C3785,Parametres!$A$3:$K$545,11,0),"")</f>
        <v/>
      </c>
      <c r="U3785" t="str">
        <f t="shared" si="221"/>
        <v/>
      </c>
      <c r="V3785" s="33">
        <f t="shared" si="222"/>
        <v>0</v>
      </c>
      <c r="W3785" s="33">
        <f t="shared" si="223"/>
        <v>0</v>
      </c>
    </row>
    <row r="3786" spans="2:23" x14ac:dyDescent="0.25">
      <c r="B3786" s="30">
        <f>+IFERROR(_xlfn.XLOOKUP(C3786,Parametres!A:A,Parametres!J:J,"",0),"")</f>
        <v>0</v>
      </c>
      <c r="D3786" t="str">
        <f>+IFERROR(VLOOKUP(C3786,Parametres!$A$3:$K$545,11,0),"")</f>
        <v/>
      </c>
      <c r="U3786" t="str">
        <f t="shared" si="221"/>
        <v/>
      </c>
      <c r="V3786" s="33">
        <f t="shared" si="222"/>
        <v>0</v>
      </c>
      <c r="W3786" s="33">
        <f t="shared" si="223"/>
        <v>0</v>
      </c>
    </row>
    <row r="3787" spans="2:23" x14ac:dyDescent="0.25">
      <c r="B3787" s="30">
        <f>+IFERROR(_xlfn.XLOOKUP(C3787,Parametres!A:A,Parametres!J:J,"",0),"")</f>
        <v>0</v>
      </c>
      <c r="D3787" t="str">
        <f>+IFERROR(VLOOKUP(C3787,Parametres!$A$3:$K$545,11,0),"")</f>
        <v/>
      </c>
      <c r="U3787" t="str">
        <f t="shared" si="221"/>
        <v/>
      </c>
      <c r="V3787" s="33">
        <f t="shared" si="222"/>
        <v>0</v>
      </c>
      <c r="W3787" s="33">
        <f t="shared" si="223"/>
        <v>0</v>
      </c>
    </row>
    <row r="3788" spans="2:23" x14ac:dyDescent="0.25">
      <c r="B3788" s="30">
        <f>+IFERROR(_xlfn.XLOOKUP(C3788,Parametres!A:A,Parametres!J:J,"",0),"")</f>
        <v>0</v>
      </c>
      <c r="D3788" t="str">
        <f>+IFERROR(VLOOKUP(C3788,Parametres!$A$3:$K$545,11,0),"")</f>
        <v/>
      </c>
      <c r="U3788" t="str">
        <f t="shared" si="221"/>
        <v/>
      </c>
      <c r="V3788" s="33">
        <f t="shared" si="222"/>
        <v>0</v>
      </c>
      <c r="W3788" s="33">
        <f t="shared" si="223"/>
        <v>0</v>
      </c>
    </row>
    <row r="3789" spans="2:23" x14ac:dyDescent="0.25">
      <c r="B3789" s="30">
        <f>+IFERROR(_xlfn.XLOOKUP(C3789,Parametres!A:A,Parametres!J:J,"",0),"")</f>
        <v>0</v>
      </c>
      <c r="D3789" t="str">
        <f>+IFERROR(VLOOKUP(C3789,Parametres!$A$3:$K$545,11,0),"")</f>
        <v/>
      </c>
      <c r="U3789" t="str">
        <f t="shared" si="221"/>
        <v/>
      </c>
      <c r="V3789" s="33">
        <f t="shared" si="222"/>
        <v>0</v>
      </c>
      <c r="W3789" s="33">
        <f t="shared" si="223"/>
        <v>0</v>
      </c>
    </row>
    <row r="3790" spans="2:23" x14ac:dyDescent="0.25">
      <c r="B3790" s="30">
        <f>+IFERROR(_xlfn.XLOOKUP(C3790,Parametres!A:A,Parametres!J:J,"",0),"")</f>
        <v>0</v>
      </c>
      <c r="D3790" t="str">
        <f>+IFERROR(VLOOKUP(C3790,Parametres!$A$3:$K$545,11,0),"")</f>
        <v/>
      </c>
      <c r="U3790" t="str">
        <f t="shared" si="221"/>
        <v/>
      </c>
      <c r="V3790" s="33">
        <f t="shared" si="222"/>
        <v>0</v>
      </c>
      <c r="W3790" s="33">
        <f t="shared" si="223"/>
        <v>0</v>
      </c>
    </row>
    <row r="3791" spans="2:23" x14ac:dyDescent="0.25">
      <c r="B3791" s="30">
        <f>+IFERROR(_xlfn.XLOOKUP(C3791,Parametres!A:A,Parametres!J:J,"",0),"")</f>
        <v>0</v>
      </c>
      <c r="D3791" t="str">
        <f>+IFERROR(VLOOKUP(C3791,Parametres!$A$3:$K$545,11,0),"")</f>
        <v/>
      </c>
      <c r="U3791" t="str">
        <f t="shared" si="221"/>
        <v/>
      </c>
      <c r="V3791" s="33">
        <f t="shared" si="222"/>
        <v>0</v>
      </c>
      <c r="W3791" s="33">
        <f t="shared" si="223"/>
        <v>0</v>
      </c>
    </row>
    <row r="3792" spans="2:23" x14ac:dyDescent="0.25">
      <c r="B3792" s="30">
        <f>+IFERROR(_xlfn.XLOOKUP(C3792,Parametres!A:A,Parametres!J:J,"",0),"")</f>
        <v>0</v>
      </c>
      <c r="D3792" t="str">
        <f>+IFERROR(VLOOKUP(C3792,Parametres!$A$3:$K$545,11,0),"")</f>
        <v/>
      </c>
      <c r="U3792" t="str">
        <f t="shared" si="221"/>
        <v/>
      </c>
      <c r="V3792" s="33">
        <f t="shared" si="222"/>
        <v>0</v>
      </c>
      <c r="W3792" s="33">
        <f t="shared" si="223"/>
        <v>0</v>
      </c>
    </row>
    <row r="3793" spans="2:23" x14ac:dyDescent="0.25">
      <c r="B3793" s="30">
        <f>+IFERROR(_xlfn.XLOOKUP(C3793,Parametres!A:A,Parametres!J:J,"",0),"")</f>
        <v>0</v>
      </c>
      <c r="D3793" t="str">
        <f>+IFERROR(VLOOKUP(C3793,Parametres!$A$3:$K$545,11,0),"")</f>
        <v/>
      </c>
      <c r="U3793" t="str">
        <f t="shared" si="221"/>
        <v/>
      </c>
      <c r="V3793" s="33">
        <f t="shared" si="222"/>
        <v>0</v>
      </c>
      <c r="W3793" s="33">
        <f t="shared" si="223"/>
        <v>0</v>
      </c>
    </row>
    <row r="3794" spans="2:23" x14ac:dyDescent="0.25">
      <c r="B3794" s="30">
        <f>+IFERROR(_xlfn.XLOOKUP(C3794,Parametres!A:A,Parametres!J:J,"",0),"")</f>
        <v>0</v>
      </c>
      <c r="D3794" t="str">
        <f>+IFERROR(VLOOKUP(C3794,Parametres!$A$3:$K$545,11,0),"")</f>
        <v/>
      </c>
      <c r="U3794" t="str">
        <f t="shared" si="221"/>
        <v/>
      </c>
      <c r="V3794" s="33">
        <f t="shared" si="222"/>
        <v>0</v>
      </c>
      <c r="W3794" s="33">
        <f t="shared" si="223"/>
        <v>0</v>
      </c>
    </row>
    <row r="3795" spans="2:23" x14ac:dyDescent="0.25">
      <c r="B3795" s="30">
        <f>+IFERROR(_xlfn.XLOOKUP(C3795,Parametres!A:A,Parametres!J:J,"",0),"")</f>
        <v>0</v>
      </c>
      <c r="D3795" t="str">
        <f>+IFERROR(VLOOKUP(C3795,Parametres!$A$3:$K$545,11,0),"")</f>
        <v/>
      </c>
      <c r="U3795" t="str">
        <f t="shared" si="221"/>
        <v/>
      </c>
      <c r="V3795" s="33">
        <f t="shared" si="222"/>
        <v>0</v>
      </c>
      <c r="W3795" s="33">
        <f t="shared" si="223"/>
        <v>0</v>
      </c>
    </row>
    <row r="3796" spans="2:23" x14ac:dyDescent="0.25">
      <c r="B3796" s="30">
        <f>+IFERROR(_xlfn.XLOOKUP(C3796,Parametres!A:A,Parametres!J:J,"",0),"")</f>
        <v>0</v>
      </c>
      <c r="D3796" t="str">
        <f>+IFERROR(VLOOKUP(C3796,Parametres!$A$3:$K$545,11,0),"")</f>
        <v/>
      </c>
      <c r="U3796" t="str">
        <f t="shared" si="221"/>
        <v/>
      </c>
      <c r="V3796" s="33">
        <f t="shared" si="222"/>
        <v>0</v>
      </c>
      <c r="W3796" s="33">
        <f t="shared" si="223"/>
        <v>0</v>
      </c>
    </row>
    <row r="3797" spans="2:23" x14ac:dyDescent="0.25">
      <c r="B3797" s="30">
        <f>+IFERROR(_xlfn.XLOOKUP(C3797,Parametres!A:A,Parametres!J:J,"",0),"")</f>
        <v>0</v>
      </c>
      <c r="D3797" t="str">
        <f>+IFERROR(VLOOKUP(C3797,Parametres!$A$3:$K$545,11,0),"")</f>
        <v/>
      </c>
      <c r="U3797" t="str">
        <f t="shared" si="221"/>
        <v/>
      </c>
      <c r="V3797" s="33">
        <f t="shared" si="222"/>
        <v>0</v>
      </c>
      <c r="W3797" s="33">
        <f t="shared" si="223"/>
        <v>0</v>
      </c>
    </row>
    <row r="3798" spans="2:23" x14ac:dyDescent="0.25">
      <c r="B3798" s="30">
        <f>+IFERROR(_xlfn.XLOOKUP(C3798,Parametres!A:A,Parametres!J:J,"",0),"")</f>
        <v>0</v>
      </c>
      <c r="D3798" t="str">
        <f>+IFERROR(VLOOKUP(C3798,Parametres!$A$3:$K$545,11,0),"")</f>
        <v/>
      </c>
      <c r="U3798" t="str">
        <f t="shared" si="221"/>
        <v/>
      </c>
      <c r="V3798" s="33">
        <f t="shared" si="222"/>
        <v>0</v>
      </c>
      <c r="W3798" s="33">
        <f t="shared" si="223"/>
        <v>0</v>
      </c>
    </row>
    <row r="3799" spans="2:23" x14ac:dyDescent="0.25">
      <c r="B3799" s="30">
        <f>+IFERROR(_xlfn.XLOOKUP(C3799,Parametres!A:A,Parametres!J:J,"",0),"")</f>
        <v>0</v>
      </c>
      <c r="D3799" t="str">
        <f>+IFERROR(VLOOKUP(C3799,Parametres!$A$3:$K$545,11,0),"")</f>
        <v/>
      </c>
      <c r="U3799" t="str">
        <f t="shared" si="221"/>
        <v/>
      </c>
      <c r="V3799" s="33">
        <f t="shared" si="222"/>
        <v>0</v>
      </c>
      <c r="W3799" s="33">
        <f t="shared" si="223"/>
        <v>0</v>
      </c>
    </row>
    <row r="3800" spans="2:23" x14ac:dyDescent="0.25">
      <c r="B3800" s="30">
        <f>+IFERROR(_xlfn.XLOOKUP(C3800,Parametres!A:A,Parametres!J:J,"",0),"")</f>
        <v>0</v>
      </c>
      <c r="D3800" t="str">
        <f>+IFERROR(VLOOKUP(C3800,Parametres!$A$3:$K$545,11,0),"")</f>
        <v/>
      </c>
      <c r="U3800" t="str">
        <f t="shared" si="221"/>
        <v/>
      </c>
      <c r="V3800" s="33">
        <f t="shared" si="222"/>
        <v>0</v>
      </c>
      <c r="W3800" s="33">
        <f t="shared" si="223"/>
        <v>0</v>
      </c>
    </row>
    <row r="3801" spans="2:23" x14ac:dyDescent="0.25">
      <c r="B3801" s="30">
        <f>+IFERROR(_xlfn.XLOOKUP(C3801,Parametres!A:A,Parametres!J:J,"",0),"")</f>
        <v>0</v>
      </c>
      <c r="D3801" t="str">
        <f>+IFERROR(VLOOKUP(C3801,Parametres!$A$3:$K$545,11,0),"")</f>
        <v/>
      </c>
      <c r="U3801" t="str">
        <f t="shared" si="221"/>
        <v/>
      </c>
      <c r="V3801" s="33">
        <f t="shared" si="222"/>
        <v>0</v>
      </c>
      <c r="W3801" s="33">
        <f t="shared" si="223"/>
        <v>0</v>
      </c>
    </row>
    <row r="3802" spans="2:23" x14ac:dyDescent="0.25">
      <c r="B3802" s="30">
        <f>+IFERROR(_xlfn.XLOOKUP(C3802,Parametres!A:A,Parametres!J:J,"",0),"")</f>
        <v>0</v>
      </c>
      <c r="D3802" t="str">
        <f>+IFERROR(VLOOKUP(C3802,Parametres!$A$3:$K$545,11,0),"")</f>
        <v/>
      </c>
      <c r="U3802" t="str">
        <f t="shared" si="221"/>
        <v/>
      </c>
      <c r="V3802" s="33">
        <f t="shared" si="222"/>
        <v>0</v>
      </c>
      <c r="W3802" s="33">
        <f t="shared" si="223"/>
        <v>0</v>
      </c>
    </row>
    <row r="3803" spans="2:23" x14ac:dyDescent="0.25">
      <c r="B3803" s="30">
        <f>+IFERROR(_xlfn.XLOOKUP(C3803,Parametres!A:A,Parametres!J:J,"",0),"")</f>
        <v>0</v>
      </c>
      <c r="D3803" t="str">
        <f>+IFERROR(VLOOKUP(C3803,Parametres!$A$3:$K$545,11,0),"")</f>
        <v/>
      </c>
      <c r="U3803" t="str">
        <f t="shared" si="221"/>
        <v/>
      </c>
      <c r="V3803" s="33">
        <f t="shared" si="222"/>
        <v>0</v>
      </c>
      <c r="W3803" s="33">
        <f t="shared" si="223"/>
        <v>0</v>
      </c>
    </row>
    <row r="3804" spans="2:23" x14ac:dyDescent="0.25">
      <c r="B3804" s="30">
        <f>+IFERROR(_xlfn.XLOOKUP(C3804,Parametres!A:A,Parametres!J:J,"",0),"")</f>
        <v>0</v>
      </c>
      <c r="D3804" t="str">
        <f>+IFERROR(VLOOKUP(C3804,Parametres!$A$3:$K$545,11,0),"")</f>
        <v/>
      </c>
      <c r="U3804" t="str">
        <f t="shared" si="221"/>
        <v/>
      </c>
      <c r="V3804" s="33">
        <f t="shared" si="222"/>
        <v>0</v>
      </c>
      <c r="W3804" s="33">
        <f t="shared" si="223"/>
        <v>0</v>
      </c>
    </row>
    <row r="3805" spans="2:23" x14ac:dyDescent="0.25">
      <c r="B3805" s="30">
        <f>+IFERROR(_xlfn.XLOOKUP(C3805,Parametres!A:A,Parametres!J:J,"",0),"")</f>
        <v>0</v>
      </c>
      <c r="D3805" t="str">
        <f>+IFERROR(VLOOKUP(C3805,Parametres!$A$3:$K$545,11,0),"")</f>
        <v/>
      </c>
      <c r="U3805" t="str">
        <f t="shared" si="221"/>
        <v/>
      </c>
      <c r="V3805" s="33">
        <f t="shared" si="222"/>
        <v>0</v>
      </c>
      <c r="W3805" s="33">
        <f t="shared" si="223"/>
        <v>0</v>
      </c>
    </row>
    <row r="3806" spans="2:23" x14ac:dyDescent="0.25">
      <c r="B3806" s="30">
        <f>+IFERROR(_xlfn.XLOOKUP(C3806,Parametres!A:A,Parametres!J:J,"",0),"")</f>
        <v>0</v>
      </c>
      <c r="D3806" t="str">
        <f>+IFERROR(VLOOKUP(C3806,Parametres!$A$3:$K$545,11,0),"")</f>
        <v/>
      </c>
      <c r="U3806" t="str">
        <f t="shared" si="221"/>
        <v/>
      </c>
      <c r="V3806" s="33">
        <f t="shared" si="222"/>
        <v>0</v>
      </c>
      <c r="W3806" s="33">
        <f t="shared" si="223"/>
        <v>0</v>
      </c>
    </row>
    <row r="3807" spans="2:23" x14ac:dyDescent="0.25">
      <c r="B3807" s="30">
        <f>+IFERROR(_xlfn.XLOOKUP(C3807,Parametres!A:A,Parametres!J:J,"",0),"")</f>
        <v>0</v>
      </c>
      <c r="D3807" t="str">
        <f>+IFERROR(VLOOKUP(C3807,Parametres!$A$3:$K$545,11,0),"")</f>
        <v/>
      </c>
      <c r="U3807" t="str">
        <f t="shared" si="221"/>
        <v/>
      </c>
      <c r="V3807" s="33">
        <f t="shared" si="222"/>
        <v>0</v>
      </c>
      <c r="W3807" s="33">
        <f t="shared" si="223"/>
        <v>0</v>
      </c>
    </row>
    <row r="3808" spans="2:23" x14ac:dyDescent="0.25">
      <c r="B3808" s="30">
        <f>+IFERROR(_xlfn.XLOOKUP(C3808,Parametres!A:A,Parametres!J:J,"",0),"")</f>
        <v>0</v>
      </c>
      <c r="D3808" t="str">
        <f>+IFERROR(VLOOKUP(C3808,Parametres!$A$3:$K$545,11,0),"")</f>
        <v/>
      </c>
      <c r="U3808" t="str">
        <f t="shared" si="221"/>
        <v/>
      </c>
      <c r="V3808" s="33">
        <f t="shared" si="222"/>
        <v>0</v>
      </c>
      <c r="W3808" s="33">
        <f t="shared" si="223"/>
        <v>0</v>
      </c>
    </row>
    <row r="3809" spans="2:23" x14ac:dyDescent="0.25">
      <c r="B3809" s="30">
        <f>+IFERROR(_xlfn.XLOOKUP(C3809,Parametres!A:A,Parametres!J:J,"",0),"")</f>
        <v>0</v>
      </c>
      <c r="D3809" t="str">
        <f>+IFERROR(VLOOKUP(C3809,Parametres!$A$3:$K$545,11,0),"")</f>
        <v/>
      </c>
      <c r="U3809" t="str">
        <f t="shared" si="221"/>
        <v/>
      </c>
      <c r="V3809" s="33">
        <f t="shared" si="222"/>
        <v>0</v>
      </c>
      <c r="W3809" s="33">
        <f t="shared" si="223"/>
        <v>0</v>
      </c>
    </row>
    <row r="3810" spans="2:23" x14ac:dyDescent="0.25">
      <c r="B3810" s="30">
        <f>+IFERROR(_xlfn.XLOOKUP(C3810,Parametres!A:A,Parametres!J:J,"",0),"")</f>
        <v>0</v>
      </c>
      <c r="D3810" t="str">
        <f>+IFERROR(VLOOKUP(C3810,Parametres!$A$3:$K$545,11,0),"")</f>
        <v/>
      </c>
      <c r="U3810" t="str">
        <f t="shared" si="221"/>
        <v/>
      </c>
      <c r="V3810" s="33">
        <f t="shared" si="222"/>
        <v>0</v>
      </c>
      <c r="W3810" s="33">
        <f t="shared" si="223"/>
        <v>0</v>
      </c>
    </row>
    <row r="3811" spans="2:23" x14ac:dyDescent="0.25">
      <c r="B3811" s="30">
        <f>+IFERROR(_xlfn.XLOOKUP(C3811,Parametres!A:A,Parametres!J:J,"",0),"")</f>
        <v>0</v>
      </c>
      <c r="D3811" t="str">
        <f>+IFERROR(VLOOKUP(C3811,Parametres!$A$3:$K$545,11,0),"")</f>
        <v/>
      </c>
      <c r="U3811" t="str">
        <f t="shared" si="221"/>
        <v/>
      </c>
      <c r="V3811" s="33">
        <f t="shared" si="222"/>
        <v>0</v>
      </c>
      <c r="W3811" s="33">
        <f t="shared" si="223"/>
        <v>0</v>
      </c>
    </row>
    <row r="3812" spans="2:23" x14ac:dyDescent="0.25">
      <c r="B3812" s="30">
        <f>+IFERROR(_xlfn.XLOOKUP(C3812,Parametres!A:A,Parametres!J:J,"",0),"")</f>
        <v>0</v>
      </c>
      <c r="D3812" t="str">
        <f>+IFERROR(VLOOKUP(C3812,Parametres!$A$3:$K$545,11,0),"")</f>
        <v/>
      </c>
      <c r="U3812" t="str">
        <f t="shared" si="221"/>
        <v/>
      </c>
      <c r="V3812" s="33">
        <f t="shared" si="222"/>
        <v>0</v>
      </c>
      <c r="W3812" s="33">
        <f t="shared" si="223"/>
        <v>0</v>
      </c>
    </row>
    <row r="3813" spans="2:23" x14ac:dyDescent="0.25">
      <c r="B3813" s="30">
        <f>+IFERROR(_xlfn.XLOOKUP(C3813,Parametres!A:A,Parametres!J:J,"",0),"")</f>
        <v>0</v>
      </c>
      <c r="D3813" t="str">
        <f>+IFERROR(VLOOKUP(C3813,Parametres!$A$3:$K$545,11,0),"")</f>
        <v/>
      </c>
      <c r="U3813" t="str">
        <f t="shared" si="221"/>
        <v/>
      </c>
      <c r="V3813" s="33">
        <f t="shared" si="222"/>
        <v>0</v>
      </c>
      <c r="W3813" s="33">
        <f t="shared" si="223"/>
        <v>0</v>
      </c>
    </row>
    <row r="3814" spans="2:23" x14ac:dyDescent="0.25">
      <c r="B3814" s="30">
        <f>+IFERROR(_xlfn.XLOOKUP(C3814,Parametres!A:A,Parametres!J:J,"",0),"")</f>
        <v>0</v>
      </c>
      <c r="D3814" t="str">
        <f>+IFERROR(VLOOKUP(C3814,Parametres!$A$3:$K$545,11,0),"")</f>
        <v/>
      </c>
      <c r="U3814" t="str">
        <f t="shared" si="221"/>
        <v/>
      </c>
      <c r="V3814" s="33">
        <f t="shared" si="222"/>
        <v>0</v>
      </c>
      <c r="W3814" s="33">
        <f t="shared" si="223"/>
        <v>0</v>
      </c>
    </row>
    <row r="3815" spans="2:23" x14ac:dyDescent="0.25">
      <c r="B3815" s="30">
        <f>+IFERROR(_xlfn.XLOOKUP(C3815,Parametres!A:A,Parametres!J:J,"",0),"")</f>
        <v>0</v>
      </c>
      <c r="D3815" t="str">
        <f>+IFERROR(VLOOKUP(C3815,Parametres!$A$3:$K$545,11,0),"")</f>
        <v/>
      </c>
      <c r="U3815" t="str">
        <f t="shared" si="221"/>
        <v/>
      </c>
      <c r="V3815" s="33">
        <f t="shared" si="222"/>
        <v>0</v>
      </c>
      <c r="W3815" s="33">
        <f t="shared" si="223"/>
        <v>0</v>
      </c>
    </row>
    <row r="3816" spans="2:23" x14ac:dyDescent="0.25">
      <c r="B3816" s="30">
        <f>+IFERROR(_xlfn.XLOOKUP(C3816,Parametres!A:A,Parametres!J:J,"",0),"")</f>
        <v>0</v>
      </c>
      <c r="D3816" t="str">
        <f>+IFERROR(VLOOKUP(C3816,Parametres!$A$3:$K$545,11,0),"")</f>
        <v/>
      </c>
      <c r="U3816" t="str">
        <f t="shared" si="221"/>
        <v/>
      </c>
      <c r="V3816" s="33">
        <f t="shared" si="222"/>
        <v>0</v>
      </c>
      <c r="W3816" s="33">
        <f t="shared" si="223"/>
        <v>0</v>
      </c>
    </row>
    <row r="3817" spans="2:23" x14ac:dyDescent="0.25">
      <c r="B3817" s="30">
        <f>+IFERROR(_xlfn.XLOOKUP(C3817,Parametres!A:A,Parametres!J:J,"",0),"")</f>
        <v>0</v>
      </c>
      <c r="D3817" t="str">
        <f>+IFERROR(VLOOKUP(C3817,Parametres!$A$3:$K$545,11,0),"")</f>
        <v/>
      </c>
      <c r="U3817" t="str">
        <f t="shared" si="221"/>
        <v/>
      </c>
      <c r="V3817" s="33">
        <f t="shared" si="222"/>
        <v>0</v>
      </c>
      <c r="W3817" s="33">
        <f t="shared" si="223"/>
        <v>0</v>
      </c>
    </row>
    <row r="3818" spans="2:23" x14ac:dyDescent="0.25">
      <c r="B3818" s="30">
        <f>+IFERROR(_xlfn.XLOOKUP(C3818,Parametres!A:A,Parametres!J:J,"",0),"")</f>
        <v>0</v>
      </c>
      <c r="D3818" t="str">
        <f>+IFERROR(VLOOKUP(C3818,Parametres!$A$3:$K$545,11,0),"")</f>
        <v/>
      </c>
      <c r="U3818" t="str">
        <f t="shared" si="221"/>
        <v/>
      </c>
      <c r="V3818" s="33">
        <f t="shared" si="222"/>
        <v>0</v>
      </c>
      <c r="W3818" s="33">
        <f t="shared" si="223"/>
        <v>0</v>
      </c>
    </row>
    <row r="3819" spans="2:23" x14ac:dyDescent="0.25">
      <c r="B3819" s="30">
        <f>+IFERROR(_xlfn.XLOOKUP(C3819,Parametres!A:A,Parametres!J:J,"",0),"")</f>
        <v>0</v>
      </c>
      <c r="D3819" t="str">
        <f>+IFERROR(VLOOKUP(C3819,Parametres!$A$3:$K$545,11,0),"")</f>
        <v/>
      </c>
      <c r="U3819" t="str">
        <f t="shared" si="221"/>
        <v/>
      </c>
      <c r="V3819" s="33">
        <f t="shared" si="222"/>
        <v>0</v>
      </c>
      <c r="W3819" s="33">
        <f t="shared" si="223"/>
        <v>0</v>
      </c>
    </row>
    <row r="3820" spans="2:23" x14ac:dyDescent="0.25">
      <c r="B3820" s="30">
        <f>+IFERROR(_xlfn.XLOOKUP(C3820,Parametres!A:A,Parametres!J:J,"",0),"")</f>
        <v>0</v>
      </c>
      <c r="D3820" t="str">
        <f>+IFERROR(VLOOKUP(C3820,Parametres!$A$3:$K$545,11,0),"")</f>
        <v/>
      </c>
      <c r="U3820" t="str">
        <f t="shared" si="221"/>
        <v/>
      </c>
      <c r="V3820" s="33">
        <f t="shared" si="222"/>
        <v>0</v>
      </c>
      <c r="W3820" s="33">
        <f t="shared" si="223"/>
        <v>0</v>
      </c>
    </row>
    <row r="3821" spans="2:23" x14ac:dyDescent="0.25">
      <c r="B3821" s="30">
        <f>+IFERROR(_xlfn.XLOOKUP(C3821,Parametres!A:A,Parametres!J:J,"",0),"")</f>
        <v>0</v>
      </c>
      <c r="D3821" t="str">
        <f>+IFERROR(VLOOKUP(C3821,Parametres!$A$3:$K$545,11,0),"")</f>
        <v/>
      </c>
      <c r="U3821" t="str">
        <f t="shared" si="221"/>
        <v/>
      </c>
      <c r="V3821" s="33">
        <f t="shared" si="222"/>
        <v>0</v>
      </c>
      <c r="W3821" s="33">
        <f t="shared" si="223"/>
        <v>0</v>
      </c>
    </row>
    <row r="3822" spans="2:23" x14ac:dyDescent="0.25">
      <c r="B3822" s="30">
        <f>+IFERROR(_xlfn.XLOOKUP(C3822,Parametres!A:A,Parametres!J:J,"",0),"")</f>
        <v>0</v>
      </c>
      <c r="D3822" t="str">
        <f>+IFERROR(VLOOKUP(C3822,Parametres!$A$3:$K$545,11,0),"")</f>
        <v/>
      </c>
      <c r="U3822" t="str">
        <f t="shared" si="221"/>
        <v/>
      </c>
      <c r="V3822" s="33">
        <f t="shared" si="222"/>
        <v>0</v>
      </c>
      <c r="W3822" s="33">
        <f t="shared" si="223"/>
        <v>0</v>
      </c>
    </row>
    <row r="3823" spans="2:23" x14ac:dyDescent="0.25">
      <c r="B3823" s="30">
        <f>+IFERROR(_xlfn.XLOOKUP(C3823,Parametres!A:A,Parametres!J:J,"",0),"")</f>
        <v>0</v>
      </c>
      <c r="D3823" t="str">
        <f>+IFERROR(VLOOKUP(C3823,Parametres!$A$3:$K$545,11,0),"")</f>
        <v/>
      </c>
      <c r="U3823" t="str">
        <f t="shared" si="221"/>
        <v/>
      </c>
      <c r="V3823" s="33">
        <f t="shared" si="222"/>
        <v>0</v>
      </c>
      <c r="W3823" s="33">
        <f t="shared" si="223"/>
        <v>0</v>
      </c>
    </row>
    <row r="3824" spans="2:23" x14ac:dyDescent="0.25">
      <c r="B3824" s="30">
        <f>+IFERROR(_xlfn.XLOOKUP(C3824,Parametres!A:A,Parametres!J:J,"",0),"")</f>
        <v>0</v>
      </c>
      <c r="D3824" t="str">
        <f>+IFERROR(VLOOKUP(C3824,Parametres!$A$3:$K$545,11,0),"")</f>
        <v/>
      </c>
      <c r="U3824" t="str">
        <f t="shared" si="221"/>
        <v/>
      </c>
      <c r="V3824" s="33">
        <f t="shared" si="222"/>
        <v>0</v>
      </c>
      <c r="W3824" s="33">
        <f t="shared" si="223"/>
        <v>0</v>
      </c>
    </row>
    <row r="3825" spans="2:23" x14ac:dyDescent="0.25">
      <c r="B3825" s="30">
        <f>+IFERROR(_xlfn.XLOOKUP(C3825,Parametres!A:A,Parametres!J:J,"",0),"")</f>
        <v>0</v>
      </c>
      <c r="D3825" t="str">
        <f>+IFERROR(VLOOKUP(C3825,Parametres!$A$3:$K$545,11,0),"")</f>
        <v/>
      </c>
      <c r="U3825" t="str">
        <f t="shared" si="221"/>
        <v/>
      </c>
      <c r="V3825" s="33">
        <f t="shared" si="222"/>
        <v>0</v>
      </c>
      <c r="W3825" s="33">
        <f t="shared" si="223"/>
        <v>0</v>
      </c>
    </row>
    <row r="3826" spans="2:23" x14ac:dyDescent="0.25">
      <c r="B3826" s="30">
        <f>+IFERROR(_xlfn.XLOOKUP(C3826,Parametres!A:A,Parametres!J:J,"",0),"")</f>
        <v>0</v>
      </c>
      <c r="D3826" t="str">
        <f>+IFERROR(VLOOKUP(C3826,Parametres!$A$3:$K$545,11,0),"")</f>
        <v/>
      </c>
      <c r="U3826" t="str">
        <f t="shared" si="221"/>
        <v/>
      </c>
      <c r="V3826" s="33">
        <f t="shared" si="222"/>
        <v>0</v>
      </c>
      <c r="W3826" s="33">
        <f t="shared" si="223"/>
        <v>0</v>
      </c>
    </row>
    <row r="3827" spans="2:23" x14ac:dyDescent="0.25">
      <c r="B3827" s="30">
        <f>+IFERROR(_xlfn.XLOOKUP(C3827,Parametres!A:A,Parametres!J:J,"",0),"")</f>
        <v>0</v>
      </c>
      <c r="D3827" t="str">
        <f>+IFERROR(VLOOKUP(C3827,Parametres!$A$3:$K$545,11,0),"")</f>
        <v/>
      </c>
      <c r="U3827" t="str">
        <f t="shared" si="221"/>
        <v/>
      </c>
      <c r="V3827" s="33">
        <f t="shared" si="222"/>
        <v>0</v>
      </c>
      <c r="W3827" s="33">
        <f t="shared" si="223"/>
        <v>0</v>
      </c>
    </row>
    <row r="3828" spans="2:23" x14ac:dyDescent="0.25">
      <c r="B3828" s="30">
        <f>+IFERROR(_xlfn.XLOOKUP(C3828,Parametres!A:A,Parametres!J:J,"",0),"")</f>
        <v>0</v>
      </c>
      <c r="D3828" t="str">
        <f>+IFERROR(VLOOKUP(C3828,Parametres!$A$3:$K$545,11,0),"")</f>
        <v/>
      </c>
      <c r="U3828" t="str">
        <f t="shared" si="221"/>
        <v/>
      </c>
      <c r="V3828" s="33">
        <f t="shared" si="222"/>
        <v>0</v>
      </c>
      <c r="W3828" s="33">
        <f t="shared" si="223"/>
        <v>0</v>
      </c>
    </row>
    <row r="3829" spans="2:23" x14ac:dyDescent="0.25">
      <c r="B3829" s="30">
        <f>+IFERROR(_xlfn.XLOOKUP(C3829,Parametres!A:A,Parametres!J:J,"",0),"")</f>
        <v>0</v>
      </c>
      <c r="D3829" t="str">
        <f>+IFERROR(VLOOKUP(C3829,Parametres!$A$3:$K$545,11,0),"")</f>
        <v/>
      </c>
      <c r="U3829" t="str">
        <f t="shared" si="221"/>
        <v/>
      </c>
      <c r="V3829" s="33">
        <f t="shared" si="222"/>
        <v>0</v>
      </c>
      <c r="W3829" s="33">
        <f t="shared" si="223"/>
        <v>0</v>
      </c>
    </row>
    <row r="3830" spans="2:23" x14ac:dyDescent="0.25">
      <c r="B3830" s="30">
        <f>+IFERROR(_xlfn.XLOOKUP(C3830,Parametres!A:A,Parametres!J:J,"",0),"")</f>
        <v>0</v>
      </c>
      <c r="D3830" t="str">
        <f>+IFERROR(VLOOKUP(C3830,Parametres!$A$3:$K$545,11,0),"")</f>
        <v/>
      </c>
      <c r="U3830" t="str">
        <f t="shared" si="221"/>
        <v/>
      </c>
      <c r="V3830" s="33">
        <f t="shared" si="222"/>
        <v>0</v>
      </c>
      <c r="W3830" s="33">
        <f t="shared" si="223"/>
        <v>0</v>
      </c>
    </row>
    <row r="3831" spans="2:23" x14ac:dyDescent="0.25">
      <c r="B3831" s="30">
        <f>+IFERROR(_xlfn.XLOOKUP(C3831,Parametres!A:A,Parametres!J:J,"",0),"")</f>
        <v>0</v>
      </c>
      <c r="D3831" t="str">
        <f>+IFERROR(VLOOKUP(C3831,Parametres!$A$3:$K$545,11,0),"")</f>
        <v/>
      </c>
      <c r="U3831" t="str">
        <f t="shared" ref="U3831:U3894" si="224">A3831&amp;C3831</f>
        <v/>
      </c>
      <c r="V3831" s="33">
        <f t="shared" si="222"/>
        <v>0</v>
      </c>
      <c r="W3831" s="33">
        <f t="shared" si="223"/>
        <v>0</v>
      </c>
    </row>
    <row r="3832" spans="2:23" x14ac:dyDescent="0.25">
      <c r="B3832" s="30">
        <f>+IFERROR(_xlfn.XLOOKUP(C3832,Parametres!A:A,Parametres!J:J,"",0),"")</f>
        <v>0</v>
      </c>
      <c r="D3832" t="str">
        <f>+IFERROR(VLOOKUP(C3832,Parametres!$A$3:$K$545,11,0),"")</f>
        <v/>
      </c>
      <c r="U3832" t="str">
        <f t="shared" si="224"/>
        <v/>
      </c>
      <c r="V3832" s="33">
        <f t="shared" ref="V3832:V3895" si="225">SUM(L3832:O3832,F3832:I3832)</f>
        <v>0</v>
      </c>
      <c r="W3832" s="33">
        <f t="shared" ref="W3832:W3895" si="226">SUM(P3832:T3832)</f>
        <v>0</v>
      </c>
    </row>
    <row r="3833" spans="2:23" x14ac:dyDescent="0.25">
      <c r="B3833" s="30">
        <f>+IFERROR(_xlfn.XLOOKUP(C3833,Parametres!A:A,Parametres!J:J,"",0),"")</f>
        <v>0</v>
      </c>
      <c r="D3833" t="str">
        <f>+IFERROR(VLOOKUP(C3833,Parametres!$A$3:$K$545,11,0),"")</f>
        <v/>
      </c>
      <c r="U3833" t="str">
        <f t="shared" si="224"/>
        <v/>
      </c>
      <c r="V3833" s="33">
        <f t="shared" si="225"/>
        <v>0</v>
      </c>
      <c r="W3833" s="33">
        <f t="shared" si="226"/>
        <v>0</v>
      </c>
    </row>
    <row r="3834" spans="2:23" x14ac:dyDescent="0.25">
      <c r="B3834" s="30">
        <f>+IFERROR(_xlfn.XLOOKUP(C3834,Parametres!A:A,Parametres!J:J,"",0),"")</f>
        <v>0</v>
      </c>
      <c r="D3834" t="str">
        <f>+IFERROR(VLOOKUP(C3834,Parametres!$A$3:$K$545,11,0),"")</f>
        <v/>
      </c>
      <c r="U3834" t="str">
        <f t="shared" si="224"/>
        <v/>
      </c>
      <c r="V3834" s="33">
        <f t="shared" si="225"/>
        <v>0</v>
      </c>
      <c r="W3834" s="33">
        <f t="shared" si="226"/>
        <v>0</v>
      </c>
    </row>
    <row r="3835" spans="2:23" x14ac:dyDescent="0.25">
      <c r="B3835" s="30">
        <f>+IFERROR(_xlfn.XLOOKUP(C3835,Parametres!A:A,Parametres!J:J,"",0),"")</f>
        <v>0</v>
      </c>
      <c r="D3835" t="str">
        <f>+IFERROR(VLOOKUP(C3835,Parametres!$A$3:$K$545,11,0),"")</f>
        <v/>
      </c>
      <c r="U3835" t="str">
        <f t="shared" si="224"/>
        <v/>
      </c>
      <c r="V3835" s="33">
        <f t="shared" si="225"/>
        <v>0</v>
      </c>
      <c r="W3835" s="33">
        <f t="shared" si="226"/>
        <v>0</v>
      </c>
    </row>
    <row r="3836" spans="2:23" x14ac:dyDescent="0.25">
      <c r="B3836" s="30">
        <f>+IFERROR(_xlfn.XLOOKUP(C3836,Parametres!A:A,Parametres!J:J,"",0),"")</f>
        <v>0</v>
      </c>
      <c r="D3836" t="str">
        <f>+IFERROR(VLOOKUP(C3836,Parametres!$A$3:$K$545,11,0),"")</f>
        <v/>
      </c>
      <c r="U3836" t="str">
        <f t="shared" si="224"/>
        <v/>
      </c>
      <c r="V3836" s="33">
        <f t="shared" si="225"/>
        <v>0</v>
      </c>
      <c r="W3836" s="33">
        <f t="shared" si="226"/>
        <v>0</v>
      </c>
    </row>
    <row r="3837" spans="2:23" x14ac:dyDescent="0.25">
      <c r="B3837" s="30">
        <f>+IFERROR(_xlfn.XLOOKUP(C3837,Parametres!A:A,Parametres!J:J,"",0),"")</f>
        <v>0</v>
      </c>
      <c r="D3837" t="str">
        <f>+IFERROR(VLOOKUP(C3837,Parametres!$A$3:$K$545,11,0),"")</f>
        <v/>
      </c>
      <c r="U3837" t="str">
        <f t="shared" si="224"/>
        <v/>
      </c>
      <c r="V3837" s="33">
        <f t="shared" si="225"/>
        <v>0</v>
      </c>
      <c r="W3837" s="33">
        <f t="shared" si="226"/>
        <v>0</v>
      </c>
    </row>
    <row r="3838" spans="2:23" x14ac:dyDescent="0.25">
      <c r="B3838" s="30">
        <f>+IFERROR(_xlfn.XLOOKUP(C3838,Parametres!A:A,Parametres!J:J,"",0),"")</f>
        <v>0</v>
      </c>
      <c r="D3838" t="str">
        <f>+IFERROR(VLOOKUP(C3838,Parametres!$A$3:$K$545,11,0),"")</f>
        <v/>
      </c>
      <c r="U3838" t="str">
        <f t="shared" si="224"/>
        <v/>
      </c>
      <c r="V3838" s="33">
        <f t="shared" si="225"/>
        <v>0</v>
      </c>
      <c r="W3838" s="33">
        <f t="shared" si="226"/>
        <v>0</v>
      </c>
    </row>
    <row r="3839" spans="2:23" x14ac:dyDescent="0.25">
      <c r="B3839" s="30">
        <f>+IFERROR(_xlfn.XLOOKUP(C3839,Parametres!A:A,Parametres!J:J,"",0),"")</f>
        <v>0</v>
      </c>
      <c r="D3839" t="str">
        <f>+IFERROR(VLOOKUP(C3839,Parametres!$A$3:$K$545,11,0),"")</f>
        <v/>
      </c>
      <c r="U3839" t="str">
        <f t="shared" si="224"/>
        <v/>
      </c>
      <c r="V3839" s="33">
        <f t="shared" si="225"/>
        <v>0</v>
      </c>
      <c r="W3839" s="33">
        <f t="shared" si="226"/>
        <v>0</v>
      </c>
    </row>
    <row r="3840" spans="2:23" x14ac:dyDescent="0.25">
      <c r="B3840" s="30">
        <f>+IFERROR(_xlfn.XLOOKUP(C3840,Parametres!A:A,Parametres!J:J,"",0),"")</f>
        <v>0</v>
      </c>
      <c r="D3840" t="str">
        <f>+IFERROR(VLOOKUP(C3840,Parametres!$A$3:$K$545,11,0),"")</f>
        <v/>
      </c>
      <c r="U3840" t="str">
        <f t="shared" si="224"/>
        <v/>
      </c>
      <c r="V3840" s="33">
        <f t="shared" si="225"/>
        <v>0</v>
      </c>
      <c r="W3840" s="33">
        <f t="shared" si="226"/>
        <v>0</v>
      </c>
    </row>
    <row r="3841" spans="2:23" x14ac:dyDescent="0.25">
      <c r="B3841" s="30">
        <f>+IFERROR(_xlfn.XLOOKUP(C3841,Parametres!A:A,Parametres!J:J,"",0),"")</f>
        <v>0</v>
      </c>
      <c r="D3841" t="str">
        <f>+IFERROR(VLOOKUP(C3841,Parametres!$A$3:$K$545,11,0),"")</f>
        <v/>
      </c>
      <c r="U3841" t="str">
        <f t="shared" si="224"/>
        <v/>
      </c>
      <c r="V3841" s="33">
        <f t="shared" si="225"/>
        <v>0</v>
      </c>
      <c r="W3841" s="33">
        <f t="shared" si="226"/>
        <v>0</v>
      </c>
    </row>
    <row r="3842" spans="2:23" x14ac:dyDescent="0.25">
      <c r="B3842" s="30">
        <f>+IFERROR(_xlfn.XLOOKUP(C3842,Parametres!A:A,Parametres!J:J,"",0),"")</f>
        <v>0</v>
      </c>
      <c r="D3842" t="str">
        <f>+IFERROR(VLOOKUP(C3842,Parametres!$A$3:$K$545,11,0),"")</f>
        <v/>
      </c>
      <c r="U3842" t="str">
        <f t="shared" si="224"/>
        <v/>
      </c>
      <c r="V3842" s="33">
        <f t="shared" si="225"/>
        <v>0</v>
      </c>
      <c r="W3842" s="33">
        <f t="shared" si="226"/>
        <v>0</v>
      </c>
    </row>
    <row r="3843" spans="2:23" x14ac:dyDescent="0.25">
      <c r="B3843" s="30">
        <f>+IFERROR(_xlfn.XLOOKUP(C3843,Parametres!A:A,Parametres!J:J,"",0),"")</f>
        <v>0</v>
      </c>
      <c r="D3843" t="str">
        <f>+IFERROR(VLOOKUP(C3843,Parametres!$A$3:$K$545,11,0),"")</f>
        <v/>
      </c>
      <c r="U3843" t="str">
        <f t="shared" si="224"/>
        <v/>
      </c>
      <c r="V3843" s="33">
        <f t="shared" si="225"/>
        <v>0</v>
      </c>
      <c r="W3843" s="33">
        <f t="shared" si="226"/>
        <v>0</v>
      </c>
    </row>
    <row r="3844" spans="2:23" x14ac:dyDescent="0.25">
      <c r="B3844" s="30">
        <f>+IFERROR(_xlfn.XLOOKUP(C3844,Parametres!A:A,Parametres!J:J,"",0),"")</f>
        <v>0</v>
      </c>
      <c r="D3844" t="str">
        <f>+IFERROR(VLOOKUP(C3844,Parametres!$A$3:$K$545,11,0),"")</f>
        <v/>
      </c>
      <c r="U3844" t="str">
        <f t="shared" si="224"/>
        <v/>
      </c>
      <c r="V3844" s="33">
        <f t="shared" si="225"/>
        <v>0</v>
      </c>
      <c r="W3844" s="33">
        <f t="shared" si="226"/>
        <v>0</v>
      </c>
    </row>
    <row r="3845" spans="2:23" x14ac:dyDescent="0.25">
      <c r="B3845" s="30">
        <f>+IFERROR(_xlfn.XLOOKUP(C3845,Parametres!A:A,Parametres!J:J,"",0),"")</f>
        <v>0</v>
      </c>
      <c r="D3845" t="str">
        <f>+IFERROR(VLOOKUP(C3845,Parametres!$A$3:$K$545,11,0),"")</f>
        <v/>
      </c>
      <c r="U3845" t="str">
        <f t="shared" si="224"/>
        <v/>
      </c>
      <c r="V3845" s="33">
        <f t="shared" si="225"/>
        <v>0</v>
      </c>
      <c r="W3845" s="33">
        <f t="shared" si="226"/>
        <v>0</v>
      </c>
    </row>
    <row r="3846" spans="2:23" x14ac:dyDescent="0.25">
      <c r="B3846" s="30">
        <f>+IFERROR(_xlfn.XLOOKUP(C3846,Parametres!A:A,Parametres!J:J,"",0),"")</f>
        <v>0</v>
      </c>
      <c r="D3846" t="str">
        <f>+IFERROR(VLOOKUP(C3846,Parametres!$A$3:$K$545,11,0),"")</f>
        <v/>
      </c>
      <c r="U3846" t="str">
        <f t="shared" si="224"/>
        <v/>
      </c>
      <c r="V3846" s="33">
        <f t="shared" si="225"/>
        <v>0</v>
      </c>
      <c r="W3846" s="33">
        <f t="shared" si="226"/>
        <v>0</v>
      </c>
    </row>
    <row r="3847" spans="2:23" x14ac:dyDescent="0.25">
      <c r="B3847" s="30">
        <f>+IFERROR(_xlfn.XLOOKUP(C3847,Parametres!A:A,Parametres!J:J,"",0),"")</f>
        <v>0</v>
      </c>
      <c r="D3847" t="str">
        <f>+IFERROR(VLOOKUP(C3847,Parametres!$A$3:$K$545,11,0),"")</f>
        <v/>
      </c>
      <c r="U3847" t="str">
        <f t="shared" si="224"/>
        <v/>
      </c>
      <c r="V3847" s="33">
        <f t="shared" si="225"/>
        <v>0</v>
      </c>
      <c r="W3847" s="33">
        <f t="shared" si="226"/>
        <v>0</v>
      </c>
    </row>
    <row r="3848" spans="2:23" x14ac:dyDescent="0.25">
      <c r="B3848" s="30">
        <f>+IFERROR(_xlfn.XLOOKUP(C3848,Parametres!A:A,Parametres!J:J,"",0),"")</f>
        <v>0</v>
      </c>
      <c r="D3848" t="str">
        <f>+IFERROR(VLOOKUP(C3848,Parametres!$A$3:$K$545,11,0),"")</f>
        <v/>
      </c>
      <c r="U3848" t="str">
        <f t="shared" si="224"/>
        <v/>
      </c>
      <c r="V3848" s="33">
        <f t="shared" si="225"/>
        <v>0</v>
      </c>
      <c r="W3848" s="33">
        <f t="shared" si="226"/>
        <v>0</v>
      </c>
    </row>
    <row r="3849" spans="2:23" x14ac:dyDescent="0.25">
      <c r="B3849" s="30">
        <f>+IFERROR(_xlfn.XLOOKUP(C3849,Parametres!A:A,Parametres!J:J,"",0),"")</f>
        <v>0</v>
      </c>
      <c r="D3849" t="str">
        <f>+IFERROR(VLOOKUP(C3849,Parametres!$A$3:$K$545,11,0),"")</f>
        <v/>
      </c>
      <c r="U3849" t="str">
        <f t="shared" si="224"/>
        <v/>
      </c>
      <c r="V3849" s="33">
        <f t="shared" si="225"/>
        <v>0</v>
      </c>
      <c r="W3849" s="33">
        <f t="shared" si="226"/>
        <v>0</v>
      </c>
    </row>
    <row r="3850" spans="2:23" x14ac:dyDescent="0.25">
      <c r="B3850" s="30">
        <f>+IFERROR(_xlfn.XLOOKUP(C3850,Parametres!A:A,Parametres!J:J,"",0),"")</f>
        <v>0</v>
      </c>
      <c r="D3850" t="str">
        <f>+IFERROR(VLOOKUP(C3850,Parametres!$A$3:$K$545,11,0),"")</f>
        <v/>
      </c>
      <c r="U3850" t="str">
        <f t="shared" si="224"/>
        <v/>
      </c>
      <c r="V3850" s="33">
        <f t="shared" si="225"/>
        <v>0</v>
      </c>
      <c r="W3850" s="33">
        <f t="shared" si="226"/>
        <v>0</v>
      </c>
    </row>
    <row r="3851" spans="2:23" x14ac:dyDescent="0.25">
      <c r="B3851" s="30">
        <f>+IFERROR(_xlfn.XLOOKUP(C3851,Parametres!A:A,Parametres!J:J,"",0),"")</f>
        <v>0</v>
      </c>
      <c r="D3851" t="str">
        <f>+IFERROR(VLOOKUP(C3851,Parametres!$A$3:$K$545,11,0),"")</f>
        <v/>
      </c>
      <c r="U3851" t="str">
        <f t="shared" si="224"/>
        <v/>
      </c>
      <c r="V3851" s="33">
        <f t="shared" si="225"/>
        <v>0</v>
      </c>
      <c r="W3851" s="33">
        <f t="shared" si="226"/>
        <v>0</v>
      </c>
    </row>
    <row r="3852" spans="2:23" x14ac:dyDescent="0.25">
      <c r="B3852" s="30">
        <f>+IFERROR(_xlfn.XLOOKUP(C3852,Parametres!A:A,Parametres!J:J,"",0),"")</f>
        <v>0</v>
      </c>
      <c r="D3852" t="str">
        <f>+IFERROR(VLOOKUP(C3852,Parametres!$A$3:$K$545,11,0),"")</f>
        <v/>
      </c>
      <c r="U3852" t="str">
        <f t="shared" si="224"/>
        <v/>
      </c>
      <c r="V3852" s="33">
        <f t="shared" si="225"/>
        <v>0</v>
      </c>
      <c r="W3852" s="33">
        <f t="shared" si="226"/>
        <v>0</v>
      </c>
    </row>
    <row r="3853" spans="2:23" x14ac:dyDescent="0.25">
      <c r="B3853" s="30">
        <f>+IFERROR(_xlfn.XLOOKUP(C3853,Parametres!A:A,Parametres!J:J,"",0),"")</f>
        <v>0</v>
      </c>
      <c r="D3853" t="str">
        <f>+IFERROR(VLOOKUP(C3853,Parametres!$A$3:$K$545,11,0),"")</f>
        <v/>
      </c>
      <c r="U3853" t="str">
        <f t="shared" si="224"/>
        <v/>
      </c>
      <c r="V3853" s="33">
        <f t="shared" si="225"/>
        <v>0</v>
      </c>
      <c r="W3853" s="33">
        <f t="shared" si="226"/>
        <v>0</v>
      </c>
    </row>
    <row r="3854" spans="2:23" x14ac:dyDescent="0.25">
      <c r="B3854" s="30">
        <f>+IFERROR(_xlfn.XLOOKUP(C3854,Parametres!A:A,Parametres!J:J,"",0),"")</f>
        <v>0</v>
      </c>
      <c r="D3854" t="str">
        <f>+IFERROR(VLOOKUP(C3854,Parametres!$A$3:$K$545,11,0),"")</f>
        <v/>
      </c>
      <c r="U3854" t="str">
        <f t="shared" si="224"/>
        <v/>
      </c>
      <c r="V3854" s="33">
        <f t="shared" si="225"/>
        <v>0</v>
      </c>
      <c r="W3854" s="33">
        <f t="shared" si="226"/>
        <v>0</v>
      </c>
    </row>
    <row r="3855" spans="2:23" x14ac:dyDescent="0.25">
      <c r="B3855" s="30">
        <f>+IFERROR(_xlfn.XLOOKUP(C3855,Parametres!A:A,Parametres!J:J,"",0),"")</f>
        <v>0</v>
      </c>
      <c r="D3855" t="str">
        <f>+IFERROR(VLOOKUP(C3855,Parametres!$A$3:$K$545,11,0),"")</f>
        <v/>
      </c>
      <c r="U3855" t="str">
        <f t="shared" si="224"/>
        <v/>
      </c>
      <c r="V3855" s="33">
        <f t="shared" si="225"/>
        <v>0</v>
      </c>
      <c r="W3855" s="33">
        <f t="shared" si="226"/>
        <v>0</v>
      </c>
    </row>
    <row r="3856" spans="2:23" x14ac:dyDescent="0.25">
      <c r="B3856" s="30">
        <f>+IFERROR(_xlfn.XLOOKUP(C3856,Parametres!A:A,Parametres!J:J,"",0),"")</f>
        <v>0</v>
      </c>
      <c r="D3856" t="str">
        <f>+IFERROR(VLOOKUP(C3856,Parametres!$A$3:$K$545,11,0),"")</f>
        <v/>
      </c>
      <c r="U3856" t="str">
        <f t="shared" si="224"/>
        <v/>
      </c>
      <c r="V3856" s="33">
        <f t="shared" si="225"/>
        <v>0</v>
      </c>
      <c r="W3856" s="33">
        <f t="shared" si="226"/>
        <v>0</v>
      </c>
    </row>
    <row r="3857" spans="2:23" x14ac:dyDescent="0.25">
      <c r="B3857" s="30">
        <f>+IFERROR(_xlfn.XLOOKUP(C3857,Parametres!A:A,Parametres!J:J,"",0),"")</f>
        <v>0</v>
      </c>
      <c r="D3857" t="str">
        <f>+IFERROR(VLOOKUP(C3857,Parametres!$A$3:$K$545,11,0),"")</f>
        <v/>
      </c>
      <c r="U3857" t="str">
        <f t="shared" si="224"/>
        <v/>
      </c>
      <c r="V3857" s="33">
        <f t="shared" si="225"/>
        <v>0</v>
      </c>
      <c r="W3857" s="33">
        <f t="shared" si="226"/>
        <v>0</v>
      </c>
    </row>
    <row r="3858" spans="2:23" x14ac:dyDescent="0.25">
      <c r="B3858" s="30">
        <f>+IFERROR(_xlfn.XLOOKUP(C3858,Parametres!A:A,Parametres!J:J,"",0),"")</f>
        <v>0</v>
      </c>
      <c r="D3858" t="str">
        <f>+IFERROR(VLOOKUP(C3858,Parametres!$A$3:$K$545,11,0),"")</f>
        <v/>
      </c>
      <c r="U3858" t="str">
        <f t="shared" si="224"/>
        <v/>
      </c>
      <c r="V3858" s="33">
        <f t="shared" si="225"/>
        <v>0</v>
      </c>
      <c r="W3858" s="33">
        <f t="shared" si="226"/>
        <v>0</v>
      </c>
    </row>
    <row r="3859" spans="2:23" x14ac:dyDescent="0.25">
      <c r="B3859" s="30">
        <f>+IFERROR(_xlfn.XLOOKUP(C3859,Parametres!A:A,Parametres!J:J,"",0),"")</f>
        <v>0</v>
      </c>
      <c r="D3859" t="str">
        <f>+IFERROR(VLOOKUP(C3859,Parametres!$A$3:$K$545,11,0),"")</f>
        <v/>
      </c>
      <c r="U3859" t="str">
        <f t="shared" si="224"/>
        <v/>
      </c>
      <c r="V3859" s="33">
        <f t="shared" si="225"/>
        <v>0</v>
      </c>
      <c r="W3859" s="33">
        <f t="shared" si="226"/>
        <v>0</v>
      </c>
    </row>
    <row r="3860" spans="2:23" x14ac:dyDescent="0.25">
      <c r="B3860" s="30">
        <f>+IFERROR(_xlfn.XLOOKUP(C3860,Parametres!A:A,Parametres!J:J,"",0),"")</f>
        <v>0</v>
      </c>
      <c r="D3860" t="str">
        <f>+IFERROR(VLOOKUP(C3860,Parametres!$A$3:$K$545,11,0),"")</f>
        <v/>
      </c>
      <c r="U3860" t="str">
        <f t="shared" si="224"/>
        <v/>
      </c>
      <c r="V3860" s="33">
        <f t="shared" si="225"/>
        <v>0</v>
      </c>
      <c r="W3860" s="33">
        <f t="shared" si="226"/>
        <v>0</v>
      </c>
    </row>
    <row r="3861" spans="2:23" x14ac:dyDescent="0.25">
      <c r="B3861" s="30">
        <f>+IFERROR(_xlfn.XLOOKUP(C3861,Parametres!A:A,Parametres!J:J,"",0),"")</f>
        <v>0</v>
      </c>
      <c r="D3861" t="str">
        <f>+IFERROR(VLOOKUP(C3861,Parametres!$A$3:$K$545,11,0),"")</f>
        <v/>
      </c>
      <c r="U3861" t="str">
        <f t="shared" si="224"/>
        <v/>
      </c>
      <c r="V3861" s="33">
        <f t="shared" si="225"/>
        <v>0</v>
      </c>
      <c r="W3861" s="33">
        <f t="shared" si="226"/>
        <v>0</v>
      </c>
    </row>
    <row r="3862" spans="2:23" x14ac:dyDescent="0.25">
      <c r="B3862" s="30">
        <f>+IFERROR(_xlfn.XLOOKUP(C3862,Parametres!A:A,Parametres!J:J,"",0),"")</f>
        <v>0</v>
      </c>
      <c r="D3862" t="str">
        <f>+IFERROR(VLOOKUP(C3862,Parametres!$A$3:$K$545,11,0),"")</f>
        <v/>
      </c>
      <c r="U3862" t="str">
        <f t="shared" si="224"/>
        <v/>
      </c>
      <c r="V3862" s="33">
        <f t="shared" si="225"/>
        <v>0</v>
      </c>
      <c r="W3862" s="33">
        <f t="shared" si="226"/>
        <v>0</v>
      </c>
    </row>
    <row r="3863" spans="2:23" x14ac:dyDescent="0.25">
      <c r="B3863" s="30">
        <f>+IFERROR(_xlfn.XLOOKUP(C3863,Parametres!A:A,Parametres!J:J,"",0),"")</f>
        <v>0</v>
      </c>
      <c r="D3863" t="str">
        <f>+IFERROR(VLOOKUP(C3863,Parametres!$A$3:$K$545,11,0),"")</f>
        <v/>
      </c>
      <c r="U3863" t="str">
        <f t="shared" si="224"/>
        <v/>
      </c>
      <c r="V3863" s="33">
        <f t="shared" si="225"/>
        <v>0</v>
      </c>
      <c r="W3863" s="33">
        <f t="shared" si="226"/>
        <v>0</v>
      </c>
    </row>
    <row r="3864" spans="2:23" x14ac:dyDescent="0.25">
      <c r="B3864" s="30">
        <f>+IFERROR(_xlfn.XLOOKUP(C3864,Parametres!A:A,Parametres!J:J,"",0),"")</f>
        <v>0</v>
      </c>
      <c r="D3864" t="str">
        <f>+IFERROR(VLOOKUP(C3864,Parametres!$A$3:$K$545,11,0),"")</f>
        <v/>
      </c>
      <c r="U3864" t="str">
        <f t="shared" si="224"/>
        <v/>
      </c>
      <c r="V3864" s="33">
        <f t="shared" si="225"/>
        <v>0</v>
      </c>
      <c r="W3864" s="33">
        <f t="shared" si="226"/>
        <v>0</v>
      </c>
    </row>
    <row r="3865" spans="2:23" x14ac:dyDescent="0.25">
      <c r="B3865" s="30">
        <f>+IFERROR(_xlfn.XLOOKUP(C3865,Parametres!A:A,Parametres!J:J,"",0),"")</f>
        <v>0</v>
      </c>
      <c r="D3865" t="str">
        <f>+IFERROR(VLOOKUP(C3865,Parametres!$A$3:$K$545,11,0),"")</f>
        <v/>
      </c>
      <c r="U3865" t="str">
        <f t="shared" si="224"/>
        <v/>
      </c>
      <c r="V3865" s="33">
        <f t="shared" si="225"/>
        <v>0</v>
      </c>
      <c r="W3865" s="33">
        <f t="shared" si="226"/>
        <v>0</v>
      </c>
    </row>
    <row r="3866" spans="2:23" x14ac:dyDescent="0.25">
      <c r="B3866" s="30">
        <f>+IFERROR(_xlfn.XLOOKUP(C3866,Parametres!A:A,Parametres!J:J,"",0),"")</f>
        <v>0</v>
      </c>
      <c r="D3866" t="str">
        <f>+IFERROR(VLOOKUP(C3866,Parametres!$A$3:$K$545,11,0),"")</f>
        <v/>
      </c>
      <c r="U3866" t="str">
        <f t="shared" si="224"/>
        <v/>
      </c>
      <c r="V3866" s="33">
        <f t="shared" si="225"/>
        <v>0</v>
      </c>
      <c r="W3866" s="33">
        <f t="shared" si="226"/>
        <v>0</v>
      </c>
    </row>
    <row r="3867" spans="2:23" x14ac:dyDescent="0.25">
      <c r="B3867" s="30">
        <f>+IFERROR(_xlfn.XLOOKUP(C3867,Parametres!A:A,Parametres!J:J,"",0),"")</f>
        <v>0</v>
      </c>
      <c r="D3867" t="str">
        <f>+IFERROR(VLOOKUP(C3867,Parametres!$A$3:$K$545,11,0),"")</f>
        <v/>
      </c>
      <c r="U3867" t="str">
        <f t="shared" si="224"/>
        <v/>
      </c>
      <c r="V3867" s="33">
        <f t="shared" si="225"/>
        <v>0</v>
      </c>
      <c r="W3867" s="33">
        <f t="shared" si="226"/>
        <v>0</v>
      </c>
    </row>
    <row r="3868" spans="2:23" x14ac:dyDescent="0.25">
      <c r="B3868" s="30">
        <f>+IFERROR(_xlfn.XLOOKUP(C3868,Parametres!A:A,Parametres!J:J,"",0),"")</f>
        <v>0</v>
      </c>
      <c r="D3868" t="str">
        <f>+IFERROR(VLOOKUP(C3868,Parametres!$A$3:$K$545,11,0),"")</f>
        <v/>
      </c>
      <c r="U3868" t="str">
        <f t="shared" si="224"/>
        <v/>
      </c>
      <c r="V3868" s="33">
        <f t="shared" si="225"/>
        <v>0</v>
      </c>
      <c r="W3868" s="33">
        <f t="shared" si="226"/>
        <v>0</v>
      </c>
    </row>
    <row r="3869" spans="2:23" x14ac:dyDescent="0.25">
      <c r="B3869" s="30">
        <f>+IFERROR(_xlfn.XLOOKUP(C3869,Parametres!A:A,Parametres!J:J,"",0),"")</f>
        <v>0</v>
      </c>
      <c r="D3869" t="str">
        <f>+IFERROR(VLOOKUP(C3869,Parametres!$A$3:$K$545,11,0),"")</f>
        <v/>
      </c>
      <c r="U3869" t="str">
        <f t="shared" si="224"/>
        <v/>
      </c>
      <c r="V3869" s="33">
        <f t="shared" si="225"/>
        <v>0</v>
      </c>
      <c r="W3869" s="33">
        <f t="shared" si="226"/>
        <v>0</v>
      </c>
    </row>
    <row r="3870" spans="2:23" x14ac:dyDescent="0.25">
      <c r="B3870" s="30">
        <f>+IFERROR(_xlfn.XLOOKUP(C3870,Parametres!A:A,Parametres!J:J,"",0),"")</f>
        <v>0</v>
      </c>
      <c r="D3870" t="str">
        <f>+IFERROR(VLOOKUP(C3870,Parametres!$A$3:$K$545,11,0),"")</f>
        <v/>
      </c>
      <c r="U3870" t="str">
        <f t="shared" si="224"/>
        <v/>
      </c>
      <c r="V3870" s="33">
        <f t="shared" si="225"/>
        <v>0</v>
      </c>
      <c r="W3870" s="33">
        <f t="shared" si="226"/>
        <v>0</v>
      </c>
    </row>
    <row r="3871" spans="2:23" x14ac:dyDescent="0.25">
      <c r="B3871" s="30">
        <f>+IFERROR(_xlfn.XLOOKUP(C3871,Parametres!A:A,Parametres!J:J,"",0),"")</f>
        <v>0</v>
      </c>
      <c r="D3871" t="str">
        <f>+IFERROR(VLOOKUP(C3871,Parametres!$A$3:$K$545,11,0),"")</f>
        <v/>
      </c>
      <c r="U3871" t="str">
        <f t="shared" si="224"/>
        <v/>
      </c>
      <c r="V3871" s="33">
        <f t="shared" si="225"/>
        <v>0</v>
      </c>
      <c r="W3871" s="33">
        <f t="shared" si="226"/>
        <v>0</v>
      </c>
    </row>
    <row r="3872" spans="2:23" x14ac:dyDescent="0.25">
      <c r="B3872" s="30">
        <f>+IFERROR(_xlfn.XLOOKUP(C3872,Parametres!A:A,Parametres!J:J,"",0),"")</f>
        <v>0</v>
      </c>
      <c r="D3872" t="str">
        <f>+IFERROR(VLOOKUP(C3872,Parametres!$A$3:$K$545,11,0),"")</f>
        <v/>
      </c>
      <c r="U3872" t="str">
        <f t="shared" si="224"/>
        <v/>
      </c>
      <c r="V3872" s="33">
        <f t="shared" si="225"/>
        <v>0</v>
      </c>
      <c r="W3872" s="33">
        <f t="shared" si="226"/>
        <v>0</v>
      </c>
    </row>
    <row r="3873" spans="2:23" x14ac:dyDescent="0.25">
      <c r="B3873" s="30">
        <f>+IFERROR(_xlfn.XLOOKUP(C3873,Parametres!A:A,Parametres!J:J,"",0),"")</f>
        <v>0</v>
      </c>
      <c r="D3873" t="str">
        <f>+IFERROR(VLOOKUP(C3873,Parametres!$A$3:$K$545,11,0),"")</f>
        <v/>
      </c>
      <c r="U3873" t="str">
        <f t="shared" si="224"/>
        <v/>
      </c>
      <c r="V3873" s="33">
        <f t="shared" si="225"/>
        <v>0</v>
      </c>
      <c r="W3873" s="33">
        <f t="shared" si="226"/>
        <v>0</v>
      </c>
    </row>
    <row r="3874" spans="2:23" x14ac:dyDescent="0.25">
      <c r="B3874" s="30">
        <f>+IFERROR(_xlfn.XLOOKUP(C3874,Parametres!A:A,Parametres!J:J,"",0),"")</f>
        <v>0</v>
      </c>
      <c r="D3874" t="str">
        <f>+IFERROR(VLOOKUP(C3874,Parametres!$A$3:$K$545,11,0),"")</f>
        <v/>
      </c>
      <c r="U3874" t="str">
        <f t="shared" si="224"/>
        <v/>
      </c>
      <c r="V3874" s="33">
        <f t="shared" si="225"/>
        <v>0</v>
      </c>
      <c r="W3874" s="33">
        <f t="shared" si="226"/>
        <v>0</v>
      </c>
    </row>
    <row r="3875" spans="2:23" x14ac:dyDescent="0.25">
      <c r="B3875" s="30">
        <f>+IFERROR(_xlfn.XLOOKUP(C3875,Parametres!A:A,Parametres!J:J,"",0),"")</f>
        <v>0</v>
      </c>
      <c r="D3875" t="str">
        <f>+IFERROR(VLOOKUP(C3875,Parametres!$A$3:$K$545,11,0),"")</f>
        <v/>
      </c>
      <c r="U3875" t="str">
        <f t="shared" si="224"/>
        <v/>
      </c>
      <c r="V3875" s="33">
        <f t="shared" si="225"/>
        <v>0</v>
      </c>
      <c r="W3875" s="33">
        <f t="shared" si="226"/>
        <v>0</v>
      </c>
    </row>
    <row r="3876" spans="2:23" x14ac:dyDescent="0.25">
      <c r="B3876" s="30">
        <f>+IFERROR(_xlfn.XLOOKUP(C3876,Parametres!A:A,Parametres!J:J,"",0),"")</f>
        <v>0</v>
      </c>
      <c r="D3876" t="str">
        <f>+IFERROR(VLOOKUP(C3876,Parametres!$A$3:$K$545,11,0),"")</f>
        <v/>
      </c>
      <c r="U3876" t="str">
        <f t="shared" si="224"/>
        <v/>
      </c>
      <c r="V3876" s="33">
        <f t="shared" si="225"/>
        <v>0</v>
      </c>
      <c r="W3876" s="33">
        <f t="shared" si="226"/>
        <v>0</v>
      </c>
    </row>
    <row r="3877" spans="2:23" x14ac:dyDescent="0.25">
      <c r="B3877" s="30">
        <f>+IFERROR(_xlfn.XLOOKUP(C3877,Parametres!A:A,Parametres!J:J,"",0),"")</f>
        <v>0</v>
      </c>
      <c r="D3877" t="str">
        <f>+IFERROR(VLOOKUP(C3877,Parametres!$A$3:$K$545,11,0),"")</f>
        <v/>
      </c>
      <c r="U3877" t="str">
        <f t="shared" si="224"/>
        <v/>
      </c>
      <c r="V3877" s="33">
        <f t="shared" si="225"/>
        <v>0</v>
      </c>
      <c r="W3877" s="33">
        <f t="shared" si="226"/>
        <v>0</v>
      </c>
    </row>
    <row r="3878" spans="2:23" x14ac:dyDescent="0.25">
      <c r="B3878" s="30">
        <f>+IFERROR(_xlfn.XLOOKUP(C3878,Parametres!A:A,Parametres!J:J,"",0),"")</f>
        <v>0</v>
      </c>
      <c r="D3878" t="str">
        <f>+IFERROR(VLOOKUP(C3878,Parametres!$A$3:$K$545,11,0),"")</f>
        <v/>
      </c>
      <c r="U3878" t="str">
        <f t="shared" si="224"/>
        <v/>
      </c>
      <c r="V3878" s="33">
        <f t="shared" si="225"/>
        <v>0</v>
      </c>
      <c r="W3878" s="33">
        <f t="shared" si="226"/>
        <v>0</v>
      </c>
    </row>
    <row r="3879" spans="2:23" x14ac:dyDescent="0.25">
      <c r="B3879" s="30">
        <f>+IFERROR(_xlfn.XLOOKUP(C3879,Parametres!A:A,Parametres!J:J,"",0),"")</f>
        <v>0</v>
      </c>
      <c r="D3879" t="str">
        <f>+IFERROR(VLOOKUP(C3879,Parametres!$A$3:$K$545,11,0),"")</f>
        <v/>
      </c>
      <c r="U3879" t="str">
        <f t="shared" si="224"/>
        <v/>
      </c>
      <c r="V3879" s="33">
        <f t="shared" si="225"/>
        <v>0</v>
      </c>
      <c r="W3879" s="33">
        <f t="shared" si="226"/>
        <v>0</v>
      </c>
    </row>
    <row r="3880" spans="2:23" x14ac:dyDescent="0.25">
      <c r="B3880" s="30">
        <f>+IFERROR(_xlfn.XLOOKUP(C3880,Parametres!A:A,Parametres!J:J,"",0),"")</f>
        <v>0</v>
      </c>
      <c r="D3880" t="str">
        <f>+IFERROR(VLOOKUP(C3880,Parametres!$A$3:$K$545,11,0),"")</f>
        <v/>
      </c>
      <c r="U3880" t="str">
        <f t="shared" si="224"/>
        <v/>
      </c>
      <c r="V3880" s="33">
        <f t="shared" si="225"/>
        <v>0</v>
      </c>
      <c r="W3880" s="33">
        <f t="shared" si="226"/>
        <v>0</v>
      </c>
    </row>
    <row r="3881" spans="2:23" x14ac:dyDescent="0.25">
      <c r="B3881" s="30">
        <f>+IFERROR(_xlfn.XLOOKUP(C3881,Parametres!A:A,Parametres!J:J,"",0),"")</f>
        <v>0</v>
      </c>
      <c r="D3881" t="str">
        <f>+IFERROR(VLOOKUP(C3881,Parametres!$A$3:$K$545,11,0),"")</f>
        <v/>
      </c>
      <c r="U3881" t="str">
        <f t="shared" si="224"/>
        <v/>
      </c>
      <c r="V3881" s="33">
        <f t="shared" si="225"/>
        <v>0</v>
      </c>
      <c r="W3881" s="33">
        <f t="shared" si="226"/>
        <v>0</v>
      </c>
    </row>
    <row r="3882" spans="2:23" x14ac:dyDescent="0.25">
      <c r="B3882" s="30">
        <f>+IFERROR(_xlfn.XLOOKUP(C3882,Parametres!A:A,Parametres!J:J,"",0),"")</f>
        <v>0</v>
      </c>
      <c r="D3882" t="str">
        <f>+IFERROR(VLOOKUP(C3882,Parametres!$A$3:$K$545,11,0),"")</f>
        <v/>
      </c>
      <c r="U3882" t="str">
        <f t="shared" si="224"/>
        <v/>
      </c>
      <c r="V3882" s="33">
        <f t="shared" si="225"/>
        <v>0</v>
      </c>
      <c r="W3882" s="33">
        <f t="shared" si="226"/>
        <v>0</v>
      </c>
    </row>
    <row r="3883" spans="2:23" x14ac:dyDescent="0.25">
      <c r="B3883" s="30">
        <f>+IFERROR(_xlfn.XLOOKUP(C3883,Parametres!A:A,Parametres!J:J,"",0),"")</f>
        <v>0</v>
      </c>
      <c r="D3883" t="str">
        <f>+IFERROR(VLOOKUP(C3883,Parametres!$A$3:$K$545,11,0),"")</f>
        <v/>
      </c>
      <c r="U3883" t="str">
        <f t="shared" si="224"/>
        <v/>
      </c>
      <c r="V3883" s="33">
        <f t="shared" si="225"/>
        <v>0</v>
      </c>
      <c r="W3883" s="33">
        <f t="shared" si="226"/>
        <v>0</v>
      </c>
    </row>
    <row r="3884" spans="2:23" x14ac:dyDescent="0.25">
      <c r="B3884" s="30">
        <f>+IFERROR(_xlfn.XLOOKUP(C3884,Parametres!A:A,Parametres!J:J,"",0),"")</f>
        <v>0</v>
      </c>
      <c r="D3884" t="str">
        <f>+IFERROR(VLOOKUP(C3884,Parametres!$A$3:$K$545,11,0),"")</f>
        <v/>
      </c>
      <c r="U3884" t="str">
        <f t="shared" si="224"/>
        <v/>
      </c>
      <c r="V3884" s="33">
        <f t="shared" si="225"/>
        <v>0</v>
      </c>
      <c r="W3884" s="33">
        <f t="shared" si="226"/>
        <v>0</v>
      </c>
    </row>
    <row r="3885" spans="2:23" x14ac:dyDescent="0.25">
      <c r="B3885" s="30">
        <f>+IFERROR(_xlfn.XLOOKUP(C3885,Parametres!A:A,Parametres!J:J,"",0),"")</f>
        <v>0</v>
      </c>
      <c r="D3885" t="str">
        <f>+IFERROR(VLOOKUP(C3885,Parametres!$A$3:$K$545,11,0),"")</f>
        <v/>
      </c>
      <c r="U3885" t="str">
        <f t="shared" si="224"/>
        <v/>
      </c>
      <c r="V3885" s="33">
        <f t="shared" si="225"/>
        <v>0</v>
      </c>
      <c r="W3885" s="33">
        <f t="shared" si="226"/>
        <v>0</v>
      </c>
    </row>
    <row r="3886" spans="2:23" x14ac:dyDescent="0.25">
      <c r="B3886" s="30">
        <f>+IFERROR(_xlfn.XLOOKUP(C3886,Parametres!A:A,Parametres!J:J,"",0),"")</f>
        <v>0</v>
      </c>
      <c r="D3886" t="str">
        <f>+IFERROR(VLOOKUP(C3886,Parametres!$A$3:$K$545,11,0),"")</f>
        <v/>
      </c>
      <c r="U3886" t="str">
        <f t="shared" si="224"/>
        <v/>
      </c>
      <c r="V3886" s="33">
        <f t="shared" si="225"/>
        <v>0</v>
      </c>
      <c r="W3886" s="33">
        <f t="shared" si="226"/>
        <v>0</v>
      </c>
    </row>
    <row r="3887" spans="2:23" x14ac:dyDescent="0.25">
      <c r="B3887" s="30">
        <f>+IFERROR(_xlfn.XLOOKUP(C3887,Parametres!A:A,Parametres!J:J,"",0),"")</f>
        <v>0</v>
      </c>
      <c r="D3887" t="str">
        <f>+IFERROR(VLOOKUP(C3887,Parametres!$A$3:$K$545,11,0),"")</f>
        <v/>
      </c>
      <c r="U3887" t="str">
        <f t="shared" si="224"/>
        <v/>
      </c>
      <c r="V3887" s="33">
        <f t="shared" si="225"/>
        <v>0</v>
      </c>
      <c r="W3887" s="33">
        <f t="shared" si="226"/>
        <v>0</v>
      </c>
    </row>
    <row r="3888" spans="2:23" x14ac:dyDescent="0.25">
      <c r="B3888" s="30">
        <f>+IFERROR(_xlfn.XLOOKUP(C3888,Parametres!A:A,Parametres!J:J,"",0),"")</f>
        <v>0</v>
      </c>
      <c r="D3888" t="str">
        <f>+IFERROR(VLOOKUP(C3888,Parametres!$A$3:$K$545,11,0),"")</f>
        <v/>
      </c>
      <c r="U3888" t="str">
        <f t="shared" si="224"/>
        <v/>
      </c>
      <c r="V3888" s="33">
        <f t="shared" si="225"/>
        <v>0</v>
      </c>
      <c r="W3888" s="33">
        <f t="shared" si="226"/>
        <v>0</v>
      </c>
    </row>
    <row r="3889" spans="2:23" x14ac:dyDescent="0.25">
      <c r="B3889" s="30">
        <f>+IFERROR(_xlfn.XLOOKUP(C3889,Parametres!A:A,Parametres!J:J,"",0),"")</f>
        <v>0</v>
      </c>
      <c r="D3889" t="str">
        <f>+IFERROR(VLOOKUP(C3889,Parametres!$A$3:$K$545,11,0),"")</f>
        <v/>
      </c>
      <c r="U3889" t="str">
        <f t="shared" si="224"/>
        <v/>
      </c>
      <c r="V3889" s="33">
        <f t="shared" si="225"/>
        <v>0</v>
      </c>
      <c r="W3889" s="33">
        <f t="shared" si="226"/>
        <v>0</v>
      </c>
    </row>
    <row r="3890" spans="2:23" x14ac:dyDescent="0.25">
      <c r="B3890" s="30">
        <f>+IFERROR(_xlfn.XLOOKUP(C3890,Parametres!A:A,Parametres!J:J,"",0),"")</f>
        <v>0</v>
      </c>
      <c r="D3890" t="str">
        <f>+IFERROR(VLOOKUP(C3890,Parametres!$A$3:$K$545,11,0),"")</f>
        <v/>
      </c>
      <c r="U3890" t="str">
        <f t="shared" si="224"/>
        <v/>
      </c>
      <c r="V3890" s="33">
        <f t="shared" si="225"/>
        <v>0</v>
      </c>
      <c r="W3890" s="33">
        <f t="shared" si="226"/>
        <v>0</v>
      </c>
    </row>
    <row r="3891" spans="2:23" x14ac:dyDescent="0.25">
      <c r="B3891" s="30">
        <f>+IFERROR(_xlfn.XLOOKUP(C3891,Parametres!A:A,Parametres!J:J,"",0),"")</f>
        <v>0</v>
      </c>
      <c r="D3891" t="str">
        <f>+IFERROR(VLOOKUP(C3891,Parametres!$A$3:$K$545,11,0),"")</f>
        <v/>
      </c>
      <c r="U3891" t="str">
        <f t="shared" si="224"/>
        <v/>
      </c>
      <c r="V3891" s="33">
        <f t="shared" si="225"/>
        <v>0</v>
      </c>
      <c r="W3891" s="33">
        <f t="shared" si="226"/>
        <v>0</v>
      </c>
    </row>
    <row r="3892" spans="2:23" x14ac:dyDescent="0.25">
      <c r="B3892" s="30">
        <f>+IFERROR(_xlfn.XLOOKUP(C3892,Parametres!A:A,Parametres!J:J,"",0),"")</f>
        <v>0</v>
      </c>
      <c r="D3892" t="str">
        <f>+IFERROR(VLOOKUP(C3892,Parametres!$A$3:$K$545,11,0),"")</f>
        <v/>
      </c>
      <c r="U3892" t="str">
        <f t="shared" si="224"/>
        <v/>
      </c>
      <c r="V3892" s="33">
        <f t="shared" si="225"/>
        <v>0</v>
      </c>
      <c r="W3892" s="33">
        <f t="shared" si="226"/>
        <v>0</v>
      </c>
    </row>
    <row r="3893" spans="2:23" x14ac:dyDescent="0.25">
      <c r="B3893" s="30">
        <f>+IFERROR(_xlfn.XLOOKUP(C3893,Parametres!A:A,Parametres!J:J,"",0),"")</f>
        <v>0</v>
      </c>
      <c r="D3893" t="str">
        <f>+IFERROR(VLOOKUP(C3893,Parametres!$A$3:$K$545,11,0),"")</f>
        <v/>
      </c>
      <c r="U3893" t="str">
        <f t="shared" si="224"/>
        <v/>
      </c>
      <c r="V3893" s="33">
        <f t="shared" si="225"/>
        <v>0</v>
      </c>
      <c r="W3893" s="33">
        <f t="shared" si="226"/>
        <v>0</v>
      </c>
    </row>
    <row r="3894" spans="2:23" x14ac:dyDescent="0.25">
      <c r="B3894" s="30">
        <f>+IFERROR(_xlfn.XLOOKUP(C3894,Parametres!A:A,Parametres!J:J,"",0),"")</f>
        <v>0</v>
      </c>
      <c r="D3894" t="str">
        <f>+IFERROR(VLOOKUP(C3894,Parametres!$A$3:$K$545,11,0),"")</f>
        <v/>
      </c>
      <c r="U3894" t="str">
        <f t="shared" si="224"/>
        <v/>
      </c>
      <c r="V3894" s="33">
        <f t="shared" si="225"/>
        <v>0</v>
      </c>
      <c r="W3894" s="33">
        <f t="shared" si="226"/>
        <v>0</v>
      </c>
    </row>
    <row r="3895" spans="2:23" x14ac:dyDescent="0.25">
      <c r="B3895" s="30">
        <f>+IFERROR(_xlfn.XLOOKUP(C3895,Parametres!A:A,Parametres!J:J,"",0),"")</f>
        <v>0</v>
      </c>
      <c r="D3895" t="str">
        <f>+IFERROR(VLOOKUP(C3895,Parametres!$A$3:$K$545,11,0),"")</f>
        <v/>
      </c>
      <c r="U3895" t="str">
        <f t="shared" ref="U3895:U3958" si="227">A3895&amp;C3895</f>
        <v/>
      </c>
      <c r="V3895" s="33">
        <f t="shared" si="225"/>
        <v>0</v>
      </c>
      <c r="W3895" s="33">
        <f t="shared" si="226"/>
        <v>0</v>
      </c>
    </row>
    <row r="3896" spans="2:23" x14ac:dyDescent="0.25">
      <c r="B3896" s="30">
        <f>+IFERROR(_xlfn.XLOOKUP(C3896,Parametres!A:A,Parametres!J:J,"",0),"")</f>
        <v>0</v>
      </c>
      <c r="D3896" t="str">
        <f>+IFERROR(VLOOKUP(C3896,Parametres!$A$3:$K$545,11,0),"")</f>
        <v/>
      </c>
      <c r="U3896" t="str">
        <f t="shared" si="227"/>
        <v/>
      </c>
      <c r="V3896" s="33">
        <f t="shared" ref="V3896:V3959" si="228">SUM(L3896:O3896,F3896:I3896)</f>
        <v>0</v>
      </c>
      <c r="W3896" s="33">
        <f t="shared" ref="W3896:W3959" si="229">SUM(P3896:T3896)</f>
        <v>0</v>
      </c>
    </row>
    <row r="3897" spans="2:23" x14ac:dyDescent="0.25">
      <c r="B3897" s="30">
        <f>+IFERROR(_xlfn.XLOOKUP(C3897,Parametres!A:A,Parametres!J:J,"",0),"")</f>
        <v>0</v>
      </c>
      <c r="D3897" t="str">
        <f>+IFERROR(VLOOKUP(C3897,Parametres!$A$3:$K$545,11,0),"")</f>
        <v/>
      </c>
      <c r="U3897" t="str">
        <f t="shared" si="227"/>
        <v/>
      </c>
      <c r="V3897" s="33">
        <f t="shared" si="228"/>
        <v>0</v>
      </c>
      <c r="W3897" s="33">
        <f t="shared" si="229"/>
        <v>0</v>
      </c>
    </row>
    <row r="3898" spans="2:23" x14ac:dyDescent="0.25">
      <c r="B3898" s="30">
        <f>+IFERROR(_xlfn.XLOOKUP(C3898,Parametres!A:A,Parametres!J:J,"",0),"")</f>
        <v>0</v>
      </c>
      <c r="D3898" t="str">
        <f>+IFERROR(VLOOKUP(C3898,Parametres!$A$3:$K$545,11,0),"")</f>
        <v/>
      </c>
      <c r="U3898" t="str">
        <f t="shared" si="227"/>
        <v/>
      </c>
      <c r="V3898" s="33">
        <f t="shared" si="228"/>
        <v>0</v>
      </c>
      <c r="W3898" s="33">
        <f t="shared" si="229"/>
        <v>0</v>
      </c>
    </row>
    <row r="3899" spans="2:23" x14ac:dyDescent="0.25">
      <c r="B3899" s="30">
        <f>+IFERROR(_xlfn.XLOOKUP(C3899,Parametres!A:A,Parametres!J:J,"",0),"")</f>
        <v>0</v>
      </c>
      <c r="D3899" t="str">
        <f>+IFERROR(VLOOKUP(C3899,Parametres!$A$3:$K$545,11,0),"")</f>
        <v/>
      </c>
      <c r="U3899" t="str">
        <f t="shared" si="227"/>
        <v/>
      </c>
      <c r="V3899" s="33">
        <f t="shared" si="228"/>
        <v>0</v>
      </c>
      <c r="W3899" s="33">
        <f t="shared" si="229"/>
        <v>0</v>
      </c>
    </row>
    <row r="3900" spans="2:23" x14ac:dyDescent="0.25">
      <c r="B3900" s="30">
        <f>+IFERROR(_xlfn.XLOOKUP(C3900,Parametres!A:A,Parametres!J:J,"",0),"")</f>
        <v>0</v>
      </c>
      <c r="D3900" t="str">
        <f>+IFERROR(VLOOKUP(C3900,Parametres!$A$3:$K$545,11,0),"")</f>
        <v/>
      </c>
      <c r="U3900" t="str">
        <f t="shared" si="227"/>
        <v/>
      </c>
      <c r="V3900" s="33">
        <f t="shared" si="228"/>
        <v>0</v>
      </c>
      <c r="W3900" s="33">
        <f t="shared" si="229"/>
        <v>0</v>
      </c>
    </row>
    <row r="3901" spans="2:23" x14ac:dyDescent="0.25">
      <c r="B3901" s="30">
        <f>+IFERROR(_xlfn.XLOOKUP(C3901,Parametres!A:A,Parametres!J:J,"",0),"")</f>
        <v>0</v>
      </c>
      <c r="D3901" t="str">
        <f>+IFERROR(VLOOKUP(C3901,Parametres!$A$3:$K$545,11,0),"")</f>
        <v/>
      </c>
      <c r="U3901" t="str">
        <f t="shared" si="227"/>
        <v/>
      </c>
      <c r="V3901" s="33">
        <f t="shared" si="228"/>
        <v>0</v>
      </c>
      <c r="W3901" s="33">
        <f t="shared" si="229"/>
        <v>0</v>
      </c>
    </row>
    <row r="3902" spans="2:23" x14ac:dyDescent="0.25">
      <c r="B3902" s="30">
        <f>+IFERROR(_xlfn.XLOOKUP(C3902,Parametres!A:A,Parametres!J:J,"",0),"")</f>
        <v>0</v>
      </c>
      <c r="D3902" t="str">
        <f>+IFERROR(VLOOKUP(C3902,Parametres!$A$3:$K$545,11,0),"")</f>
        <v/>
      </c>
      <c r="U3902" t="str">
        <f t="shared" si="227"/>
        <v/>
      </c>
      <c r="V3902" s="33">
        <f t="shared" si="228"/>
        <v>0</v>
      </c>
      <c r="W3902" s="33">
        <f t="shared" si="229"/>
        <v>0</v>
      </c>
    </row>
    <row r="3903" spans="2:23" x14ac:dyDescent="0.25">
      <c r="B3903" s="30">
        <f>+IFERROR(_xlfn.XLOOKUP(C3903,Parametres!A:A,Parametres!J:J,"",0),"")</f>
        <v>0</v>
      </c>
      <c r="D3903" t="str">
        <f>+IFERROR(VLOOKUP(C3903,Parametres!$A$3:$K$545,11,0),"")</f>
        <v/>
      </c>
      <c r="U3903" t="str">
        <f t="shared" si="227"/>
        <v/>
      </c>
      <c r="V3903" s="33">
        <f t="shared" si="228"/>
        <v>0</v>
      </c>
      <c r="W3903" s="33">
        <f t="shared" si="229"/>
        <v>0</v>
      </c>
    </row>
    <row r="3904" spans="2:23" x14ac:dyDescent="0.25">
      <c r="B3904" s="30">
        <f>+IFERROR(_xlfn.XLOOKUP(C3904,Parametres!A:A,Parametres!J:J,"",0),"")</f>
        <v>0</v>
      </c>
      <c r="D3904" t="str">
        <f>+IFERROR(VLOOKUP(C3904,Parametres!$A$3:$K$545,11,0),"")</f>
        <v/>
      </c>
      <c r="U3904" t="str">
        <f t="shared" si="227"/>
        <v/>
      </c>
      <c r="V3904" s="33">
        <f t="shared" si="228"/>
        <v>0</v>
      </c>
      <c r="W3904" s="33">
        <f t="shared" si="229"/>
        <v>0</v>
      </c>
    </row>
    <row r="3905" spans="2:23" x14ac:dyDescent="0.25">
      <c r="B3905" s="30">
        <f>+IFERROR(_xlfn.XLOOKUP(C3905,Parametres!A:A,Parametres!J:J,"",0),"")</f>
        <v>0</v>
      </c>
      <c r="D3905" t="str">
        <f>+IFERROR(VLOOKUP(C3905,Parametres!$A$3:$K$545,11,0),"")</f>
        <v/>
      </c>
      <c r="U3905" t="str">
        <f t="shared" si="227"/>
        <v/>
      </c>
      <c r="V3905" s="33">
        <f t="shared" si="228"/>
        <v>0</v>
      </c>
      <c r="W3905" s="33">
        <f t="shared" si="229"/>
        <v>0</v>
      </c>
    </row>
    <row r="3906" spans="2:23" x14ac:dyDescent="0.25">
      <c r="B3906" s="30">
        <f>+IFERROR(_xlfn.XLOOKUP(C3906,Parametres!A:A,Parametres!J:J,"",0),"")</f>
        <v>0</v>
      </c>
      <c r="D3906" t="str">
        <f>+IFERROR(VLOOKUP(C3906,Parametres!$A$3:$K$545,11,0),"")</f>
        <v/>
      </c>
      <c r="U3906" t="str">
        <f t="shared" si="227"/>
        <v/>
      </c>
      <c r="V3906" s="33">
        <f t="shared" si="228"/>
        <v>0</v>
      </c>
      <c r="W3906" s="33">
        <f t="shared" si="229"/>
        <v>0</v>
      </c>
    </row>
    <row r="3907" spans="2:23" x14ac:dyDescent="0.25">
      <c r="B3907" s="30">
        <f>+IFERROR(_xlfn.XLOOKUP(C3907,Parametres!A:A,Parametres!J:J,"",0),"")</f>
        <v>0</v>
      </c>
      <c r="D3907" t="str">
        <f>+IFERROR(VLOOKUP(C3907,Parametres!$A$3:$K$545,11,0),"")</f>
        <v/>
      </c>
      <c r="U3907" t="str">
        <f t="shared" si="227"/>
        <v/>
      </c>
      <c r="V3907" s="33">
        <f t="shared" si="228"/>
        <v>0</v>
      </c>
      <c r="W3907" s="33">
        <f t="shared" si="229"/>
        <v>0</v>
      </c>
    </row>
    <row r="3908" spans="2:23" x14ac:dyDescent="0.25">
      <c r="B3908" s="30">
        <f>+IFERROR(_xlfn.XLOOKUP(C3908,Parametres!A:A,Parametres!J:J,"",0),"")</f>
        <v>0</v>
      </c>
      <c r="D3908" t="str">
        <f>+IFERROR(VLOOKUP(C3908,Parametres!$A$3:$K$545,11,0),"")</f>
        <v/>
      </c>
      <c r="U3908" t="str">
        <f t="shared" si="227"/>
        <v/>
      </c>
      <c r="V3908" s="33">
        <f t="shared" si="228"/>
        <v>0</v>
      </c>
      <c r="W3908" s="33">
        <f t="shared" si="229"/>
        <v>0</v>
      </c>
    </row>
    <row r="3909" spans="2:23" x14ac:dyDescent="0.25">
      <c r="B3909" s="30">
        <f>+IFERROR(_xlfn.XLOOKUP(C3909,Parametres!A:A,Parametres!J:J,"",0),"")</f>
        <v>0</v>
      </c>
      <c r="D3909" t="str">
        <f>+IFERROR(VLOOKUP(C3909,Parametres!$A$3:$K$545,11,0),"")</f>
        <v/>
      </c>
      <c r="U3909" t="str">
        <f t="shared" si="227"/>
        <v/>
      </c>
      <c r="V3909" s="33">
        <f t="shared" si="228"/>
        <v>0</v>
      </c>
      <c r="W3909" s="33">
        <f t="shared" si="229"/>
        <v>0</v>
      </c>
    </row>
    <row r="3910" spans="2:23" x14ac:dyDescent="0.25">
      <c r="B3910" s="30">
        <f>+IFERROR(_xlfn.XLOOKUP(C3910,Parametres!A:A,Parametres!J:J,"",0),"")</f>
        <v>0</v>
      </c>
      <c r="D3910" t="str">
        <f>+IFERROR(VLOOKUP(C3910,Parametres!$A$3:$K$545,11,0),"")</f>
        <v/>
      </c>
      <c r="U3910" t="str">
        <f t="shared" si="227"/>
        <v/>
      </c>
      <c r="V3910" s="33">
        <f t="shared" si="228"/>
        <v>0</v>
      </c>
      <c r="W3910" s="33">
        <f t="shared" si="229"/>
        <v>0</v>
      </c>
    </row>
    <row r="3911" spans="2:23" x14ac:dyDescent="0.25">
      <c r="B3911" s="30">
        <f>+IFERROR(_xlfn.XLOOKUP(C3911,Parametres!A:A,Parametres!J:J,"",0),"")</f>
        <v>0</v>
      </c>
      <c r="D3911" t="str">
        <f>+IFERROR(VLOOKUP(C3911,Parametres!$A$3:$K$545,11,0),"")</f>
        <v/>
      </c>
      <c r="U3911" t="str">
        <f t="shared" si="227"/>
        <v/>
      </c>
      <c r="V3911" s="33">
        <f t="shared" si="228"/>
        <v>0</v>
      </c>
      <c r="W3911" s="33">
        <f t="shared" si="229"/>
        <v>0</v>
      </c>
    </row>
    <row r="3912" spans="2:23" x14ac:dyDescent="0.25">
      <c r="B3912" s="30">
        <f>+IFERROR(_xlfn.XLOOKUP(C3912,Parametres!A:A,Parametres!J:J,"",0),"")</f>
        <v>0</v>
      </c>
      <c r="D3912" t="str">
        <f>+IFERROR(VLOOKUP(C3912,Parametres!$A$3:$K$545,11,0),"")</f>
        <v/>
      </c>
      <c r="U3912" t="str">
        <f t="shared" si="227"/>
        <v/>
      </c>
      <c r="V3912" s="33">
        <f t="shared" si="228"/>
        <v>0</v>
      </c>
      <c r="W3912" s="33">
        <f t="shared" si="229"/>
        <v>0</v>
      </c>
    </row>
    <row r="3913" spans="2:23" x14ac:dyDescent="0.25">
      <c r="B3913" s="30">
        <f>+IFERROR(_xlfn.XLOOKUP(C3913,Parametres!A:A,Parametres!J:J,"",0),"")</f>
        <v>0</v>
      </c>
      <c r="D3913" t="str">
        <f>+IFERROR(VLOOKUP(C3913,Parametres!$A$3:$K$545,11,0),"")</f>
        <v/>
      </c>
      <c r="U3913" t="str">
        <f t="shared" si="227"/>
        <v/>
      </c>
      <c r="V3913" s="33">
        <f t="shared" si="228"/>
        <v>0</v>
      </c>
      <c r="W3913" s="33">
        <f t="shared" si="229"/>
        <v>0</v>
      </c>
    </row>
    <row r="3914" spans="2:23" x14ac:dyDescent="0.25">
      <c r="B3914" s="30">
        <f>+IFERROR(_xlfn.XLOOKUP(C3914,Parametres!A:A,Parametres!J:J,"",0),"")</f>
        <v>0</v>
      </c>
      <c r="D3914" t="str">
        <f>+IFERROR(VLOOKUP(C3914,Parametres!$A$3:$K$545,11,0),"")</f>
        <v/>
      </c>
      <c r="U3914" t="str">
        <f t="shared" si="227"/>
        <v/>
      </c>
      <c r="V3914" s="33">
        <f t="shared" si="228"/>
        <v>0</v>
      </c>
      <c r="W3914" s="33">
        <f t="shared" si="229"/>
        <v>0</v>
      </c>
    </row>
    <row r="3915" spans="2:23" x14ac:dyDescent="0.25">
      <c r="B3915" s="30">
        <f>+IFERROR(_xlfn.XLOOKUP(C3915,Parametres!A:A,Parametres!J:J,"",0),"")</f>
        <v>0</v>
      </c>
      <c r="D3915" t="str">
        <f>+IFERROR(VLOOKUP(C3915,Parametres!$A$3:$K$545,11,0),"")</f>
        <v/>
      </c>
      <c r="U3915" t="str">
        <f t="shared" si="227"/>
        <v/>
      </c>
      <c r="V3915" s="33">
        <f t="shared" si="228"/>
        <v>0</v>
      </c>
      <c r="W3915" s="33">
        <f t="shared" si="229"/>
        <v>0</v>
      </c>
    </row>
    <row r="3916" spans="2:23" x14ac:dyDescent="0.25">
      <c r="B3916" s="30">
        <f>+IFERROR(_xlfn.XLOOKUP(C3916,Parametres!A:A,Parametres!J:J,"",0),"")</f>
        <v>0</v>
      </c>
      <c r="D3916" t="str">
        <f>+IFERROR(VLOOKUP(C3916,Parametres!$A$3:$K$545,11,0),"")</f>
        <v/>
      </c>
      <c r="U3916" t="str">
        <f t="shared" si="227"/>
        <v/>
      </c>
      <c r="V3916" s="33">
        <f t="shared" si="228"/>
        <v>0</v>
      </c>
      <c r="W3916" s="33">
        <f t="shared" si="229"/>
        <v>0</v>
      </c>
    </row>
    <row r="3917" spans="2:23" x14ac:dyDescent="0.25">
      <c r="B3917" s="30">
        <f>+IFERROR(_xlfn.XLOOKUP(C3917,Parametres!A:A,Parametres!J:J,"",0),"")</f>
        <v>0</v>
      </c>
      <c r="D3917" t="str">
        <f>+IFERROR(VLOOKUP(C3917,Parametres!$A$3:$K$545,11,0),"")</f>
        <v/>
      </c>
      <c r="U3917" t="str">
        <f t="shared" si="227"/>
        <v/>
      </c>
      <c r="V3917" s="33">
        <f t="shared" si="228"/>
        <v>0</v>
      </c>
      <c r="W3917" s="33">
        <f t="shared" si="229"/>
        <v>0</v>
      </c>
    </row>
    <row r="3918" spans="2:23" x14ac:dyDescent="0.25">
      <c r="B3918" s="30">
        <f>+IFERROR(_xlfn.XLOOKUP(C3918,Parametres!A:A,Parametres!J:J,"",0),"")</f>
        <v>0</v>
      </c>
      <c r="D3918" t="str">
        <f>+IFERROR(VLOOKUP(C3918,Parametres!$A$3:$K$545,11,0),"")</f>
        <v/>
      </c>
      <c r="U3918" t="str">
        <f t="shared" si="227"/>
        <v/>
      </c>
      <c r="V3918" s="33">
        <f t="shared" si="228"/>
        <v>0</v>
      </c>
      <c r="W3918" s="33">
        <f t="shared" si="229"/>
        <v>0</v>
      </c>
    </row>
    <row r="3919" spans="2:23" x14ac:dyDescent="0.25">
      <c r="B3919" s="30">
        <f>+IFERROR(_xlfn.XLOOKUP(C3919,Parametres!A:A,Parametres!J:J,"",0),"")</f>
        <v>0</v>
      </c>
      <c r="D3919" t="str">
        <f>+IFERROR(VLOOKUP(C3919,Parametres!$A$3:$K$545,11,0),"")</f>
        <v/>
      </c>
      <c r="U3919" t="str">
        <f t="shared" si="227"/>
        <v/>
      </c>
      <c r="V3919" s="33">
        <f t="shared" si="228"/>
        <v>0</v>
      </c>
      <c r="W3919" s="33">
        <f t="shared" si="229"/>
        <v>0</v>
      </c>
    </row>
    <row r="3920" spans="2:23" x14ac:dyDescent="0.25">
      <c r="B3920" s="30">
        <f>+IFERROR(_xlfn.XLOOKUP(C3920,Parametres!A:A,Parametres!J:J,"",0),"")</f>
        <v>0</v>
      </c>
      <c r="D3920" t="str">
        <f>+IFERROR(VLOOKUP(C3920,Parametres!$A$3:$K$545,11,0),"")</f>
        <v/>
      </c>
      <c r="U3920" t="str">
        <f t="shared" si="227"/>
        <v/>
      </c>
      <c r="V3920" s="33">
        <f t="shared" si="228"/>
        <v>0</v>
      </c>
      <c r="W3920" s="33">
        <f t="shared" si="229"/>
        <v>0</v>
      </c>
    </row>
    <row r="3921" spans="2:23" x14ac:dyDescent="0.25">
      <c r="B3921" s="30">
        <f>+IFERROR(_xlfn.XLOOKUP(C3921,Parametres!A:A,Parametres!J:J,"",0),"")</f>
        <v>0</v>
      </c>
      <c r="D3921" t="str">
        <f>+IFERROR(VLOOKUP(C3921,Parametres!$A$3:$K$545,11,0),"")</f>
        <v/>
      </c>
      <c r="U3921" t="str">
        <f t="shared" si="227"/>
        <v/>
      </c>
      <c r="V3921" s="33">
        <f t="shared" si="228"/>
        <v>0</v>
      </c>
      <c r="W3921" s="33">
        <f t="shared" si="229"/>
        <v>0</v>
      </c>
    </row>
    <row r="3922" spans="2:23" x14ac:dyDescent="0.25">
      <c r="B3922" s="30">
        <f>+IFERROR(_xlfn.XLOOKUP(C3922,Parametres!A:A,Parametres!J:J,"",0),"")</f>
        <v>0</v>
      </c>
      <c r="D3922" t="str">
        <f>+IFERROR(VLOOKUP(C3922,Parametres!$A$3:$K$545,11,0),"")</f>
        <v/>
      </c>
      <c r="U3922" t="str">
        <f t="shared" si="227"/>
        <v/>
      </c>
      <c r="V3922" s="33">
        <f t="shared" si="228"/>
        <v>0</v>
      </c>
      <c r="W3922" s="33">
        <f t="shared" si="229"/>
        <v>0</v>
      </c>
    </row>
    <row r="3923" spans="2:23" x14ac:dyDescent="0.25">
      <c r="B3923" s="30">
        <f>+IFERROR(_xlfn.XLOOKUP(C3923,Parametres!A:A,Parametres!J:J,"",0),"")</f>
        <v>0</v>
      </c>
      <c r="D3923" t="str">
        <f>+IFERROR(VLOOKUP(C3923,Parametres!$A$3:$K$545,11,0),"")</f>
        <v/>
      </c>
      <c r="U3923" t="str">
        <f t="shared" si="227"/>
        <v/>
      </c>
      <c r="V3923" s="33">
        <f t="shared" si="228"/>
        <v>0</v>
      </c>
      <c r="W3923" s="33">
        <f t="shared" si="229"/>
        <v>0</v>
      </c>
    </row>
    <row r="3924" spans="2:23" x14ac:dyDescent="0.25">
      <c r="B3924" s="30">
        <f>+IFERROR(_xlfn.XLOOKUP(C3924,Parametres!A:A,Parametres!J:J,"",0),"")</f>
        <v>0</v>
      </c>
      <c r="D3924" t="str">
        <f>+IFERROR(VLOOKUP(C3924,Parametres!$A$3:$K$545,11,0),"")</f>
        <v/>
      </c>
      <c r="U3924" t="str">
        <f t="shared" si="227"/>
        <v/>
      </c>
      <c r="V3924" s="33">
        <f t="shared" si="228"/>
        <v>0</v>
      </c>
      <c r="W3924" s="33">
        <f t="shared" si="229"/>
        <v>0</v>
      </c>
    </row>
    <row r="3925" spans="2:23" x14ac:dyDescent="0.25">
      <c r="B3925" s="30">
        <f>+IFERROR(_xlfn.XLOOKUP(C3925,Parametres!A:A,Parametres!J:J,"",0),"")</f>
        <v>0</v>
      </c>
      <c r="D3925" t="str">
        <f>+IFERROR(VLOOKUP(C3925,Parametres!$A$3:$K$545,11,0),"")</f>
        <v/>
      </c>
      <c r="U3925" t="str">
        <f t="shared" si="227"/>
        <v/>
      </c>
      <c r="V3925" s="33">
        <f t="shared" si="228"/>
        <v>0</v>
      </c>
      <c r="W3925" s="33">
        <f t="shared" si="229"/>
        <v>0</v>
      </c>
    </row>
    <row r="3926" spans="2:23" x14ac:dyDescent="0.25">
      <c r="B3926" s="30">
        <f>+IFERROR(_xlfn.XLOOKUP(C3926,Parametres!A:A,Parametres!J:J,"",0),"")</f>
        <v>0</v>
      </c>
      <c r="D3926" t="str">
        <f>+IFERROR(VLOOKUP(C3926,Parametres!$A$3:$K$545,11,0),"")</f>
        <v/>
      </c>
      <c r="U3926" t="str">
        <f t="shared" si="227"/>
        <v/>
      </c>
      <c r="V3926" s="33">
        <f t="shared" si="228"/>
        <v>0</v>
      </c>
      <c r="W3926" s="33">
        <f t="shared" si="229"/>
        <v>0</v>
      </c>
    </row>
    <row r="3927" spans="2:23" x14ac:dyDescent="0.25">
      <c r="B3927" s="30">
        <f>+IFERROR(_xlfn.XLOOKUP(C3927,Parametres!A:A,Parametres!J:J,"",0),"")</f>
        <v>0</v>
      </c>
      <c r="D3927" t="str">
        <f>+IFERROR(VLOOKUP(C3927,Parametres!$A$3:$K$545,11,0),"")</f>
        <v/>
      </c>
      <c r="U3927" t="str">
        <f t="shared" si="227"/>
        <v/>
      </c>
      <c r="V3927" s="33">
        <f t="shared" si="228"/>
        <v>0</v>
      </c>
      <c r="W3927" s="33">
        <f t="shared" si="229"/>
        <v>0</v>
      </c>
    </row>
    <row r="3928" spans="2:23" x14ac:dyDescent="0.25">
      <c r="B3928" s="30">
        <f>+IFERROR(_xlfn.XLOOKUP(C3928,Parametres!A:A,Parametres!J:J,"",0),"")</f>
        <v>0</v>
      </c>
      <c r="D3928" t="str">
        <f>+IFERROR(VLOOKUP(C3928,Parametres!$A$3:$K$545,11,0),"")</f>
        <v/>
      </c>
      <c r="U3928" t="str">
        <f t="shared" si="227"/>
        <v/>
      </c>
      <c r="V3928" s="33">
        <f t="shared" si="228"/>
        <v>0</v>
      </c>
      <c r="W3928" s="33">
        <f t="shared" si="229"/>
        <v>0</v>
      </c>
    </row>
    <row r="3929" spans="2:23" x14ac:dyDescent="0.25">
      <c r="B3929" s="30">
        <f>+IFERROR(_xlfn.XLOOKUP(C3929,Parametres!A:A,Parametres!J:J,"",0),"")</f>
        <v>0</v>
      </c>
      <c r="D3929" t="str">
        <f>+IFERROR(VLOOKUP(C3929,Parametres!$A$3:$K$545,11,0),"")</f>
        <v/>
      </c>
      <c r="U3929" t="str">
        <f t="shared" si="227"/>
        <v/>
      </c>
      <c r="V3929" s="33">
        <f t="shared" si="228"/>
        <v>0</v>
      </c>
      <c r="W3929" s="33">
        <f t="shared" si="229"/>
        <v>0</v>
      </c>
    </row>
    <row r="3930" spans="2:23" x14ac:dyDescent="0.25">
      <c r="B3930" s="30">
        <f>+IFERROR(_xlfn.XLOOKUP(C3930,Parametres!A:A,Parametres!J:J,"",0),"")</f>
        <v>0</v>
      </c>
      <c r="D3930" t="str">
        <f>+IFERROR(VLOOKUP(C3930,Parametres!$A$3:$K$545,11,0),"")</f>
        <v/>
      </c>
      <c r="U3930" t="str">
        <f t="shared" si="227"/>
        <v/>
      </c>
      <c r="V3930" s="33">
        <f t="shared" si="228"/>
        <v>0</v>
      </c>
      <c r="W3930" s="33">
        <f t="shared" si="229"/>
        <v>0</v>
      </c>
    </row>
    <row r="3931" spans="2:23" x14ac:dyDescent="0.25">
      <c r="B3931" s="30">
        <f>+IFERROR(_xlfn.XLOOKUP(C3931,Parametres!A:A,Parametres!J:J,"",0),"")</f>
        <v>0</v>
      </c>
      <c r="D3931" t="str">
        <f>+IFERROR(VLOOKUP(C3931,Parametres!$A$3:$K$545,11,0),"")</f>
        <v/>
      </c>
      <c r="U3931" t="str">
        <f t="shared" si="227"/>
        <v/>
      </c>
      <c r="V3931" s="33">
        <f t="shared" si="228"/>
        <v>0</v>
      </c>
      <c r="W3931" s="33">
        <f t="shared" si="229"/>
        <v>0</v>
      </c>
    </row>
    <row r="3932" spans="2:23" x14ac:dyDescent="0.25">
      <c r="B3932" s="30">
        <f>+IFERROR(_xlfn.XLOOKUP(C3932,Parametres!A:A,Parametres!J:J,"",0),"")</f>
        <v>0</v>
      </c>
      <c r="D3932" t="str">
        <f>+IFERROR(VLOOKUP(C3932,Parametres!$A$3:$K$545,11,0),"")</f>
        <v/>
      </c>
      <c r="U3932" t="str">
        <f t="shared" si="227"/>
        <v/>
      </c>
      <c r="V3932" s="33">
        <f t="shared" si="228"/>
        <v>0</v>
      </c>
      <c r="W3932" s="33">
        <f t="shared" si="229"/>
        <v>0</v>
      </c>
    </row>
    <row r="3933" spans="2:23" x14ac:dyDescent="0.25">
      <c r="B3933" s="30">
        <f>+IFERROR(_xlfn.XLOOKUP(C3933,Parametres!A:A,Parametres!J:J,"",0),"")</f>
        <v>0</v>
      </c>
      <c r="D3933" t="str">
        <f>+IFERROR(VLOOKUP(C3933,Parametres!$A$3:$K$545,11,0),"")</f>
        <v/>
      </c>
      <c r="U3933" t="str">
        <f t="shared" si="227"/>
        <v/>
      </c>
      <c r="V3933" s="33">
        <f t="shared" si="228"/>
        <v>0</v>
      </c>
      <c r="W3933" s="33">
        <f t="shared" si="229"/>
        <v>0</v>
      </c>
    </row>
    <row r="3934" spans="2:23" x14ac:dyDescent="0.25">
      <c r="B3934" s="30">
        <f>+IFERROR(_xlfn.XLOOKUP(C3934,Parametres!A:A,Parametres!J:J,"",0),"")</f>
        <v>0</v>
      </c>
      <c r="D3934" t="str">
        <f>+IFERROR(VLOOKUP(C3934,Parametres!$A$3:$K$545,11,0),"")</f>
        <v/>
      </c>
      <c r="U3934" t="str">
        <f t="shared" si="227"/>
        <v/>
      </c>
      <c r="V3934" s="33">
        <f t="shared" si="228"/>
        <v>0</v>
      </c>
      <c r="W3934" s="33">
        <f t="shared" si="229"/>
        <v>0</v>
      </c>
    </row>
    <row r="3935" spans="2:23" x14ac:dyDescent="0.25">
      <c r="B3935" s="30">
        <f>+IFERROR(_xlfn.XLOOKUP(C3935,Parametres!A:A,Parametres!J:J,"",0),"")</f>
        <v>0</v>
      </c>
      <c r="D3935" t="str">
        <f>+IFERROR(VLOOKUP(C3935,Parametres!$A$3:$K$545,11,0),"")</f>
        <v/>
      </c>
      <c r="U3935" t="str">
        <f t="shared" si="227"/>
        <v/>
      </c>
      <c r="V3935" s="33">
        <f t="shared" si="228"/>
        <v>0</v>
      </c>
      <c r="W3935" s="33">
        <f t="shared" si="229"/>
        <v>0</v>
      </c>
    </row>
    <row r="3936" spans="2:23" x14ac:dyDescent="0.25">
      <c r="B3936" s="30">
        <f>+IFERROR(_xlfn.XLOOKUP(C3936,Parametres!A:A,Parametres!J:J,"",0),"")</f>
        <v>0</v>
      </c>
      <c r="D3936" t="str">
        <f>+IFERROR(VLOOKUP(C3936,Parametres!$A$3:$K$545,11,0),"")</f>
        <v/>
      </c>
      <c r="U3936" t="str">
        <f t="shared" si="227"/>
        <v/>
      </c>
      <c r="V3936" s="33">
        <f t="shared" si="228"/>
        <v>0</v>
      </c>
      <c r="W3936" s="33">
        <f t="shared" si="229"/>
        <v>0</v>
      </c>
    </row>
    <row r="3937" spans="2:23" x14ac:dyDescent="0.25">
      <c r="B3937" s="30">
        <f>+IFERROR(_xlfn.XLOOKUP(C3937,Parametres!A:A,Parametres!J:J,"",0),"")</f>
        <v>0</v>
      </c>
      <c r="D3937" t="str">
        <f>+IFERROR(VLOOKUP(C3937,Parametres!$A$3:$K$545,11,0),"")</f>
        <v/>
      </c>
      <c r="U3937" t="str">
        <f t="shared" si="227"/>
        <v/>
      </c>
      <c r="V3937" s="33">
        <f t="shared" si="228"/>
        <v>0</v>
      </c>
      <c r="W3937" s="33">
        <f t="shared" si="229"/>
        <v>0</v>
      </c>
    </row>
    <row r="3938" spans="2:23" x14ac:dyDescent="0.25">
      <c r="B3938" s="30">
        <f>+IFERROR(_xlfn.XLOOKUP(C3938,Parametres!A:A,Parametres!J:J,"",0),"")</f>
        <v>0</v>
      </c>
      <c r="D3938" t="str">
        <f>+IFERROR(VLOOKUP(C3938,Parametres!$A$3:$K$545,11,0),"")</f>
        <v/>
      </c>
      <c r="U3938" t="str">
        <f t="shared" si="227"/>
        <v/>
      </c>
      <c r="V3938" s="33">
        <f t="shared" si="228"/>
        <v>0</v>
      </c>
      <c r="W3938" s="33">
        <f t="shared" si="229"/>
        <v>0</v>
      </c>
    </row>
    <row r="3939" spans="2:23" x14ac:dyDescent="0.25">
      <c r="B3939" s="30">
        <f>+IFERROR(_xlfn.XLOOKUP(C3939,Parametres!A:A,Parametres!J:J,"",0),"")</f>
        <v>0</v>
      </c>
      <c r="D3939" t="str">
        <f>+IFERROR(VLOOKUP(C3939,Parametres!$A$3:$K$545,11,0),"")</f>
        <v/>
      </c>
      <c r="U3939" t="str">
        <f t="shared" si="227"/>
        <v/>
      </c>
      <c r="V3939" s="33">
        <f t="shared" si="228"/>
        <v>0</v>
      </c>
      <c r="W3939" s="33">
        <f t="shared" si="229"/>
        <v>0</v>
      </c>
    </row>
    <row r="3940" spans="2:23" x14ac:dyDescent="0.25">
      <c r="B3940" s="30">
        <f>+IFERROR(_xlfn.XLOOKUP(C3940,Parametres!A:A,Parametres!J:J,"",0),"")</f>
        <v>0</v>
      </c>
      <c r="D3940" t="str">
        <f>+IFERROR(VLOOKUP(C3940,Parametres!$A$3:$K$545,11,0),"")</f>
        <v/>
      </c>
      <c r="U3940" t="str">
        <f t="shared" si="227"/>
        <v/>
      </c>
      <c r="V3940" s="33">
        <f t="shared" si="228"/>
        <v>0</v>
      </c>
      <c r="W3940" s="33">
        <f t="shared" si="229"/>
        <v>0</v>
      </c>
    </row>
    <row r="3941" spans="2:23" x14ac:dyDescent="0.25">
      <c r="B3941" s="30">
        <f>+IFERROR(_xlfn.XLOOKUP(C3941,Parametres!A:A,Parametres!J:J,"",0),"")</f>
        <v>0</v>
      </c>
      <c r="D3941" t="str">
        <f>+IFERROR(VLOOKUP(C3941,Parametres!$A$3:$K$545,11,0),"")</f>
        <v/>
      </c>
      <c r="U3941" t="str">
        <f t="shared" si="227"/>
        <v/>
      </c>
      <c r="V3941" s="33">
        <f t="shared" si="228"/>
        <v>0</v>
      </c>
      <c r="W3941" s="33">
        <f t="shared" si="229"/>
        <v>0</v>
      </c>
    </row>
    <row r="3942" spans="2:23" x14ac:dyDescent="0.25">
      <c r="B3942" s="30">
        <f>+IFERROR(_xlfn.XLOOKUP(C3942,Parametres!A:A,Parametres!J:J,"",0),"")</f>
        <v>0</v>
      </c>
      <c r="D3942" t="str">
        <f>+IFERROR(VLOOKUP(C3942,Parametres!$A$3:$K$545,11,0),"")</f>
        <v/>
      </c>
      <c r="U3942" t="str">
        <f t="shared" si="227"/>
        <v/>
      </c>
      <c r="V3942" s="33">
        <f t="shared" si="228"/>
        <v>0</v>
      </c>
      <c r="W3942" s="33">
        <f t="shared" si="229"/>
        <v>0</v>
      </c>
    </row>
    <row r="3943" spans="2:23" x14ac:dyDescent="0.25">
      <c r="B3943" s="30">
        <f>+IFERROR(_xlfn.XLOOKUP(C3943,Parametres!A:A,Parametres!J:J,"",0),"")</f>
        <v>0</v>
      </c>
      <c r="D3943" t="str">
        <f>+IFERROR(VLOOKUP(C3943,Parametres!$A$3:$K$545,11,0),"")</f>
        <v/>
      </c>
      <c r="U3943" t="str">
        <f t="shared" si="227"/>
        <v/>
      </c>
      <c r="V3943" s="33">
        <f t="shared" si="228"/>
        <v>0</v>
      </c>
      <c r="W3943" s="33">
        <f t="shared" si="229"/>
        <v>0</v>
      </c>
    </row>
    <row r="3944" spans="2:23" x14ac:dyDescent="0.25">
      <c r="B3944" s="30">
        <f>+IFERROR(_xlfn.XLOOKUP(C3944,Parametres!A:A,Parametres!J:J,"",0),"")</f>
        <v>0</v>
      </c>
      <c r="D3944" t="str">
        <f>+IFERROR(VLOOKUP(C3944,Parametres!$A$3:$K$545,11,0),"")</f>
        <v/>
      </c>
      <c r="U3944" t="str">
        <f t="shared" si="227"/>
        <v/>
      </c>
      <c r="V3944" s="33">
        <f t="shared" si="228"/>
        <v>0</v>
      </c>
      <c r="W3944" s="33">
        <f t="shared" si="229"/>
        <v>0</v>
      </c>
    </row>
    <row r="3945" spans="2:23" x14ac:dyDescent="0.25">
      <c r="B3945" s="30">
        <f>+IFERROR(_xlfn.XLOOKUP(C3945,Parametres!A:A,Parametres!J:J,"",0),"")</f>
        <v>0</v>
      </c>
      <c r="D3945" t="str">
        <f>+IFERROR(VLOOKUP(C3945,Parametres!$A$3:$K$545,11,0),"")</f>
        <v/>
      </c>
      <c r="U3945" t="str">
        <f t="shared" si="227"/>
        <v/>
      </c>
      <c r="V3945" s="33">
        <f t="shared" si="228"/>
        <v>0</v>
      </c>
      <c r="W3945" s="33">
        <f t="shared" si="229"/>
        <v>0</v>
      </c>
    </row>
    <row r="3946" spans="2:23" x14ac:dyDescent="0.25">
      <c r="B3946" s="30">
        <f>+IFERROR(_xlfn.XLOOKUP(C3946,Parametres!A:A,Parametres!J:J,"",0),"")</f>
        <v>0</v>
      </c>
      <c r="D3946" t="str">
        <f>+IFERROR(VLOOKUP(C3946,Parametres!$A$3:$K$545,11,0),"")</f>
        <v/>
      </c>
      <c r="U3946" t="str">
        <f t="shared" si="227"/>
        <v/>
      </c>
      <c r="V3946" s="33">
        <f t="shared" si="228"/>
        <v>0</v>
      </c>
      <c r="W3946" s="33">
        <f t="shared" si="229"/>
        <v>0</v>
      </c>
    </row>
    <row r="3947" spans="2:23" x14ac:dyDescent="0.25">
      <c r="B3947" s="30">
        <f>+IFERROR(_xlfn.XLOOKUP(C3947,Parametres!A:A,Parametres!J:J,"",0),"")</f>
        <v>0</v>
      </c>
      <c r="D3947" t="str">
        <f>+IFERROR(VLOOKUP(C3947,Parametres!$A$3:$K$545,11,0),"")</f>
        <v/>
      </c>
      <c r="U3947" t="str">
        <f t="shared" si="227"/>
        <v/>
      </c>
      <c r="V3947" s="33">
        <f t="shared" si="228"/>
        <v>0</v>
      </c>
      <c r="W3947" s="33">
        <f t="shared" si="229"/>
        <v>0</v>
      </c>
    </row>
    <row r="3948" spans="2:23" x14ac:dyDescent="0.25">
      <c r="B3948" s="30">
        <f>+IFERROR(_xlfn.XLOOKUP(C3948,Parametres!A:A,Parametres!J:J,"",0),"")</f>
        <v>0</v>
      </c>
      <c r="D3948" t="str">
        <f>+IFERROR(VLOOKUP(C3948,Parametres!$A$3:$K$545,11,0),"")</f>
        <v/>
      </c>
      <c r="U3948" t="str">
        <f t="shared" si="227"/>
        <v/>
      </c>
      <c r="V3948" s="33">
        <f t="shared" si="228"/>
        <v>0</v>
      </c>
      <c r="W3948" s="33">
        <f t="shared" si="229"/>
        <v>0</v>
      </c>
    </row>
    <row r="3949" spans="2:23" x14ac:dyDescent="0.25">
      <c r="B3949" s="30">
        <f>+IFERROR(_xlfn.XLOOKUP(C3949,Parametres!A:A,Parametres!J:J,"",0),"")</f>
        <v>0</v>
      </c>
      <c r="D3949" t="str">
        <f>+IFERROR(VLOOKUP(C3949,Parametres!$A$3:$K$545,11,0),"")</f>
        <v/>
      </c>
      <c r="U3949" t="str">
        <f t="shared" si="227"/>
        <v/>
      </c>
      <c r="V3949" s="33">
        <f t="shared" si="228"/>
        <v>0</v>
      </c>
      <c r="W3949" s="33">
        <f t="shared" si="229"/>
        <v>0</v>
      </c>
    </row>
    <row r="3950" spans="2:23" x14ac:dyDescent="0.25">
      <c r="B3950" s="30">
        <f>+IFERROR(_xlfn.XLOOKUP(C3950,Parametres!A:A,Parametres!J:J,"",0),"")</f>
        <v>0</v>
      </c>
      <c r="D3950" t="str">
        <f>+IFERROR(VLOOKUP(C3950,Parametres!$A$3:$K$545,11,0),"")</f>
        <v/>
      </c>
      <c r="U3950" t="str">
        <f t="shared" si="227"/>
        <v/>
      </c>
      <c r="V3950" s="33">
        <f t="shared" si="228"/>
        <v>0</v>
      </c>
      <c r="W3950" s="33">
        <f t="shared" si="229"/>
        <v>0</v>
      </c>
    </row>
    <row r="3951" spans="2:23" x14ac:dyDescent="0.25">
      <c r="B3951" s="30">
        <f>+IFERROR(_xlfn.XLOOKUP(C3951,Parametres!A:A,Parametres!J:J,"",0),"")</f>
        <v>0</v>
      </c>
      <c r="D3951" t="str">
        <f>+IFERROR(VLOOKUP(C3951,Parametres!$A$3:$K$545,11,0),"")</f>
        <v/>
      </c>
      <c r="U3951" t="str">
        <f t="shared" si="227"/>
        <v/>
      </c>
      <c r="V3951" s="33">
        <f t="shared" si="228"/>
        <v>0</v>
      </c>
      <c r="W3951" s="33">
        <f t="shared" si="229"/>
        <v>0</v>
      </c>
    </row>
    <row r="3952" spans="2:23" x14ac:dyDescent="0.25">
      <c r="B3952" s="30">
        <f>+IFERROR(_xlfn.XLOOKUP(C3952,Parametres!A:A,Parametres!J:J,"",0),"")</f>
        <v>0</v>
      </c>
      <c r="D3952" t="str">
        <f>+IFERROR(VLOOKUP(C3952,Parametres!$A$3:$K$545,11,0),"")</f>
        <v/>
      </c>
      <c r="U3952" t="str">
        <f t="shared" si="227"/>
        <v/>
      </c>
      <c r="V3952" s="33">
        <f t="shared" si="228"/>
        <v>0</v>
      </c>
      <c r="W3952" s="33">
        <f t="shared" si="229"/>
        <v>0</v>
      </c>
    </row>
    <row r="3953" spans="2:23" x14ac:dyDescent="0.25">
      <c r="B3953" s="30">
        <f>+IFERROR(_xlfn.XLOOKUP(C3953,Parametres!A:A,Parametres!J:J,"",0),"")</f>
        <v>0</v>
      </c>
      <c r="D3953" t="str">
        <f>+IFERROR(VLOOKUP(C3953,Parametres!$A$3:$K$545,11,0),"")</f>
        <v/>
      </c>
      <c r="U3953" t="str">
        <f t="shared" si="227"/>
        <v/>
      </c>
      <c r="V3953" s="33">
        <f t="shared" si="228"/>
        <v>0</v>
      </c>
      <c r="W3953" s="33">
        <f t="shared" si="229"/>
        <v>0</v>
      </c>
    </row>
    <row r="3954" spans="2:23" x14ac:dyDescent="0.25">
      <c r="B3954" s="30">
        <f>+IFERROR(_xlfn.XLOOKUP(C3954,Parametres!A:A,Parametres!J:J,"",0),"")</f>
        <v>0</v>
      </c>
      <c r="D3954" t="str">
        <f>+IFERROR(VLOOKUP(C3954,Parametres!$A$3:$K$545,11,0),"")</f>
        <v/>
      </c>
      <c r="U3954" t="str">
        <f t="shared" si="227"/>
        <v/>
      </c>
      <c r="V3954" s="33">
        <f t="shared" si="228"/>
        <v>0</v>
      </c>
      <c r="W3954" s="33">
        <f t="shared" si="229"/>
        <v>0</v>
      </c>
    </row>
    <row r="3955" spans="2:23" x14ac:dyDescent="0.25">
      <c r="B3955" s="30">
        <f>+IFERROR(_xlfn.XLOOKUP(C3955,Parametres!A:A,Parametres!J:J,"",0),"")</f>
        <v>0</v>
      </c>
      <c r="D3955" t="str">
        <f>+IFERROR(VLOOKUP(C3955,Parametres!$A$3:$K$545,11,0),"")</f>
        <v/>
      </c>
      <c r="U3955" t="str">
        <f t="shared" si="227"/>
        <v/>
      </c>
      <c r="V3955" s="33">
        <f t="shared" si="228"/>
        <v>0</v>
      </c>
      <c r="W3955" s="33">
        <f t="shared" si="229"/>
        <v>0</v>
      </c>
    </row>
    <row r="3956" spans="2:23" x14ac:dyDescent="0.25">
      <c r="B3956" s="30">
        <f>+IFERROR(_xlfn.XLOOKUP(C3956,Parametres!A:A,Parametres!J:J,"",0),"")</f>
        <v>0</v>
      </c>
      <c r="D3956" t="str">
        <f>+IFERROR(VLOOKUP(C3956,Parametres!$A$3:$K$545,11,0),"")</f>
        <v/>
      </c>
      <c r="U3956" t="str">
        <f t="shared" si="227"/>
        <v/>
      </c>
      <c r="V3956" s="33">
        <f t="shared" si="228"/>
        <v>0</v>
      </c>
      <c r="W3956" s="33">
        <f t="shared" si="229"/>
        <v>0</v>
      </c>
    </row>
    <row r="3957" spans="2:23" x14ac:dyDescent="0.25">
      <c r="B3957" s="30">
        <f>+IFERROR(_xlfn.XLOOKUP(C3957,Parametres!A:A,Parametres!J:J,"",0),"")</f>
        <v>0</v>
      </c>
      <c r="D3957" t="str">
        <f>+IFERROR(VLOOKUP(C3957,Parametres!$A$3:$K$545,11,0),"")</f>
        <v/>
      </c>
      <c r="U3957" t="str">
        <f t="shared" si="227"/>
        <v/>
      </c>
      <c r="V3957" s="33">
        <f t="shared" si="228"/>
        <v>0</v>
      </c>
      <c r="W3957" s="33">
        <f t="shared" si="229"/>
        <v>0</v>
      </c>
    </row>
    <row r="3958" spans="2:23" x14ac:dyDescent="0.25">
      <c r="B3958" s="30">
        <f>+IFERROR(_xlfn.XLOOKUP(C3958,Parametres!A:A,Parametres!J:J,"",0),"")</f>
        <v>0</v>
      </c>
      <c r="D3958" t="str">
        <f>+IFERROR(VLOOKUP(C3958,Parametres!$A$3:$K$545,11,0),"")</f>
        <v/>
      </c>
      <c r="U3958" t="str">
        <f t="shared" si="227"/>
        <v/>
      </c>
      <c r="V3958" s="33">
        <f t="shared" si="228"/>
        <v>0</v>
      </c>
      <c r="W3958" s="33">
        <f t="shared" si="229"/>
        <v>0</v>
      </c>
    </row>
    <row r="3959" spans="2:23" x14ac:dyDescent="0.25">
      <c r="B3959" s="30">
        <f>+IFERROR(_xlfn.XLOOKUP(C3959,Parametres!A:A,Parametres!J:J,"",0),"")</f>
        <v>0</v>
      </c>
      <c r="D3959" t="str">
        <f>+IFERROR(VLOOKUP(C3959,Parametres!$A$3:$K$545,11,0),"")</f>
        <v/>
      </c>
      <c r="U3959" t="str">
        <f t="shared" ref="U3959:U4022" si="230">A3959&amp;C3959</f>
        <v/>
      </c>
      <c r="V3959" s="33">
        <f t="shared" si="228"/>
        <v>0</v>
      </c>
      <c r="W3959" s="33">
        <f t="shared" si="229"/>
        <v>0</v>
      </c>
    </row>
    <row r="3960" spans="2:23" x14ac:dyDescent="0.25">
      <c r="B3960" s="30">
        <f>+IFERROR(_xlfn.XLOOKUP(C3960,Parametres!A:A,Parametres!J:J,"",0),"")</f>
        <v>0</v>
      </c>
      <c r="D3960" t="str">
        <f>+IFERROR(VLOOKUP(C3960,Parametres!$A$3:$K$545,11,0),"")</f>
        <v/>
      </c>
      <c r="U3960" t="str">
        <f t="shared" si="230"/>
        <v/>
      </c>
      <c r="V3960" s="33">
        <f t="shared" ref="V3960:V4023" si="231">SUM(L3960:O3960,F3960:I3960)</f>
        <v>0</v>
      </c>
      <c r="W3960" s="33">
        <f t="shared" ref="W3960:W4023" si="232">SUM(P3960:T3960)</f>
        <v>0</v>
      </c>
    </row>
    <row r="3961" spans="2:23" x14ac:dyDescent="0.25">
      <c r="B3961" s="30">
        <f>+IFERROR(_xlfn.XLOOKUP(C3961,Parametres!A:A,Parametres!J:J,"",0),"")</f>
        <v>0</v>
      </c>
      <c r="D3961" t="str">
        <f>+IFERROR(VLOOKUP(C3961,Parametres!$A$3:$K$545,11,0),"")</f>
        <v/>
      </c>
      <c r="U3961" t="str">
        <f t="shared" si="230"/>
        <v/>
      </c>
      <c r="V3961" s="33">
        <f t="shared" si="231"/>
        <v>0</v>
      </c>
      <c r="W3961" s="33">
        <f t="shared" si="232"/>
        <v>0</v>
      </c>
    </row>
    <row r="3962" spans="2:23" x14ac:dyDescent="0.25">
      <c r="B3962" s="30">
        <f>+IFERROR(_xlfn.XLOOKUP(C3962,Parametres!A:A,Parametres!J:J,"",0),"")</f>
        <v>0</v>
      </c>
      <c r="D3962" t="str">
        <f>+IFERROR(VLOOKUP(C3962,Parametres!$A$3:$K$545,11,0),"")</f>
        <v/>
      </c>
      <c r="U3962" t="str">
        <f t="shared" si="230"/>
        <v/>
      </c>
      <c r="V3962" s="33">
        <f t="shared" si="231"/>
        <v>0</v>
      </c>
      <c r="W3962" s="33">
        <f t="shared" si="232"/>
        <v>0</v>
      </c>
    </row>
    <row r="3963" spans="2:23" x14ac:dyDescent="0.25">
      <c r="B3963" s="30">
        <f>+IFERROR(_xlfn.XLOOKUP(C3963,Parametres!A:A,Parametres!J:J,"",0),"")</f>
        <v>0</v>
      </c>
      <c r="D3963" t="str">
        <f>+IFERROR(VLOOKUP(C3963,Parametres!$A$3:$K$545,11,0),"")</f>
        <v/>
      </c>
      <c r="U3963" t="str">
        <f t="shared" si="230"/>
        <v/>
      </c>
      <c r="V3963" s="33">
        <f t="shared" si="231"/>
        <v>0</v>
      </c>
      <c r="W3963" s="33">
        <f t="shared" si="232"/>
        <v>0</v>
      </c>
    </row>
    <row r="3964" spans="2:23" x14ac:dyDescent="0.25">
      <c r="B3964" s="30">
        <f>+IFERROR(_xlfn.XLOOKUP(C3964,Parametres!A:A,Parametres!J:J,"",0),"")</f>
        <v>0</v>
      </c>
      <c r="D3964" t="str">
        <f>+IFERROR(VLOOKUP(C3964,Parametres!$A$3:$K$545,11,0),"")</f>
        <v/>
      </c>
      <c r="U3964" t="str">
        <f t="shared" si="230"/>
        <v/>
      </c>
      <c r="V3964" s="33">
        <f t="shared" si="231"/>
        <v>0</v>
      </c>
      <c r="W3964" s="33">
        <f t="shared" si="232"/>
        <v>0</v>
      </c>
    </row>
    <row r="3965" spans="2:23" x14ac:dyDescent="0.25">
      <c r="B3965" s="30">
        <f>+IFERROR(_xlfn.XLOOKUP(C3965,Parametres!A:A,Parametres!J:J,"",0),"")</f>
        <v>0</v>
      </c>
      <c r="D3965" t="str">
        <f>+IFERROR(VLOOKUP(C3965,Parametres!$A$3:$K$545,11,0),"")</f>
        <v/>
      </c>
      <c r="U3965" t="str">
        <f t="shared" si="230"/>
        <v/>
      </c>
      <c r="V3965" s="33">
        <f t="shared" si="231"/>
        <v>0</v>
      </c>
      <c r="W3965" s="33">
        <f t="shared" si="232"/>
        <v>0</v>
      </c>
    </row>
    <row r="3966" spans="2:23" x14ac:dyDescent="0.25">
      <c r="B3966" s="30">
        <f>+IFERROR(_xlfn.XLOOKUP(C3966,Parametres!A:A,Parametres!J:J,"",0),"")</f>
        <v>0</v>
      </c>
      <c r="D3966" t="str">
        <f>+IFERROR(VLOOKUP(C3966,Parametres!$A$3:$K$545,11,0),"")</f>
        <v/>
      </c>
      <c r="U3966" t="str">
        <f t="shared" si="230"/>
        <v/>
      </c>
      <c r="V3966" s="33">
        <f t="shared" si="231"/>
        <v>0</v>
      </c>
      <c r="W3966" s="33">
        <f t="shared" si="232"/>
        <v>0</v>
      </c>
    </row>
    <row r="3967" spans="2:23" x14ac:dyDescent="0.25">
      <c r="B3967" s="30">
        <f>+IFERROR(_xlfn.XLOOKUP(C3967,Parametres!A:A,Parametres!J:J,"",0),"")</f>
        <v>0</v>
      </c>
      <c r="D3967" t="str">
        <f>+IFERROR(VLOOKUP(C3967,Parametres!$A$3:$K$545,11,0),"")</f>
        <v/>
      </c>
      <c r="U3967" t="str">
        <f t="shared" si="230"/>
        <v/>
      </c>
      <c r="V3967" s="33">
        <f t="shared" si="231"/>
        <v>0</v>
      </c>
      <c r="W3967" s="33">
        <f t="shared" si="232"/>
        <v>0</v>
      </c>
    </row>
    <row r="3968" spans="2:23" x14ac:dyDescent="0.25">
      <c r="B3968" s="30">
        <f>+IFERROR(_xlfn.XLOOKUP(C3968,Parametres!A:A,Parametres!J:J,"",0),"")</f>
        <v>0</v>
      </c>
      <c r="D3968" t="str">
        <f>+IFERROR(VLOOKUP(C3968,Parametres!$A$3:$K$545,11,0),"")</f>
        <v/>
      </c>
      <c r="U3968" t="str">
        <f t="shared" si="230"/>
        <v/>
      </c>
      <c r="V3968" s="33">
        <f t="shared" si="231"/>
        <v>0</v>
      </c>
      <c r="W3968" s="33">
        <f t="shared" si="232"/>
        <v>0</v>
      </c>
    </row>
    <row r="3969" spans="2:23" x14ac:dyDescent="0.25">
      <c r="B3969" s="30">
        <f>+IFERROR(_xlfn.XLOOKUP(C3969,Parametres!A:A,Parametres!J:J,"",0),"")</f>
        <v>0</v>
      </c>
      <c r="D3969" t="str">
        <f>+IFERROR(VLOOKUP(C3969,Parametres!$A$3:$K$545,11,0),"")</f>
        <v/>
      </c>
      <c r="U3969" t="str">
        <f t="shared" si="230"/>
        <v/>
      </c>
      <c r="V3969" s="33">
        <f t="shared" si="231"/>
        <v>0</v>
      </c>
      <c r="W3969" s="33">
        <f t="shared" si="232"/>
        <v>0</v>
      </c>
    </row>
    <row r="3970" spans="2:23" x14ac:dyDescent="0.25">
      <c r="B3970" s="30">
        <f>+IFERROR(_xlfn.XLOOKUP(C3970,Parametres!A:A,Parametres!J:J,"",0),"")</f>
        <v>0</v>
      </c>
      <c r="D3970" t="str">
        <f>+IFERROR(VLOOKUP(C3970,Parametres!$A$3:$K$545,11,0),"")</f>
        <v/>
      </c>
      <c r="U3970" t="str">
        <f t="shared" si="230"/>
        <v/>
      </c>
      <c r="V3970" s="33">
        <f t="shared" si="231"/>
        <v>0</v>
      </c>
      <c r="W3970" s="33">
        <f t="shared" si="232"/>
        <v>0</v>
      </c>
    </row>
    <row r="3971" spans="2:23" x14ac:dyDescent="0.25">
      <c r="B3971" s="30">
        <f>+IFERROR(_xlfn.XLOOKUP(C3971,Parametres!A:A,Parametres!J:J,"",0),"")</f>
        <v>0</v>
      </c>
      <c r="D3971" t="str">
        <f>+IFERROR(VLOOKUP(C3971,Parametres!$A$3:$K$545,11,0),"")</f>
        <v/>
      </c>
      <c r="U3971" t="str">
        <f t="shared" si="230"/>
        <v/>
      </c>
      <c r="V3971" s="33">
        <f t="shared" si="231"/>
        <v>0</v>
      </c>
      <c r="W3971" s="33">
        <f t="shared" si="232"/>
        <v>0</v>
      </c>
    </row>
    <row r="3972" spans="2:23" x14ac:dyDescent="0.25">
      <c r="B3972" s="30">
        <f>+IFERROR(_xlfn.XLOOKUP(C3972,Parametres!A:A,Parametres!J:J,"",0),"")</f>
        <v>0</v>
      </c>
      <c r="D3972" t="str">
        <f>+IFERROR(VLOOKUP(C3972,Parametres!$A$3:$K$545,11,0),"")</f>
        <v/>
      </c>
      <c r="U3972" t="str">
        <f t="shared" si="230"/>
        <v/>
      </c>
      <c r="V3972" s="33">
        <f t="shared" si="231"/>
        <v>0</v>
      </c>
      <c r="W3972" s="33">
        <f t="shared" si="232"/>
        <v>0</v>
      </c>
    </row>
    <row r="3973" spans="2:23" x14ac:dyDescent="0.25">
      <c r="B3973" s="30">
        <f>+IFERROR(_xlfn.XLOOKUP(C3973,Parametres!A:A,Parametres!J:J,"",0),"")</f>
        <v>0</v>
      </c>
      <c r="D3973" t="str">
        <f>+IFERROR(VLOOKUP(C3973,Parametres!$A$3:$K$545,11,0),"")</f>
        <v/>
      </c>
      <c r="U3973" t="str">
        <f t="shared" si="230"/>
        <v/>
      </c>
      <c r="V3973" s="33">
        <f t="shared" si="231"/>
        <v>0</v>
      </c>
      <c r="W3973" s="33">
        <f t="shared" si="232"/>
        <v>0</v>
      </c>
    </row>
    <row r="3974" spans="2:23" x14ac:dyDescent="0.25">
      <c r="B3974" s="30">
        <f>+IFERROR(_xlfn.XLOOKUP(C3974,Parametres!A:A,Parametres!J:J,"",0),"")</f>
        <v>0</v>
      </c>
      <c r="D3974" t="str">
        <f>+IFERROR(VLOOKUP(C3974,Parametres!$A$3:$K$545,11,0),"")</f>
        <v/>
      </c>
      <c r="U3974" t="str">
        <f t="shared" si="230"/>
        <v/>
      </c>
      <c r="V3974" s="33">
        <f t="shared" si="231"/>
        <v>0</v>
      </c>
      <c r="W3974" s="33">
        <f t="shared" si="232"/>
        <v>0</v>
      </c>
    </row>
    <row r="3975" spans="2:23" x14ac:dyDescent="0.25">
      <c r="B3975" s="30">
        <f>+IFERROR(_xlfn.XLOOKUP(C3975,Parametres!A:A,Parametres!J:J,"",0),"")</f>
        <v>0</v>
      </c>
      <c r="D3975" t="str">
        <f>+IFERROR(VLOOKUP(C3975,Parametres!$A$3:$K$545,11,0),"")</f>
        <v/>
      </c>
      <c r="U3975" t="str">
        <f t="shared" si="230"/>
        <v/>
      </c>
      <c r="V3975" s="33">
        <f t="shared" si="231"/>
        <v>0</v>
      </c>
      <c r="W3975" s="33">
        <f t="shared" si="232"/>
        <v>0</v>
      </c>
    </row>
    <row r="3976" spans="2:23" x14ac:dyDescent="0.25">
      <c r="B3976" s="30">
        <f>+IFERROR(_xlfn.XLOOKUP(C3976,Parametres!A:A,Parametres!J:J,"",0),"")</f>
        <v>0</v>
      </c>
      <c r="D3976" t="str">
        <f>+IFERROR(VLOOKUP(C3976,Parametres!$A$3:$K$545,11,0),"")</f>
        <v/>
      </c>
      <c r="U3976" t="str">
        <f t="shared" si="230"/>
        <v/>
      </c>
      <c r="V3976" s="33">
        <f t="shared" si="231"/>
        <v>0</v>
      </c>
      <c r="W3976" s="33">
        <f t="shared" si="232"/>
        <v>0</v>
      </c>
    </row>
    <row r="3977" spans="2:23" x14ac:dyDescent="0.25">
      <c r="B3977" s="30">
        <f>+IFERROR(_xlfn.XLOOKUP(C3977,Parametres!A:A,Parametres!J:J,"",0),"")</f>
        <v>0</v>
      </c>
      <c r="D3977" t="str">
        <f>+IFERROR(VLOOKUP(C3977,Parametres!$A$3:$K$545,11,0),"")</f>
        <v/>
      </c>
      <c r="U3977" t="str">
        <f t="shared" si="230"/>
        <v/>
      </c>
      <c r="V3977" s="33">
        <f t="shared" si="231"/>
        <v>0</v>
      </c>
      <c r="W3977" s="33">
        <f t="shared" si="232"/>
        <v>0</v>
      </c>
    </row>
    <row r="3978" spans="2:23" x14ac:dyDescent="0.25">
      <c r="B3978" s="30">
        <f>+IFERROR(_xlfn.XLOOKUP(C3978,Parametres!A:A,Parametres!J:J,"",0),"")</f>
        <v>0</v>
      </c>
      <c r="D3978" t="str">
        <f>+IFERROR(VLOOKUP(C3978,Parametres!$A$3:$K$545,11,0),"")</f>
        <v/>
      </c>
      <c r="U3978" t="str">
        <f t="shared" si="230"/>
        <v/>
      </c>
      <c r="V3978" s="33">
        <f t="shared" si="231"/>
        <v>0</v>
      </c>
      <c r="W3978" s="33">
        <f t="shared" si="232"/>
        <v>0</v>
      </c>
    </row>
    <row r="3979" spans="2:23" x14ac:dyDescent="0.25">
      <c r="B3979" s="30">
        <f>+IFERROR(_xlfn.XLOOKUP(C3979,Parametres!A:A,Parametres!J:J,"",0),"")</f>
        <v>0</v>
      </c>
      <c r="D3979" t="str">
        <f>+IFERROR(VLOOKUP(C3979,Parametres!$A$3:$K$545,11,0),"")</f>
        <v/>
      </c>
      <c r="U3979" t="str">
        <f t="shared" si="230"/>
        <v/>
      </c>
      <c r="V3979" s="33">
        <f t="shared" si="231"/>
        <v>0</v>
      </c>
      <c r="W3979" s="33">
        <f t="shared" si="232"/>
        <v>0</v>
      </c>
    </row>
    <row r="3980" spans="2:23" x14ac:dyDescent="0.25">
      <c r="B3980" s="30">
        <f>+IFERROR(_xlfn.XLOOKUP(C3980,Parametres!A:A,Parametres!J:J,"",0),"")</f>
        <v>0</v>
      </c>
      <c r="D3980" t="str">
        <f>+IFERROR(VLOOKUP(C3980,Parametres!$A$3:$K$545,11,0),"")</f>
        <v/>
      </c>
      <c r="U3980" t="str">
        <f t="shared" si="230"/>
        <v/>
      </c>
      <c r="V3980" s="33">
        <f t="shared" si="231"/>
        <v>0</v>
      </c>
      <c r="W3980" s="33">
        <f t="shared" si="232"/>
        <v>0</v>
      </c>
    </row>
    <row r="3981" spans="2:23" x14ac:dyDescent="0.25">
      <c r="B3981" s="30">
        <f>+IFERROR(_xlfn.XLOOKUP(C3981,Parametres!A:A,Parametres!J:J,"",0),"")</f>
        <v>0</v>
      </c>
      <c r="D3981" t="str">
        <f>+IFERROR(VLOOKUP(C3981,Parametres!$A$3:$K$545,11,0),"")</f>
        <v/>
      </c>
      <c r="U3981" t="str">
        <f t="shared" si="230"/>
        <v/>
      </c>
      <c r="V3981" s="33">
        <f t="shared" si="231"/>
        <v>0</v>
      </c>
      <c r="W3981" s="33">
        <f t="shared" si="232"/>
        <v>0</v>
      </c>
    </row>
    <row r="3982" spans="2:23" x14ac:dyDescent="0.25">
      <c r="B3982" s="30">
        <f>+IFERROR(_xlfn.XLOOKUP(C3982,Parametres!A:A,Parametres!J:J,"",0),"")</f>
        <v>0</v>
      </c>
      <c r="D3982" t="str">
        <f>+IFERROR(VLOOKUP(C3982,Parametres!$A$3:$K$545,11,0),"")</f>
        <v/>
      </c>
      <c r="U3982" t="str">
        <f t="shared" si="230"/>
        <v/>
      </c>
      <c r="V3982" s="33">
        <f t="shared" si="231"/>
        <v>0</v>
      </c>
      <c r="W3982" s="33">
        <f t="shared" si="232"/>
        <v>0</v>
      </c>
    </row>
    <row r="3983" spans="2:23" x14ac:dyDescent="0.25">
      <c r="B3983" s="30">
        <f>+IFERROR(_xlfn.XLOOKUP(C3983,Parametres!A:A,Parametres!J:J,"",0),"")</f>
        <v>0</v>
      </c>
      <c r="D3983" t="str">
        <f>+IFERROR(VLOOKUP(C3983,Parametres!$A$3:$K$545,11,0),"")</f>
        <v/>
      </c>
      <c r="U3983" t="str">
        <f t="shared" si="230"/>
        <v/>
      </c>
      <c r="V3983" s="33">
        <f t="shared" si="231"/>
        <v>0</v>
      </c>
      <c r="W3983" s="33">
        <f t="shared" si="232"/>
        <v>0</v>
      </c>
    </row>
    <row r="3984" spans="2:23" x14ac:dyDescent="0.25">
      <c r="B3984" s="30">
        <f>+IFERROR(_xlfn.XLOOKUP(C3984,Parametres!A:A,Parametres!J:J,"",0),"")</f>
        <v>0</v>
      </c>
      <c r="D3984" t="str">
        <f>+IFERROR(VLOOKUP(C3984,Parametres!$A$3:$K$545,11,0),"")</f>
        <v/>
      </c>
      <c r="U3984" t="str">
        <f t="shared" si="230"/>
        <v/>
      </c>
      <c r="V3984" s="33">
        <f t="shared" si="231"/>
        <v>0</v>
      </c>
      <c r="W3984" s="33">
        <f t="shared" si="232"/>
        <v>0</v>
      </c>
    </row>
    <row r="3985" spans="2:23" x14ac:dyDescent="0.25">
      <c r="B3985" s="30">
        <f>+IFERROR(_xlfn.XLOOKUP(C3985,Parametres!A:A,Parametres!J:J,"",0),"")</f>
        <v>0</v>
      </c>
      <c r="D3985" t="str">
        <f>+IFERROR(VLOOKUP(C3985,Parametres!$A$3:$K$545,11,0),"")</f>
        <v/>
      </c>
      <c r="U3985" t="str">
        <f t="shared" si="230"/>
        <v/>
      </c>
      <c r="V3985" s="33">
        <f t="shared" si="231"/>
        <v>0</v>
      </c>
      <c r="W3985" s="33">
        <f t="shared" si="232"/>
        <v>0</v>
      </c>
    </row>
    <row r="3986" spans="2:23" x14ac:dyDescent="0.25">
      <c r="B3986" s="30">
        <f>+IFERROR(_xlfn.XLOOKUP(C3986,Parametres!A:A,Parametres!J:J,"",0),"")</f>
        <v>0</v>
      </c>
      <c r="D3986" t="str">
        <f>+IFERROR(VLOOKUP(C3986,Parametres!$A$3:$K$545,11,0),"")</f>
        <v/>
      </c>
      <c r="U3986" t="str">
        <f t="shared" si="230"/>
        <v/>
      </c>
      <c r="V3986" s="33">
        <f t="shared" si="231"/>
        <v>0</v>
      </c>
      <c r="W3986" s="33">
        <f t="shared" si="232"/>
        <v>0</v>
      </c>
    </row>
    <row r="3987" spans="2:23" x14ac:dyDescent="0.25">
      <c r="B3987" s="30">
        <f>+IFERROR(_xlfn.XLOOKUP(C3987,Parametres!A:A,Parametres!J:J,"",0),"")</f>
        <v>0</v>
      </c>
      <c r="D3987" t="str">
        <f>+IFERROR(VLOOKUP(C3987,Parametres!$A$3:$K$545,11,0),"")</f>
        <v/>
      </c>
      <c r="U3987" t="str">
        <f t="shared" si="230"/>
        <v/>
      </c>
      <c r="V3987" s="33">
        <f t="shared" si="231"/>
        <v>0</v>
      </c>
      <c r="W3987" s="33">
        <f t="shared" si="232"/>
        <v>0</v>
      </c>
    </row>
    <row r="3988" spans="2:23" x14ac:dyDescent="0.25">
      <c r="B3988" s="30">
        <f>+IFERROR(_xlfn.XLOOKUP(C3988,Parametres!A:A,Parametres!J:J,"",0),"")</f>
        <v>0</v>
      </c>
      <c r="D3988" t="str">
        <f>+IFERROR(VLOOKUP(C3988,Parametres!$A$3:$K$545,11,0),"")</f>
        <v/>
      </c>
      <c r="U3988" t="str">
        <f t="shared" si="230"/>
        <v/>
      </c>
      <c r="V3988" s="33">
        <f t="shared" si="231"/>
        <v>0</v>
      </c>
      <c r="W3988" s="33">
        <f t="shared" si="232"/>
        <v>0</v>
      </c>
    </row>
    <row r="3989" spans="2:23" x14ac:dyDescent="0.25">
      <c r="B3989" s="30">
        <f>+IFERROR(_xlfn.XLOOKUP(C3989,Parametres!A:A,Parametres!J:J,"",0),"")</f>
        <v>0</v>
      </c>
      <c r="D3989" t="str">
        <f>+IFERROR(VLOOKUP(C3989,Parametres!$A$3:$K$545,11,0),"")</f>
        <v/>
      </c>
      <c r="U3989" t="str">
        <f t="shared" si="230"/>
        <v/>
      </c>
      <c r="V3989" s="33">
        <f t="shared" si="231"/>
        <v>0</v>
      </c>
      <c r="W3989" s="33">
        <f t="shared" si="232"/>
        <v>0</v>
      </c>
    </row>
    <row r="3990" spans="2:23" x14ac:dyDescent="0.25">
      <c r="B3990" s="30">
        <f>+IFERROR(_xlfn.XLOOKUP(C3990,Parametres!A:A,Parametres!J:J,"",0),"")</f>
        <v>0</v>
      </c>
      <c r="D3990" t="str">
        <f>+IFERROR(VLOOKUP(C3990,Parametres!$A$3:$K$545,11,0),"")</f>
        <v/>
      </c>
      <c r="U3990" t="str">
        <f t="shared" si="230"/>
        <v/>
      </c>
      <c r="V3990" s="33">
        <f t="shared" si="231"/>
        <v>0</v>
      </c>
      <c r="W3990" s="33">
        <f t="shared" si="232"/>
        <v>0</v>
      </c>
    </row>
    <row r="3991" spans="2:23" x14ac:dyDescent="0.25">
      <c r="B3991" s="30">
        <f>+IFERROR(_xlfn.XLOOKUP(C3991,Parametres!A:A,Parametres!J:J,"",0),"")</f>
        <v>0</v>
      </c>
      <c r="D3991" t="str">
        <f>+IFERROR(VLOOKUP(C3991,Parametres!$A$3:$K$545,11,0),"")</f>
        <v/>
      </c>
      <c r="U3991" t="str">
        <f t="shared" si="230"/>
        <v/>
      </c>
      <c r="V3991" s="33">
        <f t="shared" si="231"/>
        <v>0</v>
      </c>
      <c r="W3991" s="33">
        <f t="shared" si="232"/>
        <v>0</v>
      </c>
    </row>
    <row r="3992" spans="2:23" x14ac:dyDescent="0.25">
      <c r="B3992" s="30">
        <f>+IFERROR(_xlfn.XLOOKUP(C3992,Parametres!A:A,Parametres!J:J,"",0),"")</f>
        <v>0</v>
      </c>
      <c r="D3992" t="str">
        <f>+IFERROR(VLOOKUP(C3992,Parametres!$A$3:$K$545,11,0),"")</f>
        <v/>
      </c>
      <c r="U3992" t="str">
        <f t="shared" si="230"/>
        <v/>
      </c>
      <c r="V3992" s="33">
        <f t="shared" si="231"/>
        <v>0</v>
      </c>
      <c r="W3992" s="33">
        <f t="shared" si="232"/>
        <v>0</v>
      </c>
    </row>
    <row r="3993" spans="2:23" x14ac:dyDescent="0.25">
      <c r="B3993" s="30">
        <f>+IFERROR(_xlfn.XLOOKUP(C3993,Parametres!A:A,Parametres!J:J,"",0),"")</f>
        <v>0</v>
      </c>
      <c r="D3993" t="str">
        <f>+IFERROR(VLOOKUP(C3993,Parametres!$A$3:$K$545,11,0),"")</f>
        <v/>
      </c>
      <c r="U3993" t="str">
        <f t="shared" si="230"/>
        <v/>
      </c>
      <c r="V3993" s="33">
        <f t="shared" si="231"/>
        <v>0</v>
      </c>
      <c r="W3993" s="33">
        <f t="shared" si="232"/>
        <v>0</v>
      </c>
    </row>
    <row r="3994" spans="2:23" x14ac:dyDescent="0.25">
      <c r="B3994" s="30">
        <f>+IFERROR(_xlfn.XLOOKUP(C3994,Parametres!A:A,Parametres!J:J,"",0),"")</f>
        <v>0</v>
      </c>
      <c r="D3994" t="str">
        <f>+IFERROR(VLOOKUP(C3994,Parametres!$A$3:$K$545,11,0),"")</f>
        <v/>
      </c>
      <c r="U3994" t="str">
        <f t="shared" si="230"/>
        <v/>
      </c>
      <c r="V3994" s="33">
        <f t="shared" si="231"/>
        <v>0</v>
      </c>
      <c r="W3994" s="33">
        <f t="shared" si="232"/>
        <v>0</v>
      </c>
    </row>
    <row r="3995" spans="2:23" x14ac:dyDescent="0.25">
      <c r="B3995" s="30">
        <f>+IFERROR(_xlfn.XLOOKUP(C3995,Parametres!A:A,Parametres!J:J,"",0),"")</f>
        <v>0</v>
      </c>
      <c r="D3995" t="str">
        <f>+IFERROR(VLOOKUP(C3995,Parametres!$A$3:$K$545,11,0),"")</f>
        <v/>
      </c>
      <c r="U3995" t="str">
        <f t="shared" si="230"/>
        <v/>
      </c>
      <c r="V3995" s="33">
        <f t="shared" si="231"/>
        <v>0</v>
      </c>
      <c r="W3995" s="33">
        <f t="shared" si="232"/>
        <v>0</v>
      </c>
    </row>
    <row r="3996" spans="2:23" x14ac:dyDescent="0.25">
      <c r="B3996" s="30">
        <f>+IFERROR(_xlfn.XLOOKUP(C3996,Parametres!A:A,Parametres!J:J,"",0),"")</f>
        <v>0</v>
      </c>
      <c r="D3996" t="str">
        <f>+IFERROR(VLOOKUP(C3996,Parametres!$A$3:$K$545,11,0),"")</f>
        <v/>
      </c>
      <c r="U3996" t="str">
        <f t="shared" si="230"/>
        <v/>
      </c>
      <c r="V3996" s="33">
        <f t="shared" si="231"/>
        <v>0</v>
      </c>
      <c r="W3996" s="33">
        <f t="shared" si="232"/>
        <v>0</v>
      </c>
    </row>
    <row r="3997" spans="2:23" x14ac:dyDescent="0.25">
      <c r="B3997" s="30">
        <f>+IFERROR(_xlfn.XLOOKUP(C3997,Parametres!A:A,Parametres!J:J,"",0),"")</f>
        <v>0</v>
      </c>
      <c r="D3997" t="str">
        <f>+IFERROR(VLOOKUP(C3997,Parametres!$A$3:$K$545,11,0),"")</f>
        <v/>
      </c>
      <c r="U3997" t="str">
        <f t="shared" si="230"/>
        <v/>
      </c>
      <c r="V3997" s="33">
        <f t="shared" si="231"/>
        <v>0</v>
      </c>
      <c r="W3997" s="33">
        <f t="shared" si="232"/>
        <v>0</v>
      </c>
    </row>
    <row r="3998" spans="2:23" x14ac:dyDescent="0.25">
      <c r="B3998" s="30">
        <f>+IFERROR(_xlfn.XLOOKUP(C3998,Parametres!A:A,Parametres!J:J,"",0),"")</f>
        <v>0</v>
      </c>
      <c r="D3998" t="str">
        <f>+IFERROR(VLOOKUP(C3998,Parametres!$A$3:$K$545,11,0),"")</f>
        <v/>
      </c>
      <c r="U3998" t="str">
        <f t="shared" si="230"/>
        <v/>
      </c>
      <c r="V3998" s="33">
        <f t="shared" si="231"/>
        <v>0</v>
      </c>
      <c r="W3998" s="33">
        <f t="shared" si="232"/>
        <v>0</v>
      </c>
    </row>
    <row r="3999" spans="2:23" x14ac:dyDescent="0.25">
      <c r="B3999" s="30">
        <f>+IFERROR(_xlfn.XLOOKUP(C3999,Parametres!A:A,Parametres!J:J,"",0),"")</f>
        <v>0</v>
      </c>
      <c r="D3999" t="str">
        <f>+IFERROR(VLOOKUP(C3999,Parametres!$A$3:$K$545,11,0),"")</f>
        <v/>
      </c>
      <c r="U3999" t="str">
        <f t="shared" si="230"/>
        <v/>
      </c>
      <c r="V3999" s="33">
        <f t="shared" si="231"/>
        <v>0</v>
      </c>
      <c r="W3999" s="33">
        <f t="shared" si="232"/>
        <v>0</v>
      </c>
    </row>
    <row r="4000" spans="2:23" x14ac:dyDescent="0.25">
      <c r="B4000" s="30">
        <f>+IFERROR(_xlfn.XLOOKUP(C4000,Parametres!A:A,Parametres!J:J,"",0),"")</f>
        <v>0</v>
      </c>
      <c r="D4000" t="str">
        <f>+IFERROR(VLOOKUP(C4000,Parametres!$A$3:$K$545,11,0),"")</f>
        <v/>
      </c>
      <c r="U4000" t="str">
        <f t="shared" si="230"/>
        <v/>
      </c>
      <c r="V4000" s="33">
        <f t="shared" si="231"/>
        <v>0</v>
      </c>
      <c r="W4000" s="33">
        <f t="shared" si="232"/>
        <v>0</v>
      </c>
    </row>
    <row r="4001" spans="2:23" x14ac:dyDescent="0.25">
      <c r="B4001" s="30">
        <f>+IFERROR(_xlfn.XLOOKUP(C4001,Parametres!A:A,Parametres!J:J,"",0),"")</f>
        <v>0</v>
      </c>
      <c r="D4001" t="str">
        <f>+IFERROR(VLOOKUP(C4001,Parametres!$A$3:$K$545,11,0),"")</f>
        <v/>
      </c>
      <c r="U4001" t="str">
        <f t="shared" si="230"/>
        <v/>
      </c>
      <c r="V4001" s="33">
        <f t="shared" si="231"/>
        <v>0</v>
      </c>
      <c r="W4001" s="33">
        <f t="shared" si="232"/>
        <v>0</v>
      </c>
    </row>
    <row r="4002" spans="2:23" x14ac:dyDescent="0.25">
      <c r="B4002" s="30">
        <f>+IFERROR(_xlfn.XLOOKUP(C4002,Parametres!A:A,Parametres!J:J,"",0),"")</f>
        <v>0</v>
      </c>
      <c r="D4002" t="str">
        <f>+IFERROR(VLOOKUP(C4002,Parametres!$A$3:$K$545,11,0),"")</f>
        <v/>
      </c>
      <c r="U4002" t="str">
        <f t="shared" si="230"/>
        <v/>
      </c>
      <c r="V4002" s="33">
        <f t="shared" si="231"/>
        <v>0</v>
      </c>
      <c r="W4002" s="33">
        <f t="shared" si="232"/>
        <v>0</v>
      </c>
    </row>
    <row r="4003" spans="2:23" x14ac:dyDescent="0.25">
      <c r="B4003" s="30">
        <f>+IFERROR(_xlfn.XLOOKUP(C4003,Parametres!A:A,Parametres!J:J,"",0),"")</f>
        <v>0</v>
      </c>
      <c r="D4003" t="str">
        <f>+IFERROR(VLOOKUP(C4003,Parametres!$A$3:$K$545,11,0),"")</f>
        <v/>
      </c>
      <c r="U4003" t="str">
        <f t="shared" si="230"/>
        <v/>
      </c>
      <c r="V4003" s="33">
        <f t="shared" si="231"/>
        <v>0</v>
      </c>
      <c r="W4003" s="33">
        <f t="shared" si="232"/>
        <v>0</v>
      </c>
    </row>
    <row r="4004" spans="2:23" x14ac:dyDescent="0.25">
      <c r="B4004" s="30">
        <f>+IFERROR(_xlfn.XLOOKUP(C4004,Parametres!A:A,Parametres!J:J,"",0),"")</f>
        <v>0</v>
      </c>
      <c r="D4004" t="str">
        <f>+IFERROR(VLOOKUP(C4004,Parametres!$A$3:$K$545,11,0),"")</f>
        <v/>
      </c>
      <c r="U4004" t="str">
        <f t="shared" si="230"/>
        <v/>
      </c>
      <c r="V4004" s="33">
        <f t="shared" si="231"/>
        <v>0</v>
      </c>
      <c r="W4004" s="33">
        <f t="shared" si="232"/>
        <v>0</v>
      </c>
    </row>
    <row r="4005" spans="2:23" x14ac:dyDescent="0.25">
      <c r="B4005" s="30">
        <f>+IFERROR(_xlfn.XLOOKUP(C4005,Parametres!A:A,Parametres!J:J,"",0),"")</f>
        <v>0</v>
      </c>
      <c r="D4005" t="str">
        <f>+IFERROR(VLOOKUP(C4005,Parametres!$A$3:$K$545,11,0),"")</f>
        <v/>
      </c>
      <c r="U4005" t="str">
        <f t="shared" si="230"/>
        <v/>
      </c>
      <c r="V4005" s="33">
        <f t="shared" si="231"/>
        <v>0</v>
      </c>
      <c r="W4005" s="33">
        <f t="shared" si="232"/>
        <v>0</v>
      </c>
    </row>
    <row r="4006" spans="2:23" x14ac:dyDescent="0.25">
      <c r="B4006" s="30">
        <f>+IFERROR(_xlfn.XLOOKUP(C4006,Parametres!A:A,Parametres!J:J,"",0),"")</f>
        <v>0</v>
      </c>
      <c r="D4006" t="str">
        <f>+IFERROR(VLOOKUP(C4006,Parametres!$A$3:$K$545,11,0),"")</f>
        <v/>
      </c>
      <c r="U4006" t="str">
        <f t="shared" si="230"/>
        <v/>
      </c>
      <c r="V4006" s="33">
        <f t="shared" si="231"/>
        <v>0</v>
      </c>
      <c r="W4006" s="33">
        <f t="shared" si="232"/>
        <v>0</v>
      </c>
    </row>
    <row r="4007" spans="2:23" x14ac:dyDescent="0.25">
      <c r="B4007" s="30">
        <f>+IFERROR(_xlfn.XLOOKUP(C4007,Parametres!A:A,Parametres!J:J,"",0),"")</f>
        <v>0</v>
      </c>
      <c r="D4007" t="str">
        <f>+IFERROR(VLOOKUP(C4007,Parametres!$A$3:$K$545,11,0),"")</f>
        <v/>
      </c>
      <c r="U4007" t="str">
        <f t="shared" si="230"/>
        <v/>
      </c>
      <c r="V4007" s="33">
        <f t="shared" si="231"/>
        <v>0</v>
      </c>
      <c r="W4007" s="33">
        <f t="shared" si="232"/>
        <v>0</v>
      </c>
    </row>
    <row r="4008" spans="2:23" x14ac:dyDescent="0.25">
      <c r="B4008" s="30">
        <f>+IFERROR(_xlfn.XLOOKUP(C4008,Parametres!A:A,Parametres!J:J,"",0),"")</f>
        <v>0</v>
      </c>
      <c r="D4008" t="str">
        <f>+IFERROR(VLOOKUP(C4008,Parametres!$A$3:$K$545,11,0),"")</f>
        <v/>
      </c>
      <c r="U4008" t="str">
        <f t="shared" si="230"/>
        <v/>
      </c>
      <c r="V4008" s="33">
        <f t="shared" si="231"/>
        <v>0</v>
      </c>
      <c r="W4008" s="33">
        <f t="shared" si="232"/>
        <v>0</v>
      </c>
    </row>
    <row r="4009" spans="2:23" x14ac:dyDescent="0.25">
      <c r="B4009" s="30">
        <f>+IFERROR(_xlfn.XLOOKUP(C4009,Parametres!A:A,Parametres!J:J,"",0),"")</f>
        <v>0</v>
      </c>
      <c r="D4009" t="str">
        <f>+IFERROR(VLOOKUP(C4009,Parametres!$A$3:$K$545,11,0),"")</f>
        <v/>
      </c>
      <c r="U4009" t="str">
        <f t="shared" si="230"/>
        <v/>
      </c>
      <c r="V4009" s="33">
        <f t="shared" si="231"/>
        <v>0</v>
      </c>
      <c r="W4009" s="33">
        <f t="shared" si="232"/>
        <v>0</v>
      </c>
    </row>
    <row r="4010" spans="2:23" x14ac:dyDescent="0.25">
      <c r="B4010" s="30">
        <f>+IFERROR(_xlfn.XLOOKUP(C4010,Parametres!A:A,Parametres!J:J,"",0),"")</f>
        <v>0</v>
      </c>
      <c r="D4010" t="str">
        <f>+IFERROR(VLOOKUP(C4010,Parametres!$A$3:$K$545,11,0),"")</f>
        <v/>
      </c>
      <c r="U4010" t="str">
        <f t="shared" si="230"/>
        <v/>
      </c>
      <c r="V4010" s="33">
        <f t="shared" si="231"/>
        <v>0</v>
      </c>
      <c r="W4010" s="33">
        <f t="shared" si="232"/>
        <v>0</v>
      </c>
    </row>
    <row r="4011" spans="2:23" x14ac:dyDescent="0.25">
      <c r="B4011" s="30">
        <f>+IFERROR(_xlfn.XLOOKUP(C4011,Parametres!A:A,Parametres!J:J,"",0),"")</f>
        <v>0</v>
      </c>
      <c r="D4011" t="str">
        <f>+IFERROR(VLOOKUP(C4011,Parametres!$A$3:$K$545,11,0),"")</f>
        <v/>
      </c>
      <c r="U4011" t="str">
        <f t="shared" si="230"/>
        <v/>
      </c>
      <c r="V4011" s="33">
        <f t="shared" si="231"/>
        <v>0</v>
      </c>
      <c r="W4011" s="33">
        <f t="shared" si="232"/>
        <v>0</v>
      </c>
    </row>
    <row r="4012" spans="2:23" x14ac:dyDescent="0.25">
      <c r="B4012" s="30">
        <f>+IFERROR(_xlfn.XLOOKUP(C4012,Parametres!A:A,Parametres!J:J,"",0),"")</f>
        <v>0</v>
      </c>
      <c r="D4012" t="str">
        <f>+IFERROR(VLOOKUP(C4012,Parametres!$A$3:$K$545,11,0),"")</f>
        <v/>
      </c>
      <c r="U4012" t="str">
        <f t="shared" si="230"/>
        <v/>
      </c>
      <c r="V4012" s="33">
        <f t="shared" si="231"/>
        <v>0</v>
      </c>
      <c r="W4012" s="33">
        <f t="shared" si="232"/>
        <v>0</v>
      </c>
    </row>
    <row r="4013" spans="2:23" x14ac:dyDescent="0.25">
      <c r="B4013" s="30">
        <f>+IFERROR(_xlfn.XLOOKUP(C4013,Parametres!A:A,Parametres!J:J,"",0),"")</f>
        <v>0</v>
      </c>
      <c r="D4013" t="str">
        <f>+IFERROR(VLOOKUP(C4013,Parametres!$A$3:$K$545,11,0),"")</f>
        <v/>
      </c>
      <c r="U4013" t="str">
        <f t="shared" si="230"/>
        <v/>
      </c>
      <c r="V4013" s="33">
        <f t="shared" si="231"/>
        <v>0</v>
      </c>
      <c r="W4013" s="33">
        <f t="shared" si="232"/>
        <v>0</v>
      </c>
    </row>
    <row r="4014" spans="2:23" x14ac:dyDescent="0.25">
      <c r="B4014" s="30">
        <f>+IFERROR(_xlfn.XLOOKUP(C4014,Parametres!A:A,Parametres!J:J,"",0),"")</f>
        <v>0</v>
      </c>
      <c r="D4014" t="str">
        <f>+IFERROR(VLOOKUP(C4014,Parametres!$A$3:$K$545,11,0),"")</f>
        <v/>
      </c>
      <c r="U4014" t="str">
        <f t="shared" si="230"/>
        <v/>
      </c>
      <c r="V4014" s="33">
        <f t="shared" si="231"/>
        <v>0</v>
      </c>
      <c r="W4014" s="33">
        <f t="shared" si="232"/>
        <v>0</v>
      </c>
    </row>
    <row r="4015" spans="2:23" x14ac:dyDescent="0.25">
      <c r="B4015" s="30">
        <f>+IFERROR(_xlfn.XLOOKUP(C4015,Parametres!A:A,Parametres!J:J,"",0),"")</f>
        <v>0</v>
      </c>
      <c r="D4015" t="str">
        <f>+IFERROR(VLOOKUP(C4015,Parametres!$A$3:$K$545,11,0),"")</f>
        <v/>
      </c>
      <c r="U4015" t="str">
        <f t="shared" si="230"/>
        <v/>
      </c>
      <c r="V4015" s="33">
        <f t="shared" si="231"/>
        <v>0</v>
      </c>
      <c r="W4015" s="33">
        <f t="shared" si="232"/>
        <v>0</v>
      </c>
    </row>
    <row r="4016" spans="2:23" x14ac:dyDescent="0.25">
      <c r="B4016" s="30">
        <f>+IFERROR(_xlfn.XLOOKUP(C4016,Parametres!A:A,Parametres!J:J,"",0),"")</f>
        <v>0</v>
      </c>
      <c r="D4016" t="str">
        <f>+IFERROR(VLOOKUP(C4016,Parametres!$A$3:$K$545,11,0),"")</f>
        <v/>
      </c>
      <c r="U4016" t="str">
        <f t="shared" si="230"/>
        <v/>
      </c>
      <c r="V4016" s="33">
        <f t="shared" si="231"/>
        <v>0</v>
      </c>
      <c r="W4016" s="33">
        <f t="shared" si="232"/>
        <v>0</v>
      </c>
    </row>
    <row r="4017" spans="2:23" x14ac:dyDescent="0.25">
      <c r="B4017" s="30">
        <f>+IFERROR(_xlfn.XLOOKUP(C4017,Parametres!A:A,Parametres!J:J,"",0),"")</f>
        <v>0</v>
      </c>
      <c r="D4017" t="str">
        <f>+IFERROR(VLOOKUP(C4017,Parametres!$A$3:$K$545,11,0),"")</f>
        <v/>
      </c>
      <c r="U4017" t="str">
        <f t="shared" si="230"/>
        <v/>
      </c>
      <c r="V4017" s="33">
        <f t="shared" si="231"/>
        <v>0</v>
      </c>
      <c r="W4017" s="33">
        <f t="shared" si="232"/>
        <v>0</v>
      </c>
    </row>
    <row r="4018" spans="2:23" x14ac:dyDescent="0.25">
      <c r="B4018" s="30">
        <f>+IFERROR(_xlfn.XLOOKUP(C4018,Parametres!A:A,Parametres!J:J,"",0),"")</f>
        <v>0</v>
      </c>
      <c r="D4018" t="str">
        <f>+IFERROR(VLOOKUP(C4018,Parametres!$A$3:$K$545,11,0),"")</f>
        <v/>
      </c>
      <c r="U4018" t="str">
        <f t="shared" si="230"/>
        <v/>
      </c>
      <c r="V4018" s="33">
        <f t="shared" si="231"/>
        <v>0</v>
      </c>
      <c r="W4018" s="33">
        <f t="shared" si="232"/>
        <v>0</v>
      </c>
    </row>
    <row r="4019" spans="2:23" x14ac:dyDescent="0.25">
      <c r="B4019" s="30">
        <f>+IFERROR(_xlfn.XLOOKUP(C4019,Parametres!A:A,Parametres!J:J,"",0),"")</f>
        <v>0</v>
      </c>
      <c r="D4019" t="str">
        <f>+IFERROR(VLOOKUP(C4019,Parametres!$A$3:$K$545,11,0),"")</f>
        <v/>
      </c>
      <c r="U4019" t="str">
        <f t="shared" si="230"/>
        <v/>
      </c>
      <c r="V4019" s="33">
        <f t="shared" si="231"/>
        <v>0</v>
      </c>
      <c r="W4019" s="33">
        <f t="shared" si="232"/>
        <v>0</v>
      </c>
    </row>
    <row r="4020" spans="2:23" x14ac:dyDescent="0.25">
      <c r="B4020" s="30">
        <f>+IFERROR(_xlfn.XLOOKUP(C4020,Parametres!A:A,Parametres!J:J,"",0),"")</f>
        <v>0</v>
      </c>
      <c r="D4020" t="str">
        <f>+IFERROR(VLOOKUP(C4020,Parametres!$A$3:$K$545,11,0),"")</f>
        <v/>
      </c>
      <c r="U4020" t="str">
        <f t="shared" si="230"/>
        <v/>
      </c>
      <c r="V4020" s="33">
        <f t="shared" si="231"/>
        <v>0</v>
      </c>
      <c r="W4020" s="33">
        <f t="shared" si="232"/>
        <v>0</v>
      </c>
    </row>
    <row r="4021" spans="2:23" x14ac:dyDescent="0.25">
      <c r="B4021" s="30">
        <f>+IFERROR(_xlfn.XLOOKUP(C4021,Parametres!A:A,Parametres!J:J,"",0),"")</f>
        <v>0</v>
      </c>
      <c r="D4021" t="str">
        <f>+IFERROR(VLOOKUP(C4021,Parametres!$A$3:$K$545,11,0),"")</f>
        <v/>
      </c>
      <c r="U4021" t="str">
        <f t="shared" si="230"/>
        <v/>
      </c>
      <c r="V4021" s="33">
        <f t="shared" si="231"/>
        <v>0</v>
      </c>
      <c r="W4021" s="33">
        <f t="shared" si="232"/>
        <v>0</v>
      </c>
    </row>
    <row r="4022" spans="2:23" x14ac:dyDescent="0.25">
      <c r="B4022" s="30">
        <f>+IFERROR(_xlfn.XLOOKUP(C4022,Parametres!A:A,Parametres!J:J,"",0),"")</f>
        <v>0</v>
      </c>
      <c r="D4022" t="str">
        <f>+IFERROR(VLOOKUP(C4022,Parametres!$A$3:$K$545,11,0),"")</f>
        <v/>
      </c>
      <c r="U4022" t="str">
        <f t="shared" si="230"/>
        <v/>
      </c>
      <c r="V4022" s="33">
        <f t="shared" si="231"/>
        <v>0</v>
      </c>
      <c r="W4022" s="33">
        <f t="shared" si="232"/>
        <v>0</v>
      </c>
    </row>
    <row r="4023" spans="2:23" x14ac:dyDescent="0.25">
      <c r="B4023" s="30">
        <f>+IFERROR(_xlfn.XLOOKUP(C4023,Parametres!A:A,Parametres!J:J,"",0),"")</f>
        <v>0</v>
      </c>
      <c r="D4023" t="str">
        <f>+IFERROR(VLOOKUP(C4023,Parametres!$A$3:$K$545,11,0),"")</f>
        <v/>
      </c>
      <c r="U4023" t="str">
        <f t="shared" ref="U4023:U4086" si="233">A4023&amp;C4023</f>
        <v/>
      </c>
      <c r="V4023" s="33">
        <f t="shared" si="231"/>
        <v>0</v>
      </c>
      <c r="W4023" s="33">
        <f t="shared" si="232"/>
        <v>0</v>
      </c>
    </row>
    <row r="4024" spans="2:23" x14ac:dyDescent="0.25">
      <c r="B4024" s="30">
        <f>+IFERROR(_xlfn.XLOOKUP(C4024,Parametres!A:A,Parametres!J:J,"",0),"")</f>
        <v>0</v>
      </c>
      <c r="D4024" t="str">
        <f>+IFERROR(VLOOKUP(C4024,Parametres!$A$3:$K$545,11,0),"")</f>
        <v/>
      </c>
      <c r="U4024" t="str">
        <f t="shared" si="233"/>
        <v/>
      </c>
      <c r="V4024" s="33">
        <f t="shared" ref="V4024:V4087" si="234">SUM(L4024:O4024,F4024:I4024)</f>
        <v>0</v>
      </c>
      <c r="W4024" s="33">
        <f t="shared" ref="W4024:W4087" si="235">SUM(P4024:T4024)</f>
        <v>0</v>
      </c>
    </row>
    <row r="4025" spans="2:23" x14ac:dyDescent="0.25">
      <c r="B4025" s="30">
        <f>+IFERROR(_xlfn.XLOOKUP(C4025,Parametres!A:A,Parametres!J:J,"",0),"")</f>
        <v>0</v>
      </c>
      <c r="D4025" t="str">
        <f>+IFERROR(VLOOKUP(C4025,Parametres!$A$3:$K$545,11,0),"")</f>
        <v/>
      </c>
      <c r="U4025" t="str">
        <f t="shared" si="233"/>
        <v/>
      </c>
      <c r="V4025" s="33">
        <f t="shared" si="234"/>
        <v>0</v>
      </c>
      <c r="W4025" s="33">
        <f t="shared" si="235"/>
        <v>0</v>
      </c>
    </row>
    <row r="4026" spans="2:23" x14ac:dyDescent="0.25">
      <c r="B4026" s="30">
        <f>+IFERROR(_xlfn.XLOOKUP(C4026,Parametres!A:A,Parametres!J:J,"",0),"")</f>
        <v>0</v>
      </c>
      <c r="D4026" t="str">
        <f>+IFERROR(VLOOKUP(C4026,Parametres!$A$3:$K$545,11,0),"")</f>
        <v/>
      </c>
      <c r="U4026" t="str">
        <f t="shared" si="233"/>
        <v/>
      </c>
      <c r="V4026" s="33">
        <f t="shared" si="234"/>
        <v>0</v>
      </c>
      <c r="W4026" s="33">
        <f t="shared" si="235"/>
        <v>0</v>
      </c>
    </row>
    <row r="4027" spans="2:23" x14ac:dyDescent="0.25">
      <c r="B4027" s="30">
        <f>+IFERROR(_xlfn.XLOOKUP(C4027,Parametres!A:A,Parametres!J:J,"",0),"")</f>
        <v>0</v>
      </c>
      <c r="D4027" t="str">
        <f>+IFERROR(VLOOKUP(C4027,Parametres!$A$3:$K$545,11,0),"")</f>
        <v/>
      </c>
      <c r="U4027" t="str">
        <f t="shared" si="233"/>
        <v/>
      </c>
      <c r="V4027" s="33">
        <f t="shared" si="234"/>
        <v>0</v>
      </c>
      <c r="W4027" s="33">
        <f t="shared" si="235"/>
        <v>0</v>
      </c>
    </row>
    <row r="4028" spans="2:23" x14ac:dyDescent="0.25">
      <c r="B4028" s="30">
        <f>+IFERROR(_xlfn.XLOOKUP(C4028,Parametres!A:A,Parametres!J:J,"",0),"")</f>
        <v>0</v>
      </c>
      <c r="D4028" t="str">
        <f>+IFERROR(VLOOKUP(C4028,Parametres!$A$3:$K$545,11,0),"")</f>
        <v/>
      </c>
      <c r="U4028" t="str">
        <f t="shared" si="233"/>
        <v/>
      </c>
      <c r="V4028" s="33">
        <f t="shared" si="234"/>
        <v>0</v>
      </c>
      <c r="W4028" s="33">
        <f t="shared" si="235"/>
        <v>0</v>
      </c>
    </row>
    <row r="4029" spans="2:23" x14ac:dyDescent="0.25">
      <c r="B4029" s="30">
        <f>+IFERROR(_xlfn.XLOOKUP(C4029,Parametres!A:A,Parametres!J:J,"",0),"")</f>
        <v>0</v>
      </c>
      <c r="D4029" t="str">
        <f>+IFERROR(VLOOKUP(C4029,Parametres!$A$3:$K$545,11,0),"")</f>
        <v/>
      </c>
      <c r="U4029" t="str">
        <f t="shared" si="233"/>
        <v/>
      </c>
      <c r="V4029" s="33">
        <f t="shared" si="234"/>
        <v>0</v>
      </c>
      <c r="W4029" s="33">
        <f t="shared" si="235"/>
        <v>0</v>
      </c>
    </row>
    <row r="4030" spans="2:23" x14ac:dyDescent="0.25">
      <c r="B4030" s="30">
        <f>+IFERROR(_xlfn.XLOOKUP(C4030,Parametres!A:A,Parametres!J:J,"",0),"")</f>
        <v>0</v>
      </c>
      <c r="D4030" t="str">
        <f>+IFERROR(VLOOKUP(C4030,Parametres!$A$3:$K$545,11,0),"")</f>
        <v/>
      </c>
      <c r="U4030" t="str">
        <f t="shared" si="233"/>
        <v/>
      </c>
      <c r="V4030" s="33">
        <f t="shared" si="234"/>
        <v>0</v>
      </c>
      <c r="W4030" s="33">
        <f t="shared" si="235"/>
        <v>0</v>
      </c>
    </row>
    <row r="4031" spans="2:23" x14ac:dyDescent="0.25">
      <c r="B4031" s="30">
        <f>+IFERROR(_xlfn.XLOOKUP(C4031,Parametres!A:A,Parametres!J:J,"",0),"")</f>
        <v>0</v>
      </c>
      <c r="D4031" t="str">
        <f>+IFERROR(VLOOKUP(C4031,Parametres!$A$3:$K$545,11,0),"")</f>
        <v/>
      </c>
      <c r="U4031" t="str">
        <f t="shared" si="233"/>
        <v/>
      </c>
      <c r="V4031" s="33">
        <f t="shared" si="234"/>
        <v>0</v>
      </c>
      <c r="W4031" s="33">
        <f t="shared" si="235"/>
        <v>0</v>
      </c>
    </row>
    <row r="4032" spans="2:23" x14ac:dyDescent="0.25">
      <c r="B4032" s="30">
        <f>+IFERROR(_xlfn.XLOOKUP(C4032,Parametres!A:A,Parametres!J:J,"",0),"")</f>
        <v>0</v>
      </c>
      <c r="D4032" t="str">
        <f>+IFERROR(VLOOKUP(C4032,Parametres!$A$3:$K$545,11,0),"")</f>
        <v/>
      </c>
      <c r="U4032" t="str">
        <f t="shared" si="233"/>
        <v/>
      </c>
      <c r="V4032" s="33">
        <f t="shared" si="234"/>
        <v>0</v>
      </c>
      <c r="W4032" s="33">
        <f t="shared" si="235"/>
        <v>0</v>
      </c>
    </row>
    <row r="4033" spans="2:23" x14ac:dyDescent="0.25">
      <c r="B4033" s="30">
        <f>+IFERROR(_xlfn.XLOOKUP(C4033,Parametres!A:A,Parametres!J:J,"",0),"")</f>
        <v>0</v>
      </c>
      <c r="D4033" t="str">
        <f>+IFERROR(VLOOKUP(C4033,Parametres!$A$3:$K$545,11,0),"")</f>
        <v/>
      </c>
      <c r="U4033" t="str">
        <f t="shared" si="233"/>
        <v/>
      </c>
      <c r="V4033" s="33">
        <f t="shared" si="234"/>
        <v>0</v>
      </c>
      <c r="W4033" s="33">
        <f t="shared" si="235"/>
        <v>0</v>
      </c>
    </row>
    <row r="4034" spans="2:23" x14ac:dyDescent="0.25">
      <c r="B4034" s="30">
        <f>+IFERROR(_xlfn.XLOOKUP(C4034,Parametres!A:A,Parametres!J:J,"",0),"")</f>
        <v>0</v>
      </c>
      <c r="D4034" t="str">
        <f>+IFERROR(VLOOKUP(C4034,Parametres!$A$3:$K$545,11,0),"")</f>
        <v/>
      </c>
      <c r="U4034" t="str">
        <f t="shared" si="233"/>
        <v/>
      </c>
      <c r="V4034" s="33">
        <f t="shared" si="234"/>
        <v>0</v>
      </c>
      <c r="W4034" s="33">
        <f t="shared" si="235"/>
        <v>0</v>
      </c>
    </row>
    <row r="4035" spans="2:23" x14ac:dyDescent="0.25">
      <c r="B4035" s="30">
        <f>+IFERROR(_xlfn.XLOOKUP(C4035,Parametres!A:A,Parametres!J:J,"",0),"")</f>
        <v>0</v>
      </c>
      <c r="D4035" t="str">
        <f>+IFERROR(VLOOKUP(C4035,Parametres!$A$3:$K$545,11,0),"")</f>
        <v/>
      </c>
      <c r="U4035" t="str">
        <f t="shared" si="233"/>
        <v/>
      </c>
      <c r="V4035" s="33">
        <f t="shared" si="234"/>
        <v>0</v>
      </c>
      <c r="W4035" s="33">
        <f t="shared" si="235"/>
        <v>0</v>
      </c>
    </row>
    <row r="4036" spans="2:23" x14ac:dyDescent="0.25">
      <c r="B4036" s="30">
        <f>+IFERROR(_xlfn.XLOOKUP(C4036,Parametres!A:A,Parametres!J:J,"",0),"")</f>
        <v>0</v>
      </c>
      <c r="D4036" t="str">
        <f>+IFERROR(VLOOKUP(C4036,Parametres!$A$3:$K$545,11,0),"")</f>
        <v/>
      </c>
      <c r="U4036" t="str">
        <f t="shared" si="233"/>
        <v/>
      </c>
      <c r="V4036" s="33">
        <f t="shared" si="234"/>
        <v>0</v>
      </c>
      <c r="W4036" s="33">
        <f t="shared" si="235"/>
        <v>0</v>
      </c>
    </row>
    <row r="4037" spans="2:23" x14ac:dyDescent="0.25">
      <c r="B4037" s="30">
        <f>+IFERROR(_xlfn.XLOOKUP(C4037,Parametres!A:A,Parametres!J:J,"",0),"")</f>
        <v>0</v>
      </c>
      <c r="D4037" t="str">
        <f>+IFERROR(VLOOKUP(C4037,Parametres!$A$3:$K$545,11,0),"")</f>
        <v/>
      </c>
      <c r="U4037" t="str">
        <f t="shared" si="233"/>
        <v/>
      </c>
      <c r="V4037" s="33">
        <f t="shared" si="234"/>
        <v>0</v>
      </c>
      <c r="W4037" s="33">
        <f t="shared" si="235"/>
        <v>0</v>
      </c>
    </row>
    <row r="4038" spans="2:23" x14ac:dyDescent="0.25">
      <c r="B4038" s="30">
        <f>+IFERROR(_xlfn.XLOOKUP(C4038,Parametres!A:A,Parametres!J:J,"",0),"")</f>
        <v>0</v>
      </c>
      <c r="D4038" t="str">
        <f>+IFERROR(VLOOKUP(C4038,Parametres!$A$3:$K$545,11,0),"")</f>
        <v/>
      </c>
      <c r="U4038" t="str">
        <f t="shared" si="233"/>
        <v/>
      </c>
      <c r="V4038" s="33">
        <f t="shared" si="234"/>
        <v>0</v>
      </c>
      <c r="W4038" s="33">
        <f t="shared" si="235"/>
        <v>0</v>
      </c>
    </row>
    <row r="4039" spans="2:23" x14ac:dyDescent="0.25">
      <c r="B4039" s="30">
        <f>+IFERROR(_xlfn.XLOOKUP(C4039,Parametres!A:A,Parametres!J:J,"",0),"")</f>
        <v>0</v>
      </c>
      <c r="D4039" t="str">
        <f>+IFERROR(VLOOKUP(C4039,Parametres!$A$3:$K$545,11,0),"")</f>
        <v/>
      </c>
      <c r="U4039" t="str">
        <f t="shared" si="233"/>
        <v/>
      </c>
      <c r="V4039" s="33">
        <f t="shared" si="234"/>
        <v>0</v>
      </c>
      <c r="W4039" s="33">
        <f t="shared" si="235"/>
        <v>0</v>
      </c>
    </row>
    <row r="4040" spans="2:23" x14ac:dyDescent="0.25">
      <c r="B4040" s="30">
        <f>+IFERROR(_xlfn.XLOOKUP(C4040,Parametres!A:A,Parametres!J:J,"",0),"")</f>
        <v>0</v>
      </c>
      <c r="D4040" t="str">
        <f>+IFERROR(VLOOKUP(C4040,Parametres!$A$3:$K$545,11,0),"")</f>
        <v/>
      </c>
      <c r="U4040" t="str">
        <f t="shared" si="233"/>
        <v/>
      </c>
      <c r="V4040" s="33">
        <f t="shared" si="234"/>
        <v>0</v>
      </c>
      <c r="W4040" s="33">
        <f t="shared" si="235"/>
        <v>0</v>
      </c>
    </row>
    <row r="4041" spans="2:23" x14ac:dyDescent="0.25">
      <c r="B4041" s="30">
        <f>+IFERROR(_xlfn.XLOOKUP(C4041,Parametres!A:A,Parametres!J:J,"",0),"")</f>
        <v>0</v>
      </c>
      <c r="D4041" t="str">
        <f>+IFERROR(VLOOKUP(C4041,Parametres!$A$3:$K$545,11,0),"")</f>
        <v/>
      </c>
      <c r="U4041" t="str">
        <f t="shared" si="233"/>
        <v/>
      </c>
      <c r="V4041" s="33">
        <f t="shared" si="234"/>
        <v>0</v>
      </c>
      <c r="W4041" s="33">
        <f t="shared" si="235"/>
        <v>0</v>
      </c>
    </row>
    <row r="4042" spans="2:23" x14ac:dyDescent="0.25">
      <c r="B4042" s="30">
        <f>+IFERROR(_xlfn.XLOOKUP(C4042,Parametres!A:A,Parametres!J:J,"",0),"")</f>
        <v>0</v>
      </c>
      <c r="D4042" t="str">
        <f>+IFERROR(VLOOKUP(C4042,Parametres!$A$3:$K$545,11,0),"")</f>
        <v/>
      </c>
      <c r="U4042" t="str">
        <f t="shared" si="233"/>
        <v/>
      </c>
      <c r="V4042" s="33">
        <f t="shared" si="234"/>
        <v>0</v>
      </c>
      <c r="W4042" s="33">
        <f t="shared" si="235"/>
        <v>0</v>
      </c>
    </row>
    <row r="4043" spans="2:23" x14ac:dyDescent="0.25">
      <c r="B4043" s="30">
        <f>+IFERROR(_xlfn.XLOOKUP(C4043,Parametres!A:A,Parametres!J:J,"",0),"")</f>
        <v>0</v>
      </c>
      <c r="D4043" t="str">
        <f>+IFERROR(VLOOKUP(C4043,Parametres!$A$3:$K$545,11,0),"")</f>
        <v/>
      </c>
      <c r="U4043" t="str">
        <f t="shared" si="233"/>
        <v/>
      </c>
      <c r="V4043" s="33">
        <f t="shared" si="234"/>
        <v>0</v>
      </c>
      <c r="W4043" s="33">
        <f t="shared" si="235"/>
        <v>0</v>
      </c>
    </row>
    <row r="4044" spans="2:23" x14ac:dyDescent="0.25">
      <c r="B4044" s="30">
        <f>+IFERROR(_xlfn.XLOOKUP(C4044,Parametres!A:A,Parametres!J:J,"",0),"")</f>
        <v>0</v>
      </c>
      <c r="D4044" t="str">
        <f>+IFERROR(VLOOKUP(C4044,Parametres!$A$3:$K$545,11,0),"")</f>
        <v/>
      </c>
      <c r="U4044" t="str">
        <f t="shared" si="233"/>
        <v/>
      </c>
      <c r="V4044" s="33">
        <f t="shared" si="234"/>
        <v>0</v>
      </c>
      <c r="W4044" s="33">
        <f t="shared" si="235"/>
        <v>0</v>
      </c>
    </row>
    <row r="4045" spans="2:23" x14ac:dyDescent="0.25">
      <c r="B4045" s="30">
        <f>+IFERROR(_xlfn.XLOOKUP(C4045,Parametres!A:A,Parametres!J:J,"",0),"")</f>
        <v>0</v>
      </c>
      <c r="D4045" t="str">
        <f>+IFERROR(VLOOKUP(C4045,Parametres!$A$3:$K$545,11,0),"")</f>
        <v/>
      </c>
      <c r="U4045" t="str">
        <f t="shared" si="233"/>
        <v/>
      </c>
      <c r="V4045" s="33">
        <f t="shared" si="234"/>
        <v>0</v>
      </c>
      <c r="W4045" s="33">
        <f t="shared" si="235"/>
        <v>0</v>
      </c>
    </row>
    <row r="4046" spans="2:23" x14ac:dyDescent="0.25">
      <c r="B4046" s="30">
        <f>+IFERROR(_xlfn.XLOOKUP(C4046,Parametres!A:A,Parametres!J:J,"",0),"")</f>
        <v>0</v>
      </c>
      <c r="D4046" t="str">
        <f>+IFERROR(VLOOKUP(C4046,Parametres!$A$3:$K$545,11,0),"")</f>
        <v/>
      </c>
      <c r="U4046" t="str">
        <f t="shared" si="233"/>
        <v/>
      </c>
      <c r="V4046" s="33">
        <f t="shared" si="234"/>
        <v>0</v>
      </c>
      <c r="W4046" s="33">
        <f t="shared" si="235"/>
        <v>0</v>
      </c>
    </row>
    <row r="4047" spans="2:23" x14ac:dyDescent="0.25">
      <c r="B4047" s="30">
        <f>+IFERROR(_xlfn.XLOOKUP(C4047,Parametres!A:A,Parametres!J:J,"",0),"")</f>
        <v>0</v>
      </c>
      <c r="D4047" t="str">
        <f>+IFERROR(VLOOKUP(C4047,Parametres!$A$3:$K$545,11,0),"")</f>
        <v/>
      </c>
      <c r="U4047" t="str">
        <f t="shared" si="233"/>
        <v/>
      </c>
      <c r="V4047" s="33">
        <f t="shared" si="234"/>
        <v>0</v>
      </c>
      <c r="W4047" s="33">
        <f t="shared" si="235"/>
        <v>0</v>
      </c>
    </row>
    <row r="4048" spans="2:23" x14ac:dyDescent="0.25">
      <c r="B4048" s="30">
        <f>+IFERROR(_xlfn.XLOOKUP(C4048,Parametres!A:A,Parametres!J:J,"",0),"")</f>
        <v>0</v>
      </c>
      <c r="D4048" t="str">
        <f>+IFERROR(VLOOKUP(C4048,Parametres!$A$3:$K$545,11,0),"")</f>
        <v/>
      </c>
      <c r="U4048" t="str">
        <f t="shared" si="233"/>
        <v/>
      </c>
      <c r="V4048" s="33">
        <f t="shared" si="234"/>
        <v>0</v>
      </c>
      <c r="W4048" s="33">
        <f t="shared" si="235"/>
        <v>0</v>
      </c>
    </row>
    <row r="4049" spans="2:23" x14ac:dyDescent="0.25">
      <c r="B4049" s="30">
        <f>+IFERROR(_xlfn.XLOOKUP(C4049,Parametres!A:A,Parametres!J:J,"",0),"")</f>
        <v>0</v>
      </c>
      <c r="D4049" t="str">
        <f>+IFERROR(VLOOKUP(C4049,Parametres!$A$3:$K$545,11,0),"")</f>
        <v/>
      </c>
      <c r="U4049" t="str">
        <f t="shared" si="233"/>
        <v/>
      </c>
      <c r="V4049" s="33">
        <f t="shared" si="234"/>
        <v>0</v>
      </c>
      <c r="W4049" s="33">
        <f t="shared" si="235"/>
        <v>0</v>
      </c>
    </row>
    <row r="4050" spans="2:23" x14ac:dyDescent="0.25">
      <c r="B4050" s="30">
        <f>+IFERROR(_xlfn.XLOOKUP(C4050,Parametres!A:A,Parametres!J:J,"",0),"")</f>
        <v>0</v>
      </c>
      <c r="D4050" t="str">
        <f>+IFERROR(VLOOKUP(C4050,Parametres!$A$3:$K$545,11,0),"")</f>
        <v/>
      </c>
      <c r="U4050" t="str">
        <f t="shared" si="233"/>
        <v/>
      </c>
      <c r="V4050" s="33">
        <f t="shared" si="234"/>
        <v>0</v>
      </c>
      <c r="W4050" s="33">
        <f t="shared" si="235"/>
        <v>0</v>
      </c>
    </row>
    <row r="4051" spans="2:23" x14ac:dyDescent="0.25">
      <c r="B4051" s="30">
        <f>+IFERROR(_xlfn.XLOOKUP(C4051,Parametres!A:A,Parametres!J:J,"",0),"")</f>
        <v>0</v>
      </c>
      <c r="D4051" t="str">
        <f>+IFERROR(VLOOKUP(C4051,Parametres!$A$3:$K$545,11,0),"")</f>
        <v/>
      </c>
      <c r="U4051" t="str">
        <f t="shared" si="233"/>
        <v/>
      </c>
      <c r="V4051" s="33">
        <f t="shared" si="234"/>
        <v>0</v>
      </c>
      <c r="W4051" s="33">
        <f t="shared" si="235"/>
        <v>0</v>
      </c>
    </row>
    <row r="4052" spans="2:23" x14ac:dyDescent="0.25">
      <c r="B4052" s="30">
        <f>+IFERROR(_xlfn.XLOOKUP(C4052,Parametres!A:A,Parametres!J:J,"",0),"")</f>
        <v>0</v>
      </c>
      <c r="D4052" t="str">
        <f>+IFERROR(VLOOKUP(C4052,Parametres!$A$3:$K$545,11,0),"")</f>
        <v/>
      </c>
      <c r="U4052" t="str">
        <f t="shared" si="233"/>
        <v/>
      </c>
      <c r="V4052" s="33">
        <f t="shared" si="234"/>
        <v>0</v>
      </c>
      <c r="W4052" s="33">
        <f t="shared" si="235"/>
        <v>0</v>
      </c>
    </row>
    <row r="4053" spans="2:23" x14ac:dyDescent="0.25">
      <c r="B4053" s="30">
        <f>+IFERROR(_xlfn.XLOOKUP(C4053,Parametres!A:A,Parametres!J:J,"",0),"")</f>
        <v>0</v>
      </c>
      <c r="D4053" t="str">
        <f>+IFERROR(VLOOKUP(C4053,Parametres!$A$3:$K$545,11,0),"")</f>
        <v/>
      </c>
      <c r="U4053" t="str">
        <f t="shared" si="233"/>
        <v/>
      </c>
      <c r="V4053" s="33">
        <f t="shared" si="234"/>
        <v>0</v>
      </c>
      <c r="W4053" s="33">
        <f t="shared" si="235"/>
        <v>0</v>
      </c>
    </row>
    <row r="4054" spans="2:23" x14ac:dyDescent="0.25">
      <c r="B4054" s="30">
        <f>+IFERROR(_xlfn.XLOOKUP(C4054,Parametres!A:A,Parametres!J:J,"",0),"")</f>
        <v>0</v>
      </c>
      <c r="D4054" t="str">
        <f>+IFERROR(VLOOKUP(C4054,Parametres!$A$3:$K$545,11,0),"")</f>
        <v/>
      </c>
      <c r="U4054" t="str">
        <f t="shared" si="233"/>
        <v/>
      </c>
      <c r="V4054" s="33">
        <f t="shared" si="234"/>
        <v>0</v>
      </c>
      <c r="W4054" s="33">
        <f t="shared" si="235"/>
        <v>0</v>
      </c>
    </row>
    <row r="4055" spans="2:23" x14ac:dyDescent="0.25">
      <c r="B4055" s="30">
        <f>+IFERROR(_xlfn.XLOOKUP(C4055,Parametres!A:A,Parametres!J:J,"",0),"")</f>
        <v>0</v>
      </c>
      <c r="D4055" t="str">
        <f>+IFERROR(VLOOKUP(C4055,Parametres!$A$3:$K$545,11,0),"")</f>
        <v/>
      </c>
      <c r="U4055" t="str">
        <f t="shared" si="233"/>
        <v/>
      </c>
      <c r="V4055" s="33">
        <f t="shared" si="234"/>
        <v>0</v>
      </c>
      <c r="W4055" s="33">
        <f t="shared" si="235"/>
        <v>0</v>
      </c>
    </row>
    <row r="4056" spans="2:23" x14ac:dyDescent="0.25">
      <c r="B4056" s="30">
        <f>+IFERROR(_xlfn.XLOOKUP(C4056,Parametres!A:A,Parametres!J:J,"",0),"")</f>
        <v>0</v>
      </c>
      <c r="D4056" t="str">
        <f>+IFERROR(VLOOKUP(C4056,Parametres!$A$3:$K$545,11,0),"")</f>
        <v/>
      </c>
      <c r="U4056" t="str">
        <f t="shared" si="233"/>
        <v/>
      </c>
      <c r="V4056" s="33">
        <f t="shared" si="234"/>
        <v>0</v>
      </c>
      <c r="W4056" s="33">
        <f t="shared" si="235"/>
        <v>0</v>
      </c>
    </row>
    <row r="4057" spans="2:23" x14ac:dyDescent="0.25">
      <c r="B4057" s="30">
        <f>+IFERROR(_xlfn.XLOOKUP(C4057,Parametres!A:A,Parametres!J:J,"",0),"")</f>
        <v>0</v>
      </c>
      <c r="D4057" t="str">
        <f>+IFERROR(VLOOKUP(C4057,Parametres!$A$3:$K$545,11,0),"")</f>
        <v/>
      </c>
      <c r="U4057" t="str">
        <f t="shared" si="233"/>
        <v/>
      </c>
      <c r="V4057" s="33">
        <f t="shared" si="234"/>
        <v>0</v>
      </c>
      <c r="W4057" s="33">
        <f t="shared" si="235"/>
        <v>0</v>
      </c>
    </row>
    <row r="4058" spans="2:23" x14ac:dyDescent="0.25">
      <c r="B4058" s="30">
        <f>+IFERROR(_xlfn.XLOOKUP(C4058,Parametres!A:A,Parametres!J:J,"",0),"")</f>
        <v>0</v>
      </c>
      <c r="D4058" t="str">
        <f>+IFERROR(VLOOKUP(C4058,Parametres!$A$3:$K$545,11,0),"")</f>
        <v/>
      </c>
      <c r="U4058" t="str">
        <f t="shared" si="233"/>
        <v/>
      </c>
      <c r="V4058" s="33">
        <f t="shared" si="234"/>
        <v>0</v>
      </c>
      <c r="W4058" s="33">
        <f t="shared" si="235"/>
        <v>0</v>
      </c>
    </row>
    <row r="4059" spans="2:23" x14ac:dyDescent="0.25">
      <c r="B4059" s="30">
        <f>+IFERROR(_xlfn.XLOOKUP(C4059,Parametres!A:A,Parametres!J:J,"",0),"")</f>
        <v>0</v>
      </c>
      <c r="D4059" t="str">
        <f>+IFERROR(VLOOKUP(C4059,Parametres!$A$3:$K$545,11,0),"")</f>
        <v/>
      </c>
      <c r="U4059" t="str">
        <f t="shared" si="233"/>
        <v/>
      </c>
      <c r="V4059" s="33">
        <f t="shared" si="234"/>
        <v>0</v>
      </c>
      <c r="W4059" s="33">
        <f t="shared" si="235"/>
        <v>0</v>
      </c>
    </row>
    <row r="4060" spans="2:23" x14ac:dyDescent="0.25">
      <c r="B4060" s="30">
        <f>+IFERROR(_xlfn.XLOOKUP(C4060,Parametres!A:A,Parametres!J:J,"",0),"")</f>
        <v>0</v>
      </c>
      <c r="D4060" t="str">
        <f>+IFERROR(VLOOKUP(C4060,Parametres!$A$3:$K$545,11,0),"")</f>
        <v/>
      </c>
      <c r="U4060" t="str">
        <f t="shared" si="233"/>
        <v/>
      </c>
      <c r="V4060" s="33">
        <f t="shared" si="234"/>
        <v>0</v>
      </c>
      <c r="W4060" s="33">
        <f t="shared" si="235"/>
        <v>0</v>
      </c>
    </row>
    <row r="4061" spans="2:23" x14ac:dyDescent="0.25">
      <c r="B4061" s="30">
        <f>+IFERROR(_xlfn.XLOOKUP(C4061,Parametres!A:A,Parametres!J:J,"",0),"")</f>
        <v>0</v>
      </c>
      <c r="D4061" t="str">
        <f>+IFERROR(VLOOKUP(C4061,Parametres!$A$3:$K$545,11,0),"")</f>
        <v/>
      </c>
      <c r="U4061" t="str">
        <f t="shared" si="233"/>
        <v/>
      </c>
      <c r="V4061" s="33">
        <f t="shared" si="234"/>
        <v>0</v>
      </c>
      <c r="W4061" s="33">
        <f t="shared" si="235"/>
        <v>0</v>
      </c>
    </row>
    <row r="4062" spans="2:23" x14ac:dyDescent="0.25">
      <c r="B4062" s="30">
        <f>+IFERROR(_xlfn.XLOOKUP(C4062,Parametres!A:A,Parametres!J:J,"",0),"")</f>
        <v>0</v>
      </c>
      <c r="D4062" t="str">
        <f>+IFERROR(VLOOKUP(C4062,Parametres!$A$3:$K$545,11,0),"")</f>
        <v/>
      </c>
      <c r="U4062" t="str">
        <f t="shared" si="233"/>
        <v/>
      </c>
      <c r="V4062" s="33">
        <f t="shared" si="234"/>
        <v>0</v>
      </c>
      <c r="W4062" s="33">
        <f t="shared" si="235"/>
        <v>0</v>
      </c>
    </row>
    <row r="4063" spans="2:23" x14ac:dyDescent="0.25">
      <c r="B4063" s="30">
        <f>+IFERROR(_xlfn.XLOOKUP(C4063,Parametres!A:A,Parametres!J:J,"",0),"")</f>
        <v>0</v>
      </c>
      <c r="D4063" t="str">
        <f>+IFERROR(VLOOKUP(C4063,Parametres!$A$3:$K$545,11,0),"")</f>
        <v/>
      </c>
      <c r="U4063" t="str">
        <f t="shared" si="233"/>
        <v/>
      </c>
      <c r="V4063" s="33">
        <f t="shared" si="234"/>
        <v>0</v>
      </c>
      <c r="W4063" s="33">
        <f t="shared" si="235"/>
        <v>0</v>
      </c>
    </row>
    <row r="4064" spans="2:23" x14ac:dyDescent="0.25">
      <c r="B4064" s="30">
        <f>+IFERROR(_xlfn.XLOOKUP(C4064,Parametres!A:A,Parametres!J:J,"",0),"")</f>
        <v>0</v>
      </c>
      <c r="D4064" t="str">
        <f>+IFERROR(VLOOKUP(C4064,Parametres!$A$3:$K$545,11,0),"")</f>
        <v/>
      </c>
      <c r="U4064" t="str">
        <f t="shared" si="233"/>
        <v/>
      </c>
      <c r="V4064" s="33">
        <f t="shared" si="234"/>
        <v>0</v>
      </c>
      <c r="W4064" s="33">
        <f t="shared" si="235"/>
        <v>0</v>
      </c>
    </row>
    <row r="4065" spans="2:23" x14ac:dyDescent="0.25">
      <c r="B4065" s="30">
        <f>+IFERROR(_xlfn.XLOOKUP(C4065,Parametres!A:A,Parametres!J:J,"",0),"")</f>
        <v>0</v>
      </c>
      <c r="D4065" t="str">
        <f>+IFERROR(VLOOKUP(C4065,Parametres!$A$3:$K$545,11,0),"")</f>
        <v/>
      </c>
      <c r="U4065" t="str">
        <f t="shared" si="233"/>
        <v/>
      </c>
      <c r="V4065" s="33">
        <f t="shared" si="234"/>
        <v>0</v>
      </c>
      <c r="W4065" s="33">
        <f t="shared" si="235"/>
        <v>0</v>
      </c>
    </row>
    <row r="4066" spans="2:23" x14ac:dyDescent="0.25">
      <c r="B4066" s="30">
        <f>+IFERROR(_xlfn.XLOOKUP(C4066,Parametres!A:A,Parametres!J:J,"",0),"")</f>
        <v>0</v>
      </c>
      <c r="D4066" t="str">
        <f>+IFERROR(VLOOKUP(C4066,Parametres!$A$3:$K$545,11,0),"")</f>
        <v/>
      </c>
      <c r="U4066" t="str">
        <f t="shared" si="233"/>
        <v/>
      </c>
      <c r="V4066" s="33">
        <f t="shared" si="234"/>
        <v>0</v>
      </c>
      <c r="W4066" s="33">
        <f t="shared" si="235"/>
        <v>0</v>
      </c>
    </row>
    <row r="4067" spans="2:23" x14ac:dyDescent="0.25">
      <c r="B4067" s="30">
        <f>+IFERROR(_xlfn.XLOOKUP(C4067,Parametres!A:A,Parametres!J:J,"",0),"")</f>
        <v>0</v>
      </c>
      <c r="D4067" t="str">
        <f>+IFERROR(VLOOKUP(C4067,Parametres!$A$3:$K$545,11,0),"")</f>
        <v/>
      </c>
      <c r="U4067" t="str">
        <f t="shared" si="233"/>
        <v/>
      </c>
      <c r="V4067" s="33">
        <f t="shared" si="234"/>
        <v>0</v>
      </c>
      <c r="W4067" s="33">
        <f t="shared" si="235"/>
        <v>0</v>
      </c>
    </row>
    <row r="4068" spans="2:23" x14ac:dyDescent="0.25">
      <c r="B4068" s="30">
        <f>+IFERROR(_xlfn.XLOOKUP(C4068,Parametres!A:A,Parametres!J:J,"",0),"")</f>
        <v>0</v>
      </c>
      <c r="D4068" t="str">
        <f>+IFERROR(VLOOKUP(C4068,Parametres!$A$3:$K$545,11,0),"")</f>
        <v/>
      </c>
      <c r="U4068" t="str">
        <f t="shared" si="233"/>
        <v/>
      </c>
      <c r="V4068" s="33">
        <f t="shared" si="234"/>
        <v>0</v>
      </c>
      <c r="W4068" s="33">
        <f t="shared" si="235"/>
        <v>0</v>
      </c>
    </row>
    <row r="4069" spans="2:23" x14ac:dyDescent="0.25">
      <c r="B4069" s="30">
        <f>+IFERROR(_xlfn.XLOOKUP(C4069,Parametres!A:A,Parametres!J:J,"",0),"")</f>
        <v>0</v>
      </c>
      <c r="D4069" t="str">
        <f>+IFERROR(VLOOKUP(C4069,Parametres!$A$3:$K$545,11,0),"")</f>
        <v/>
      </c>
      <c r="U4069" t="str">
        <f t="shared" si="233"/>
        <v/>
      </c>
      <c r="V4069" s="33">
        <f t="shared" si="234"/>
        <v>0</v>
      </c>
      <c r="W4069" s="33">
        <f t="shared" si="235"/>
        <v>0</v>
      </c>
    </row>
    <row r="4070" spans="2:23" x14ac:dyDescent="0.25">
      <c r="B4070" s="30">
        <f>+IFERROR(_xlfn.XLOOKUP(C4070,Parametres!A:A,Parametres!J:J,"",0),"")</f>
        <v>0</v>
      </c>
      <c r="D4070" t="str">
        <f>+IFERROR(VLOOKUP(C4070,Parametres!$A$3:$K$545,11,0),"")</f>
        <v/>
      </c>
      <c r="U4070" t="str">
        <f t="shared" si="233"/>
        <v/>
      </c>
      <c r="V4070" s="33">
        <f t="shared" si="234"/>
        <v>0</v>
      </c>
      <c r="W4070" s="33">
        <f t="shared" si="235"/>
        <v>0</v>
      </c>
    </row>
    <row r="4071" spans="2:23" x14ac:dyDescent="0.25">
      <c r="B4071" s="30">
        <f>+IFERROR(_xlfn.XLOOKUP(C4071,Parametres!A:A,Parametres!J:J,"",0),"")</f>
        <v>0</v>
      </c>
      <c r="D4071" t="str">
        <f>+IFERROR(VLOOKUP(C4071,Parametres!$A$3:$K$545,11,0),"")</f>
        <v/>
      </c>
      <c r="U4071" t="str">
        <f t="shared" si="233"/>
        <v/>
      </c>
      <c r="V4071" s="33">
        <f t="shared" si="234"/>
        <v>0</v>
      </c>
      <c r="W4071" s="33">
        <f t="shared" si="235"/>
        <v>0</v>
      </c>
    </row>
    <row r="4072" spans="2:23" x14ac:dyDescent="0.25">
      <c r="B4072" s="30">
        <f>+IFERROR(_xlfn.XLOOKUP(C4072,Parametres!A:A,Parametres!J:J,"",0),"")</f>
        <v>0</v>
      </c>
      <c r="D4072" t="str">
        <f>+IFERROR(VLOOKUP(C4072,Parametres!$A$3:$K$545,11,0),"")</f>
        <v/>
      </c>
      <c r="U4072" t="str">
        <f t="shared" si="233"/>
        <v/>
      </c>
      <c r="V4072" s="33">
        <f t="shared" si="234"/>
        <v>0</v>
      </c>
      <c r="W4072" s="33">
        <f t="shared" si="235"/>
        <v>0</v>
      </c>
    </row>
    <row r="4073" spans="2:23" x14ac:dyDescent="0.25">
      <c r="B4073" s="30">
        <f>+IFERROR(_xlfn.XLOOKUP(C4073,Parametres!A:A,Parametres!J:J,"",0),"")</f>
        <v>0</v>
      </c>
      <c r="D4073" t="str">
        <f>+IFERROR(VLOOKUP(C4073,Parametres!$A$3:$K$545,11,0),"")</f>
        <v/>
      </c>
      <c r="U4073" t="str">
        <f t="shared" si="233"/>
        <v/>
      </c>
      <c r="V4073" s="33">
        <f t="shared" si="234"/>
        <v>0</v>
      </c>
      <c r="W4073" s="33">
        <f t="shared" si="235"/>
        <v>0</v>
      </c>
    </row>
    <row r="4074" spans="2:23" x14ac:dyDescent="0.25">
      <c r="B4074" s="30">
        <f>+IFERROR(_xlfn.XLOOKUP(C4074,Parametres!A:A,Parametres!J:J,"",0),"")</f>
        <v>0</v>
      </c>
      <c r="D4074" t="str">
        <f>+IFERROR(VLOOKUP(C4074,Parametres!$A$3:$K$545,11,0),"")</f>
        <v/>
      </c>
      <c r="U4074" t="str">
        <f t="shared" si="233"/>
        <v/>
      </c>
      <c r="V4074" s="33">
        <f t="shared" si="234"/>
        <v>0</v>
      </c>
      <c r="W4074" s="33">
        <f t="shared" si="235"/>
        <v>0</v>
      </c>
    </row>
    <row r="4075" spans="2:23" x14ac:dyDescent="0.25">
      <c r="B4075" s="30">
        <f>+IFERROR(_xlfn.XLOOKUP(C4075,Parametres!A:A,Parametres!J:J,"",0),"")</f>
        <v>0</v>
      </c>
      <c r="D4075" t="str">
        <f>+IFERROR(VLOOKUP(C4075,Parametres!$A$3:$K$545,11,0),"")</f>
        <v/>
      </c>
      <c r="U4075" t="str">
        <f t="shared" si="233"/>
        <v/>
      </c>
      <c r="V4075" s="33">
        <f t="shared" si="234"/>
        <v>0</v>
      </c>
      <c r="W4075" s="33">
        <f t="shared" si="235"/>
        <v>0</v>
      </c>
    </row>
    <row r="4076" spans="2:23" x14ac:dyDescent="0.25">
      <c r="B4076" s="30">
        <f>+IFERROR(_xlfn.XLOOKUP(C4076,Parametres!A:A,Parametres!J:J,"",0),"")</f>
        <v>0</v>
      </c>
      <c r="D4076" t="str">
        <f>+IFERROR(VLOOKUP(C4076,Parametres!$A$3:$K$545,11,0),"")</f>
        <v/>
      </c>
      <c r="U4076" t="str">
        <f t="shared" si="233"/>
        <v/>
      </c>
      <c r="V4076" s="33">
        <f t="shared" si="234"/>
        <v>0</v>
      </c>
      <c r="W4076" s="33">
        <f t="shared" si="235"/>
        <v>0</v>
      </c>
    </row>
    <row r="4077" spans="2:23" x14ac:dyDescent="0.25">
      <c r="B4077" s="30">
        <f>+IFERROR(_xlfn.XLOOKUP(C4077,Parametres!A:A,Parametres!J:J,"",0),"")</f>
        <v>0</v>
      </c>
      <c r="D4077" t="str">
        <f>+IFERROR(VLOOKUP(C4077,Parametres!$A$3:$K$545,11,0),"")</f>
        <v/>
      </c>
      <c r="U4077" t="str">
        <f t="shared" si="233"/>
        <v/>
      </c>
      <c r="V4077" s="33">
        <f t="shared" si="234"/>
        <v>0</v>
      </c>
      <c r="W4077" s="33">
        <f t="shared" si="235"/>
        <v>0</v>
      </c>
    </row>
    <row r="4078" spans="2:23" x14ac:dyDescent="0.25">
      <c r="B4078" s="30">
        <f>+IFERROR(_xlfn.XLOOKUP(C4078,Parametres!A:A,Parametres!J:J,"",0),"")</f>
        <v>0</v>
      </c>
      <c r="D4078" t="str">
        <f>+IFERROR(VLOOKUP(C4078,Parametres!$A$3:$K$545,11,0),"")</f>
        <v/>
      </c>
      <c r="U4078" t="str">
        <f t="shared" si="233"/>
        <v/>
      </c>
      <c r="V4078" s="33">
        <f t="shared" si="234"/>
        <v>0</v>
      </c>
      <c r="W4078" s="33">
        <f t="shared" si="235"/>
        <v>0</v>
      </c>
    </row>
    <row r="4079" spans="2:23" x14ac:dyDescent="0.25">
      <c r="B4079" s="30">
        <f>+IFERROR(_xlfn.XLOOKUP(C4079,Parametres!A:A,Parametres!J:J,"",0),"")</f>
        <v>0</v>
      </c>
      <c r="D4079" t="str">
        <f>+IFERROR(VLOOKUP(C4079,Parametres!$A$3:$K$545,11,0),"")</f>
        <v/>
      </c>
      <c r="U4079" t="str">
        <f t="shared" si="233"/>
        <v/>
      </c>
      <c r="V4079" s="33">
        <f t="shared" si="234"/>
        <v>0</v>
      </c>
      <c r="W4079" s="33">
        <f t="shared" si="235"/>
        <v>0</v>
      </c>
    </row>
    <row r="4080" spans="2:23" x14ac:dyDescent="0.25">
      <c r="B4080" s="30">
        <f>+IFERROR(_xlfn.XLOOKUP(C4080,Parametres!A:A,Parametres!J:J,"",0),"")</f>
        <v>0</v>
      </c>
      <c r="D4080" t="str">
        <f>+IFERROR(VLOOKUP(C4080,Parametres!$A$3:$K$545,11,0),"")</f>
        <v/>
      </c>
      <c r="U4080" t="str">
        <f t="shared" si="233"/>
        <v/>
      </c>
      <c r="V4080" s="33">
        <f t="shared" si="234"/>
        <v>0</v>
      </c>
      <c r="W4080" s="33">
        <f t="shared" si="235"/>
        <v>0</v>
      </c>
    </row>
    <row r="4081" spans="2:23" x14ac:dyDescent="0.25">
      <c r="B4081" s="30">
        <f>+IFERROR(_xlfn.XLOOKUP(C4081,Parametres!A:A,Parametres!J:J,"",0),"")</f>
        <v>0</v>
      </c>
      <c r="D4081" t="str">
        <f>+IFERROR(VLOOKUP(C4081,Parametres!$A$3:$K$545,11,0),"")</f>
        <v/>
      </c>
      <c r="U4081" t="str">
        <f t="shared" si="233"/>
        <v/>
      </c>
      <c r="V4081" s="33">
        <f t="shared" si="234"/>
        <v>0</v>
      </c>
      <c r="W4081" s="33">
        <f t="shared" si="235"/>
        <v>0</v>
      </c>
    </row>
    <row r="4082" spans="2:23" x14ac:dyDescent="0.25">
      <c r="B4082" s="30">
        <f>+IFERROR(_xlfn.XLOOKUP(C4082,Parametres!A:A,Parametres!J:J,"",0),"")</f>
        <v>0</v>
      </c>
      <c r="D4082" t="str">
        <f>+IFERROR(VLOOKUP(C4082,Parametres!$A$3:$K$545,11,0),"")</f>
        <v/>
      </c>
      <c r="U4082" t="str">
        <f t="shared" si="233"/>
        <v/>
      </c>
      <c r="V4082" s="33">
        <f t="shared" si="234"/>
        <v>0</v>
      </c>
      <c r="W4082" s="33">
        <f t="shared" si="235"/>
        <v>0</v>
      </c>
    </row>
    <row r="4083" spans="2:23" x14ac:dyDescent="0.25">
      <c r="B4083" s="30">
        <f>+IFERROR(_xlfn.XLOOKUP(C4083,Parametres!A:A,Parametres!J:J,"",0),"")</f>
        <v>0</v>
      </c>
      <c r="D4083" t="str">
        <f>+IFERROR(VLOOKUP(C4083,Parametres!$A$3:$K$545,11,0),"")</f>
        <v/>
      </c>
      <c r="U4083" t="str">
        <f t="shared" si="233"/>
        <v/>
      </c>
      <c r="V4083" s="33">
        <f t="shared" si="234"/>
        <v>0</v>
      </c>
      <c r="W4083" s="33">
        <f t="shared" si="235"/>
        <v>0</v>
      </c>
    </row>
    <row r="4084" spans="2:23" x14ac:dyDescent="0.25">
      <c r="B4084" s="30">
        <f>+IFERROR(_xlfn.XLOOKUP(C4084,Parametres!A:A,Parametres!J:J,"",0),"")</f>
        <v>0</v>
      </c>
      <c r="D4084" t="str">
        <f>+IFERROR(VLOOKUP(C4084,Parametres!$A$3:$K$545,11,0),"")</f>
        <v/>
      </c>
      <c r="U4084" t="str">
        <f t="shared" si="233"/>
        <v/>
      </c>
      <c r="V4084" s="33">
        <f t="shared" si="234"/>
        <v>0</v>
      </c>
      <c r="W4084" s="33">
        <f t="shared" si="235"/>
        <v>0</v>
      </c>
    </row>
    <row r="4085" spans="2:23" x14ac:dyDescent="0.25">
      <c r="B4085" s="30">
        <f>+IFERROR(_xlfn.XLOOKUP(C4085,Parametres!A:A,Parametres!J:J,"",0),"")</f>
        <v>0</v>
      </c>
      <c r="D4085" t="str">
        <f>+IFERROR(VLOOKUP(C4085,Parametres!$A$3:$K$545,11,0),"")</f>
        <v/>
      </c>
      <c r="U4085" t="str">
        <f t="shared" si="233"/>
        <v/>
      </c>
      <c r="V4085" s="33">
        <f t="shared" si="234"/>
        <v>0</v>
      </c>
      <c r="W4085" s="33">
        <f t="shared" si="235"/>
        <v>0</v>
      </c>
    </row>
    <row r="4086" spans="2:23" x14ac:dyDescent="0.25">
      <c r="B4086" s="30">
        <f>+IFERROR(_xlfn.XLOOKUP(C4086,Parametres!A:A,Parametres!J:J,"",0),"")</f>
        <v>0</v>
      </c>
      <c r="D4086" t="str">
        <f>+IFERROR(VLOOKUP(C4086,Parametres!$A$3:$K$545,11,0),"")</f>
        <v/>
      </c>
      <c r="U4086" t="str">
        <f t="shared" si="233"/>
        <v/>
      </c>
      <c r="V4086" s="33">
        <f t="shared" si="234"/>
        <v>0</v>
      </c>
      <c r="W4086" s="33">
        <f t="shared" si="235"/>
        <v>0</v>
      </c>
    </row>
    <row r="4087" spans="2:23" x14ac:dyDescent="0.25">
      <c r="B4087" s="30">
        <f>+IFERROR(_xlfn.XLOOKUP(C4087,Parametres!A:A,Parametres!J:J,"",0),"")</f>
        <v>0</v>
      </c>
      <c r="D4087" t="str">
        <f>+IFERROR(VLOOKUP(C4087,Parametres!$A$3:$K$545,11,0),"")</f>
        <v/>
      </c>
      <c r="U4087" t="str">
        <f t="shared" ref="U4087:U4150" si="236">A4087&amp;C4087</f>
        <v/>
      </c>
      <c r="V4087" s="33">
        <f t="shared" si="234"/>
        <v>0</v>
      </c>
      <c r="W4087" s="33">
        <f t="shared" si="235"/>
        <v>0</v>
      </c>
    </row>
    <row r="4088" spans="2:23" x14ac:dyDescent="0.25">
      <c r="B4088" s="30">
        <f>+IFERROR(_xlfn.XLOOKUP(C4088,Parametres!A:A,Parametres!J:J,"",0),"")</f>
        <v>0</v>
      </c>
      <c r="D4088" t="str">
        <f>+IFERROR(VLOOKUP(C4088,Parametres!$A$3:$K$545,11,0),"")</f>
        <v/>
      </c>
      <c r="U4088" t="str">
        <f t="shared" si="236"/>
        <v/>
      </c>
      <c r="V4088" s="33">
        <f t="shared" ref="V4088:V4151" si="237">SUM(L4088:O4088,F4088:I4088)</f>
        <v>0</v>
      </c>
      <c r="W4088" s="33">
        <f t="shared" ref="W4088:W4151" si="238">SUM(P4088:T4088)</f>
        <v>0</v>
      </c>
    </row>
    <row r="4089" spans="2:23" x14ac:dyDescent="0.25">
      <c r="B4089" s="30">
        <f>+IFERROR(_xlfn.XLOOKUP(C4089,Parametres!A:A,Parametres!J:J,"",0),"")</f>
        <v>0</v>
      </c>
      <c r="D4089" t="str">
        <f>+IFERROR(VLOOKUP(C4089,Parametres!$A$3:$K$545,11,0),"")</f>
        <v/>
      </c>
      <c r="U4089" t="str">
        <f t="shared" si="236"/>
        <v/>
      </c>
      <c r="V4089" s="33">
        <f t="shared" si="237"/>
        <v>0</v>
      </c>
      <c r="W4089" s="33">
        <f t="shared" si="238"/>
        <v>0</v>
      </c>
    </row>
    <row r="4090" spans="2:23" x14ac:dyDescent="0.25">
      <c r="B4090" s="30">
        <f>+IFERROR(_xlfn.XLOOKUP(C4090,Parametres!A:A,Parametres!J:J,"",0),"")</f>
        <v>0</v>
      </c>
      <c r="D4090" t="str">
        <f>+IFERROR(VLOOKUP(C4090,Parametres!$A$3:$K$545,11,0),"")</f>
        <v/>
      </c>
      <c r="U4090" t="str">
        <f t="shared" si="236"/>
        <v/>
      </c>
      <c r="V4090" s="33">
        <f t="shared" si="237"/>
        <v>0</v>
      </c>
      <c r="W4090" s="33">
        <f t="shared" si="238"/>
        <v>0</v>
      </c>
    </row>
    <row r="4091" spans="2:23" x14ac:dyDescent="0.25">
      <c r="B4091" s="30">
        <f>+IFERROR(_xlfn.XLOOKUP(C4091,Parametres!A:A,Parametres!J:J,"",0),"")</f>
        <v>0</v>
      </c>
      <c r="D4091" t="str">
        <f>+IFERROR(VLOOKUP(C4091,Parametres!$A$3:$K$545,11,0),"")</f>
        <v/>
      </c>
      <c r="U4091" t="str">
        <f t="shared" si="236"/>
        <v/>
      </c>
      <c r="V4091" s="33">
        <f t="shared" si="237"/>
        <v>0</v>
      </c>
      <c r="W4091" s="33">
        <f t="shared" si="238"/>
        <v>0</v>
      </c>
    </row>
    <row r="4092" spans="2:23" x14ac:dyDescent="0.25">
      <c r="B4092" s="30">
        <f>+IFERROR(_xlfn.XLOOKUP(C4092,Parametres!A:A,Parametres!J:J,"",0),"")</f>
        <v>0</v>
      </c>
      <c r="D4092" t="str">
        <f>+IFERROR(VLOOKUP(C4092,Parametres!$A$3:$K$545,11,0),"")</f>
        <v/>
      </c>
      <c r="U4092" t="str">
        <f t="shared" si="236"/>
        <v/>
      </c>
      <c r="V4092" s="33">
        <f t="shared" si="237"/>
        <v>0</v>
      </c>
      <c r="W4092" s="33">
        <f t="shared" si="238"/>
        <v>0</v>
      </c>
    </row>
    <row r="4093" spans="2:23" x14ac:dyDescent="0.25">
      <c r="B4093" s="30">
        <f>+IFERROR(_xlfn.XLOOKUP(C4093,Parametres!A:A,Parametres!J:J,"",0),"")</f>
        <v>0</v>
      </c>
      <c r="D4093" t="str">
        <f>+IFERROR(VLOOKUP(C4093,Parametres!$A$3:$K$545,11,0),"")</f>
        <v/>
      </c>
      <c r="U4093" t="str">
        <f t="shared" si="236"/>
        <v/>
      </c>
      <c r="V4093" s="33">
        <f t="shared" si="237"/>
        <v>0</v>
      </c>
      <c r="W4093" s="33">
        <f t="shared" si="238"/>
        <v>0</v>
      </c>
    </row>
    <row r="4094" spans="2:23" x14ac:dyDescent="0.25">
      <c r="B4094" s="30">
        <f>+IFERROR(_xlfn.XLOOKUP(C4094,Parametres!A:A,Parametres!J:J,"",0),"")</f>
        <v>0</v>
      </c>
      <c r="D4094" t="str">
        <f>+IFERROR(VLOOKUP(C4094,Parametres!$A$3:$K$545,11,0),"")</f>
        <v/>
      </c>
      <c r="U4094" t="str">
        <f t="shared" si="236"/>
        <v/>
      </c>
      <c r="V4094" s="33">
        <f t="shared" si="237"/>
        <v>0</v>
      </c>
      <c r="W4094" s="33">
        <f t="shared" si="238"/>
        <v>0</v>
      </c>
    </row>
    <row r="4095" spans="2:23" x14ac:dyDescent="0.25">
      <c r="B4095" s="30">
        <f>+IFERROR(_xlfn.XLOOKUP(C4095,Parametres!A:A,Parametres!J:J,"",0),"")</f>
        <v>0</v>
      </c>
      <c r="D4095" t="str">
        <f>+IFERROR(VLOOKUP(C4095,Parametres!$A$3:$K$545,11,0),"")</f>
        <v/>
      </c>
      <c r="U4095" t="str">
        <f t="shared" si="236"/>
        <v/>
      </c>
      <c r="V4095" s="33">
        <f t="shared" si="237"/>
        <v>0</v>
      </c>
      <c r="W4095" s="33">
        <f t="shared" si="238"/>
        <v>0</v>
      </c>
    </row>
    <row r="4096" spans="2:23" x14ac:dyDescent="0.25">
      <c r="B4096" s="30">
        <f>+IFERROR(_xlfn.XLOOKUP(C4096,Parametres!A:A,Parametres!J:J,"",0),"")</f>
        <v>0</v>
      </c>
      <c r="D4096" t="str">
        <f>+IFERROR(VLOOKUP(C4096,Parametres!$A$3:$K$545,11,0),"")</f>
        <v/>
      </c>
      <c r="U4096" t="str">
        <f t="shared" si="236"/>
        <v/>
      </c>
      <c r="V4096" s="33">
        <f t="shared" si="237"/>
        <v>0</v>
      </c>
      <c r="W4096" s="33">
        <f t="shared" si="238"/>
        <v>0</v>
      </c>
    </row>
    <row r="4097" spans="2:23" x14ac:dyDescent="0.25">
      <c r="B4097" s="30">
        <f>+IFERROR(_xlfn.XLOOKUP(C4097,Parametres!A:A,Parametres!J:J,"",0),"")</f>
        <v>0</v>
      </c>
      <c r="D4097" t="str">
        <f>+IFERROR(VLOOKUP(C4097,Parametres!$A$3:$K$545,11,0),"")</f>
        <v/>
      </c>
      <c r="U4097" t="str">
        <f t="shared" si="236"/>
        <v/>
      </c>
      <c r="V4097" s="33">
        <f t="shared" si="237"/>
        <v>0</v>
      </c>
      <c r="W4097" s="33">
        <f t="shared" si="238"/>
        <v>0</v>
      </c>
    </row>
    <row r="4098" spans="2:23" x14ac:dyDescent="0.25">
      <c r="B4098" s="30">
        <f>+IFERROR(_xlfn.XLOOKUP(C4098,Parametres!A:A,Parametres!J:J,"",0),"")</f>
        <v>0</v>
      </c>
      <c r="D4098" t="str">
        <f>+IFERROR(VLOOKUP(C4098,Parametres!$A$3:$K$545,11,0),"")</f>
        <v/>
      </c>
      <c r="U4098" t="str">
        <f t="shared" si="236"/>
        <v/>
      </c>
      <c r="V4098" s="33">
        <f t="shared" si="237"/>
        <v>0</v>
      </c>
      <c r="W4098" s="33">
        <f t="shared" si="238"/>
        <v>0</v>
      </c>
    </row>
    <row r="4099" spans="2:23" x14ac:dyDescent="0.25">
      <c r="B4099" s="30">
        <f>+IFERROR(_xlfn.XLOOKUP(C4099,Parametres!A:A,Parametres!J:J,"",0),"")</f>
        <v>0</v>
      </c>
      <c r="D4099" t="str">
        <f>+IFERROR(VLOOKUP(C4099,Parametres!$A$3:$K$545,11,0),"")</f>
        <v/>
      </c>
      <c r="U4099" t="str">
        <f t="shared" si="236"/>
        <v/>
      </c>
      <c r="V4099" s="33">
        <f t="shared" si="237"/>
        <v>0</v>
      </c>
      <c r="W4099" s="33">
        <f t="shared" si="238"/>
        <v>0</v>
      </c>
    </row>
    <row r="4100" spans="2:23" x14ac:dyDescent="0.25">
      <c r="B4100" s="30">
        <f>+IFERROR(_xlfn.XLOOKUP(C4100,Parametres!A:A,Parametres!J:J,"",0),"")</f>
        <v>0</v>
      </c>
      <c r="D4100" t="str">
        <f>+IFERROR(VLOOKUP(C4100,Parametres!$A$3:$K$545,11,0),"")</f>
        <v/>
      </c>
      <c r="U4100" t="str">
        <f t="shared" si="236"/>
        <v/>
      </c>
      <c r="V4100" s="33">
        <f t="shared" si="237"/>
        <v>0</v>
      </c>
      <c r="W4100" s="33">
        <f t="shared" si="238"/>
        <v>0</v>
      </c>
    </row>
    <row r="4101" spans="2:23" x14ac:dyDescent="0.25">
      <c r="B4101" s="30">
        <f>+IFERROR(_xlfn.XLOOKUP(C4101,Parametres!A:A,Parametres!J:J,"",0),"")</f>
        <v>0</v>
      </c>
      <c r="D4101" t="str">
        <f>+IFERROR(VLOOKUP(C4101,Parametres!$A$3:$K$545,11,0),"")</f>
        <v/>
      </c>
      <c r="U4101" t="str">
        <f t="shared" si="236"/>
        <v/>
      </c>
      <c r="V4101" s="33">
        <f t="shared" si="237"/>
        <v>0</v>
      </c>
      <c r="W4101" s="33">
        <f t="shared" si="238"/>
        <v>0</v>
      </c>
    </row>
    <row r="4102" spans="2:23" x14ac:dyDescent="0.25">
      <c r="B4102" s="30">
        <f>+IFERROR(_xlfn.XLOOKUP(C4102,Parametres!A:A,Parametres!J:J,"",0),"")</f>
        <v>0</v>
      </c>
      <c r="D4102" t="str">
        <f>+IFERROR(VLOOKUP(C4102,Parametres!$A$3:$K$545,11,0),"")</f>
        <v/>
      </c>
      <c r="U4102" t="str">
        <f t="shared" si="236"/>
        <v/>
      </c>
      <c r="V4102" s="33">
        <f t="shared" si="237"/>
        <v>0</v>
      </c>
      <c r="W4102" s="33">
        <f t="shared" si="238"/>
        <v>0</v>
      </c>
    </row>
    <row r="4103" spans="2:23" x14ac:dyDescent="0.25">
      <c r="B4103" s="30">
        <f>+IFERROR(_xlfn.XLOOKUP(C4103,Parametres!A:A,Parametres!J:J,"",0),"")</f>
        <v>0</v>
      </c>
      <c r="D4103" t="str">
        <f>+IFERROR(VLOOKUP(C4103,Parametres!$A$3:$K$545,11,0),"")</f>
        <v/>
      </c>
      <c r="U4103" t="str">
        <f t="shared" si="236"/>
        <v/>
      </c>
      <c r="V4103" s="33">
        <f t="shared" si="237"/>
        <v>0</v>
      </c>
      <c r="W4103" s="33">
        <f t="shared" si="238"/>
        <v>0</v>
      </c>
    </row>
    <row r="4104" spans="2:23" x14ac:dyDescent="0.25">
      <c r="B4104" s="30">
        <f>+IFERROR(_xlfn.XLOOKUP(C4104,Parametres!A:A,Parametres!J:J,"",0),"")</f>
        <v>0</v>
      </c>
      <c r="D4104" t="str">
        <f>+IFERROR(VLOOKUP(C4104,Parametres!$A$3:$K$545,11,0),"")</f>
        <v/>
      </c>
      <c r="U4104" t="str">
        <f t="shared" si="236"/>
        <v/>
      </c>
      <c r="V4104" s="33">
        <f t="shared" si="237"/>
        <v>0</v>
      </c>
      <c r="W4104" s="33">
        <f t="shared" si="238"/>
        <v>0</v>
      </c>
    </row>
    <row r="4105" spans="2:23" x14ac:dyDescent="0.25">
      <c r="B4105" s="30">
        <f>+IFERROR(_xlfn.XLOOKUP(C4105,Parametres!A:A,Parametres!J:J,"",0),"")</f>
        <v>0</v>
      </c>
      <c r="D4105" t="str">
        <f>+IFERROR(VLOOKUP(C4105,Parametres!$A$3:$K$545,11,0),"")</f>
        <v/>
      </c>
      <c r="U4105" t="str">
        <f t="shared" si="236"/>
        <v/>
      </c>
      <c r="V4105" s="33">
        <f t="shared" si="237"/>
        <v>0</v>
      </c>
      <c r="W4105" s="33">
        <f t="shared" si="238"/>
        <v>0</v>
      </c>
    </row>
    <row r="4106" spans="2:23" x14ac:dyDescent="0.25">
      <c r="B4106" s="30">
        <f>+IFERROR(_xlfn.XLOOKUP(C4106,Parametres!A:A,Parametres!J:J,"",0),"")</f>
        <v>0</v>
      </c>
      <c r="D4106" t="str">
        <f>+IFERROR(VLOOKUP(C4106,Parametres!$A$3:$K$545,11,0),"")</f>
        <v/>
      </c>
      <c r="U4106" t="str">
        <f t="shared" si="236"/>
        <v/>
      </c>
      <c r="V4106" s="33">
        <f t="shared" si="237"/>
        <v>0</v>
      </c>
      <c r="W4106" s="33">
        <f t="shared" si="238"/>
        <v>0</v>
      </c>
    </row>
    <row r="4107" spans="2:23" x14ac:dyDescent="0.25">
      <c r="B4107" s="30">
        <f>+IFERROR(_xlfn.XLOOKUP(C4107,Parametres!A:A,Parametres!J:J,"",0),"")</f>
        <v>0</v>
      </c>
      <c r="D4107" t="str">
        <f>+IFERROR(VLOOKUP(C4107,Parametres!$A$3:$K$545,11,0),"")</f>
        <v/>
      </c>
      <c r="U4107" t="str">
        <f t="shared" si="236"/>
        <v/>
      </c>
      <c r="V4107" s="33">
        <f t="shared" si="237"/>
        <v>0</v>
      </c>
      <c r="W4107" s="33">
        <f t="shared" si="238"/>
        <v>0</v>
      </c>
    </row>
    <row r="4108" spans="2:23" x14ac:dyDescent="0.25">
      <c r="B4108" s="30">
        <f>+IFERROR(_xlfn.XLOOKUP(C4108,Parametres!A:A,Parametres!J:J,"",0),"")</f>
        <v>0</v>
      </c>
      <c r="D4108" t="str">
        <f>+IFERROR(VLOOKUP(C4108,Parametres!$A$3:$K$545,11,0),"")</f>
        <v/>
      </c>
      <c r="U4108" t="str">
        <f t="shared" si="236"/>
        <v/>
      </c>
      <c r="V4108" s="33">
        <f t="shared" si="237"/>
        <v>0</v>
      </c>
      <c r="W4108" s="33">
        <f t="shared" si="238"/>
        <v>0</v>
      </c>
    </row>
    <row r="4109" spans="2:23" x14ac:dyDescent="0.25">
      <c r="B4109" s="30">
        <f>+IFERROR(_xlfn.XLOOKUP(C4109,Parametres!A:A,Parametres!J:J,"",0),"")</f>
        <v>0</v>
      </c>
      <c r="D4109" t="str">
        <f>+IFERROR(VLOOKUP(C4109,Parametres!$A$3:$K$545,11,0),"")</f>
        <v/>
      </c>
      <c r="U4109" t="str">
        <f t="shared" si="236"/>
        <v/>
      </c>
      <c r="V4109" s="33">
        <f t="shared" si="237"/>
        <v>0</v>
      </c>
      <c r="W4109" s="33">
        <f t="shared" si="238"/>
        <v>0</v>
      </c>
    </row>
    <row r="4110" spans="2:23" x14ac:dyDescent="0.25">
      <c r="B4110" s="30">
        <f>+IFERROR(_xlfn.XLOOKUP(C4110,Parametres!A:A,Parametres!J:J,"",0),"")</f>
        <v>0</v>
      </c>
      <c r="D4110" t="str">
        <f>+IFERROR(VLOOKUP(C4110,Parametres!$A$3:$K$545,11,0),"")</f>
        <v/>
      </c>
      <c r="U4110" t="str">
        <f t="shared" si="236"/>
        <v/>
      </c>
      <c r="V4110" s="33">
        <f t="shared" si="237"/>
        <v>0</v>
      </c>
      <c r="W4110" s="33">
        <f t="shared" si="238"/>
        <v>0</v>
      </c>
    </row>
    <row r="4111" spans="2:23" x14ac:dyDescent="0.25">
      <c r="B4111" s="30">
        <f>+IFERROR(_xlfn.XLOOKUP(C4111,Parametres!A:A,Parametres!J:J,"",0),"")</f>
        <v>0</v>
      </c>
      <c r="D4111" t="str">
        <f>+IFERROR(VLOOKUP(C4111,Parametres!$A$3:$K$545,11,0),"")</f>
        <v/>
      </c>
      <c r="U4111" t="str">
        <f t="shared" si="236"/>
        <v/>
      </c>
      <c r="V4111" s="33">
        <f t="shared" si="237"/>
        <v>0</v>
      </c>
      <c r="W4111" s="33">
        <f t="shared" si="238"/>
        <v>0</v>
      </c>
    </row>
    <row r="4112" spans="2:23" x14ac:dyDescent="0.25">
      <c r="B4112" s="30">
        <f>+IFERROR(_xlfn.XLOOKUP(C4112,Parametres!A:A,Parametres!J:J,"",0),"")</f>
        <v>0</v>
      </c>
      <c r="D4112" t="str">
        <f>+IFERROR(VLOOKUP(C4112,Parametres!$A$3:$K$545,11,0),"")</f>
        <v/>
      </c>
      <c r="U4112" t="str">
        <f t="shared" si="236"/>
        <v/>
      </c>
      <c r="V4112" s="33">
        <f t="shared" si="237"/>
        <v>0</v>
      </c>
      <c r="W4112" s="33">
        <f t="shared" si="238"/>
        <v>0</v>
      </c>
    </row>
    <row r="4113" spans="2:23" x14ac:dyDescent="0.25">
      <c r="B4113" s="30">
        <f>+IFERROR(_xlfn.XLOOKUP(C4113,Parametres!A:A,Parametres!J:J,"",0),"")</f>
        <v>0</v>
      </c>
      <c r="D4113" t="str">
        <f>+IFERROR(VLOOKUP(C4113,Parametres!$A$3:$K$545,11,0),"")</f>
        <v/>
      </c>
      <c r="U4113" t="str">
        <f t="shared" si="236"/>
        <v/>
      </c>
      <c r="V4113" s="33">
        <f t="shared" si="237"/>
        <v>0</v>
      </c>
      <c r="W4113" s="33">
        <f t="shared" si="238"/>
        <v>0</v>
      </c>
    </row>
    <row r="4114" spans="2:23" x14ac:dyDescent="0.25">
      <c r="B4114" s="30">
        <f>+IFERROR(_xlfn.XLOOKUP(C4114,Parametres!A:A,Parametres!J:J,"",0),"")</f>
        <v>0</v>
      </c>
      <c r="D4114" t="str">
        <f>+IFERROR(VLOOKUP(C4114,Parametres!$A$3:$K$545,11,0),"")</f>
        <v/>
      </c>
      <c r="U4114" t="str">
        <f t="shared" si="236"/>
        <v/>
      </c>
      <c r="V4114" s="33">
        <f t="shared" si="237"/>
        <v>0</v>
      </c>
      <c r="W4114" s="33">
        <f t="shared" si="238"/>
        <v>0</v>
      </c>
    </row>
    <row r="4115" spans="2:23" x14ac:dyDescent="0.25">
      <c r="B4115" s="30">
        <f>+IFERROR(_xlfn.XLOOKUP(C4115,Parametres!A:A,Parametres!J:J,"",0),"")</f>
        <v>0</v>
      </c>
      <c r="D4115" t="str">
        <f>+IFERROR(VLOOKUP(C4115,Parametres!$A$3:$K$545,11,0),"")</f>
        <v/>
      </c>
      <c r="U4115" t="str">
        <f t="shared" si="236"/>
        <v/>
      </c>
      <c r="V4115" s="33">
        <f t="shared" si="237"/>
        <v>0</v>
      </c>
      <c r="W4115" s="33">
        <f t="shared" si="238"/>
        <v>0</v>
      </c>
    </row>
    <row r="4116" spans="2:23" x14ac:dyDescent="0.25">
      <c r="B4116" s="30">
        <f>+IFERROR(_xlfn.XLOOKUP(C4116,Parametres!A:A,Parametres!J:J,"",0),"")</f>
        <v>0</v>
      </c>
      <c r="D4116" t="str">
        <f>+IFERROR(VLOOKUP(C4116,Parametres!$A$3:$K$545,11,0),"")</f>
        <v/>
      </c>
      <c r="U4116" t="str">
        <f t="shared" si="236"/>
        <v/>
      </c>
      <c r="V4116" s="33">
        <f t="shared" si="237"/>
        <v>0</v>
      </c>
      <c r="W4116" s="33">
        <f t="shared" si="238"/>
        <v>0</v>
      </c>
    </row>
    <row r="4117" spans="2:23" x14ac:dyDescent="0.25">
      <c r="B4117" s="30">
        <f>+IFERROR(_xlfn.XLOOKUP(C4117,Parametres!A:A,Parametres!J:J,"",0),"")</f>
        <v>0</v>
      </c>
      <c r="D4117" t="str">
        <f>+IFERROR(VLOOKUP(C4117,Parametres!$A$3:$K$545,11,0),"")</f>
        <v/>
      </c>
      <c r="U4117" t="str">
        <f t="shared" si="236"/>
        <v/>
      </c>
      <c r="V4117" s="33">
        <f t="shared" si="237"/>
        <v>0</v>
      </c>
      <c r="W4117" s="33">
        <f t="shared" si="238"/>
        <v>0</v>
      </c>
    </row>
    <row r="4118" spans="2:23" x14ac:dyDescent="0.25">
      <c r="B4118" s="30">
        <f>+IFERROR(_xlfn.XLOOKUP(C4118,Parametres!A:A,Parametres!J:J,"",0),"")</f>
        <v>0</v>
      </c>
      <c r="D4118" t="str">
        <f>+IFERROR(VLOOKUP(C4118,Parametres!$A$3:$K$545,11,0),"")</f>
        <v/>
      </c>
      <c r="U4118" t="str">
        <f t="shared" si="236"/>
        <v/>
      </c>
      <c r="V4118" s="33">
        <f t="shared" si="237"/>
        <v>0</v>
      </c>
      <c r="W4118" s="33">
        <f t="shared" si="238"/>
        <v>0</v>
      </c>
    </row>
    <row r="4119" spans="2:23" x14ac:dyDescent="0.25">
      <c r="B4119" s="30">
        <f>+IFERROR(_xlfn.XLOOKUP(C4119,Parametres!A:A,Parametres!J:J,"",0),"")</f>
        <v>0</v>
      </c>
      <c r="D4119" t="str">
        <f>+IFERROR(VLOOKUP(C4119,Parametres!$A$3:$K$545,11,0),"")</f>
        <v/>
      </c>
      <c r="U4119" t="str">
        <f t="shared" si="236"/>
        <v/>
      </c>
      <c r="V4119" s="33">
        <f t="shared" si="237"/>
        <v>0</v>
      </c>
      <c r="W4119" s="33">
        <f t="shared" si="238"/>
        <v>0</v>
      </c>
    </row>
    <row r="4120" spans="2:23" x14ac:dyDescent="0.25">
      <c r="B4120" s="30">
        <f>+IFERROR(_xlfn.XLOOKUP(C4120,Parametres!A:A,Parametres!J:J,"",0),"")</f>
        <v>0</v>
      </c>
      <c r="D4120" t="str">
        <f>+IFERROR(VLOOKUP(C4120,Parametres!$A$3:$K$545,11,0),"")</f>
        <v/>
      </c>
      <c r="U4120" t="str">
        <f t="shared" si="236"/>
        <v/>
      </c>
      <c r="V4120" s="33">
        <f t="shared" si="237"/>
        <v>0</v>
      </c>
      <c r="W4120" s="33">
        <f t="shared" si="238"/>
        <v>0</v>
      </c>
    </row>
    <row r="4121" spans="2:23" x14ac:dyDescent="0.25">
      <c r="B4121" s="30">
        <f>+IFERROR(_xlfn.XLOOKUP(C4121,Parametres!A:A,Parametres!J:J,"",0),"")</f>
        <v>0</v>
      </c>
      <c r="D4121" t="str">
        <f>+IFERROR(VLOOKUP(C4121,Parametres!$A$3:$K$545,11,0),"")</f>
        <v/>
      </c>
      <c r="U4121" t="str">
        <f t="shared" si="236"/>
        <v/>
      </c>
      <c r="V4121" s="33">
        <f t="shared" si="237"/>
        <v>0</v>
      </c>
      <c r="W4121" s="33">
        <f t="shared" si="238"/>
        <v>0</v>
      </c>
    </row>
    <row r="4122" spans="2:23" x14ac:dyDescent="0.25">
      <c r="B4122" s="30">
        <f>+IFERROR(_xlfn.XLOOKUP(C4122,Parametres!A:A,Parametres!J:J,"",0),"")</f>
        <v>0</v>
      </c>
      <c r="D4122" t="str">
        <f>+IFERROR(VLOOKUP(C4122,Parametres!$A$3:$K$545,11,0),"")</f>
        <v/>
      </c>
      <c r="U4122" t="str">
        <f t="shared" si="236"/>
        <v/>
      </c>
      <c r="V4122" s="33">
        <f t="shared" si="237"/>
        <v>0</v>
      </c>
      <c r="W4122" s="33">
        <f t="shared" si="238"/>
        <v>0</v>
      </c>
    </row>
    <row r="4123" spans="2:23" x14ac:dyDescent="0.25">
      <c r="B4123" s="30">
        <f>+IFERROR(_xlfn.XLOOKUP(C4123,Parametres!A:A,Parametres!J:J,"",0),"")</f>
        <v>0</v>
      </c>
      <c r="D4123" t="str">
        <f>+IFERROR(VLOOKUP(C4123,Parametres!$A$3:$K$545,11,0),"")</f>
        <v/>
      </c>
      <c r="U4123" t="str">
        <f t="shared" si="236"/>
        <v/>
      </c>
      <c r="V4123" s="33">
        <f t="shared" si="237"/>
        <v>0</v>
      </c>
      <c r="W4123" s="33">
        <f t="shared" si="238"/>
        <v>0</v>
      </c>
    </row>
    <row r="4124" spans="2:23" x14ac:dyDescent="0.25">
      <c r="B4124" s="30">
        <f>+IFERROR(_xlfn.XLOOKUP(C4124,Parametres!A:A,Parametres!J:J,"",0),"")</f>
        <v>0</v>
      </c>
      <c r="D4124" t="str">
        <f>+IFERROR(VLOOKUP(C4124,Parametres!$A$3:$K$545,11,0),"")</f>
        <v/>
      </c>
      <c r="U4124" t="str">
        <f t="shared" si="236"/>
        <v/>
      </c>
      <c r="V4124" s="33">
        <f t="shared" si="237"/>
        <v>0</v>
      </c>
      <c r="W4124" s="33">
        <f t="shared" si="238"/>
        <v>0</v>
      </c>
    </row>
    <row r="4125" spans="2:23" x14ac:dyDescent="0.25">
      <c r="B4125" s="30">
        <f>+IFERROR(_xlfn.XLOOKUP(C4125,Parametres!A:A,Parametres!J:J,"",0),"")</f>
        <v>0</v>
      </c>
      <c r="D4125" t="str">
        <f>+IFERROR(VLOOKUP(C4125,Parametres!$A$3:$K$545,11,0),"")</f>
        <v/>
      </c>
      <c r="U4125" t="str">
        <f t="shared" si="236"/>
        <v/>
      </c>
      <c r="V4125" s="33">
        <f t="shared" si="237"/>
        <v>0</v>
      </c>
      <c r="W4125" s="33">
        <f t="shared" si="238"/>
        <v>0</v>
      </c>
    </row>
    <row r="4126" spans="2:23" x14ac:dyDescent="0.25">
      <c r="B4126" s="30">
        <f>+IFERROR(_xlfn.XLOOKUP(C4126,Parametres!A:A,Parametres!J:J,"",0),"")</f>
        <v>0</v>
      </c>
      <c r="D4126" t="str">
        <f>+IFERROR(VLOOKUP(C4126,Parametres!$A$3:$K$545,11,0),"")</f>
        <v/>
      </c>
      <c r="U4126" t="str">
        <f t="shared" si="236"/>
        <v/>
      </c>
      <c r="V4126" s="33">
        <f t="shared" si="237"/>
        <v>0</v>
      </c>
      <c r="W4126" s="33">
        <f t="shared" si="238"/>
        <v>0</v>
      </c>
    </row>
    <row r="4127" spans="2:23" x14ac:dyDescent="0.25">
      <c r="B4127" s="30">
        <f>+IFERROR(_xlfn.XLOOKUP(C4127,Parametres!A:A,Parametres!J:J,"",0),"")</f>
        <v>0</v>
      </c>
      <c r="D4127" t="str">
        <f>+IFERROR(VLOOKUP(C4127,Parametres!$A$3:$K$545,11,0),"")</f>
        <v/>
      </c>
      <c r="U4127" t="str">
        <f t="shared" si="236"/>
        <v/>
      </c>
      <c r="V4127" s="33">
        <f t="shared" si="237"/>
        <v>0</v>
      </c>
      <c r="W4127" s="33">
        <f t="shared" si="238"/>
        <v>0</v>
      </c>
    </row>
    <row r="4128" spans="2:23" x14ac:dyDescent="0.25">
      <c r="B4128" s="30">
        <f>+IFERROR(_xlfn.XLOOKUP(C4128,Parametres!A:A,Parametres!J:J,"",0),"")</f>
        <v>0</v>
      </c>
      <c r="D4128" t="str">
        <f>+IFERROR(VLOOKUP(C4128,Parametres!$A$3:$K$545,11,0),"")</f>
        <v/>
      </c>
      <c r="U4128" t="str">
        <f t="shared" si="236"/>
        <v/>
      </c>
      <c r="V4128" s="33">
        <f t="shared" si="237"/>
        <v>0</v>
      </c>
      <c r="W4128" s="33">
        <f t="shared" si="238"/>
        <v>0</v>
      </c>
    </row>
    <row r="4129" spans="2:23" x14ac:dyDescent="0.25">
      <c r="B4129" s="30">
        <f>+IFERROR(_xlfn.XLOOKUP(C4129,Parametres!A:A,Parametres!J:J,"",0),"")</f>
        <v>0</v>
      </c>
      <c r="D4129" t="str">
        <f>+IFERROR(VLOOKUP(C4129,Parametres!$A$3:$K$545,11,0),"")</f>
        <v/>
      </c>
      <c r="U4129" t="str">
        <f t="shared" si="236"/>
        <v/>
      </c>
      <c r="V4129" s="33">
        <f t="shared" si="237"/>
        <v>0</v>
      </c>
      <c r="W4129" s="33">
        <f t="shared" si="238"/>
        <v>0</v>
      </c>
    </row>
    <row r="4130" spans="2:23" x14ac:dyDescent="0.25">
      <c r="B4130" s="30">
        <f>+IFERROR(_xlfn.XLOOKUP(C4130,Parametres!A:A,Parametres!J:J,"",0),"")</f>
        <v>0</v>
      </c>
      <c r="D4130" t="str">
        <f>+IFERROR(VLOOKUP(C4130,Parametres!$A$3:$K$545,11,0),"")</f>
        <v/>
      </c>
      <c r="U4130" t="str">
        <f t="shared" si="236"/>
        <v/>
      </c>
      <c r="V4130" s="33">
        <f t="shared" si="237"/>
        <v>0</v>
      </c>
      <c r="W4130" s="33">
        <f t="shared" si="238"/>
        <v>0</v>
      </c>
    </row>
    <row r="4131" spans="2:23" x14ac:dyDescent="0.25">
      <c r="B4131" s="30">
        <f>+IFERROR(_xlfn.XLOOKUP(C4131,Parametres!A:A,Parametres!J:J,"",0),"")</f>
        <v>0</v>
      </c>
      <c r="D4131" t="str">
        <f>+IFERROR(VLOOKUP(C4131,Parametres!$A$3:$K$545,11,0),"")</f>
        <v/>
      </c>
      <c r="U4131" t="str">
        <f t="shared" si="236"/>
        <v/>
      </c>
      <c r="V4131" s="33">
        <f t="shared" si="237"/>
        <v>0</v>
      </c>
      <c r="W4131" s="33">
        <f t="shared" si="238"/>
        <v>0</v>
      </c>
    </row>
    <row r="4132" spans="2:23" x14ac:dyDescent="0.25">
      <c r="B4132" s="30">
        <f>+IFERROR(_xlfn.XLOOKUP(C4132,Parametres!A:A,Parametres!J:J,"",0),"")</f>
        <v>0</v>
      </c>
      <c r="D4132" t="str">
        <f>+IFERROR(VLOOKUP(C4132,Parametres!$A$3:$K$545,11,0),"")</f>
        <v/>
      </c>
      <c r="U4132" t="str">
        <f t="shared" si="236"/>
        <v/>
      </c>
      <c r="V4132" s="33">
        <f t="shared" si="237"/>
        <v>0</v>
      </c>
      <c r="W4132" s="33">
        <f t="shared" si="238"/>
        <v>0</v>
      </c>
    </row>
    <row r="4133" spans="2:23" x14ac:dyDescent="0.25">
      <c r="B4133" s="30">
        <f>+IFERROR(_xlfn.XLOOKUP(C4133,Parametres!A:A,Parametres!J:J,"",0),"")</f>
        <v>0</v>
      </c>
      <c r="D4133" t="str">
        <f>+IFERROR(VLOOKUP(C4133,Parametres!$A$3:$K$545,11,0),"")</f>
        <v/>
      </c>
      <c r="U4133" t="str">
        <f t="shared" si="236"/>
        <v/>
      </c>
      <c r="V4133" s="33">
        <f t="shared" si="237"/>
        <v>0</v>
      </c>
      <c r="W4133" s="33">
        <f t="shared" si="238"/>
        <v>0</v>
      </c>
    </row>
    <row r="4134" spans="2:23" x14ac:dyDescent="0.25">
      <c r="B4134" s="30">
        <f>+IFERROR(_xlfn.XLOOKUP(C4134,Parametres!A:A,Parametres!J:J,"",0),"")</f>
        <v>0</v>
      </c>
      <c r="D4134" t="str">
        <f>+IFERROR(VLOOKUP(C4134,Parametres!$A$3:$K$545,11,0),"")</f>
        <v/>
      </c>
      <c r="U4134" t="str">
        <f t="shared" si="236"/>
        <v/>
      </c>
      <c r="V4134" s="33">
        <f t="shared" si="237"/>
        <v>0</v>
      </c>
      <c r="W4134" s="33">
        <f t="shared" si="238"/>
        <v>0</v>
      </c>
    </row>
    <row r="4135" spans="2:23" x14ac:dyDescent="0.25">
      <c r="B4135" s="30">
        <f>+IFERROR(_xlfn.XLOOKUP(C4135,Parametres!A:A,Parametres!J:J,"",0),"")</f>
        <v>0</v>
      </c>
      <c r="D4135" t="str">
        <f>+IFERROR(VLOOKUP(C4135,Parametres!$A$3:$K$545,11,0),"")</f>
        <v/>
      </c>
      <c r="U4135" t="str">
        <f t="shared" si="236"/>
        <v/>
      </c>
      <c r="V4135" s="33">
        <f t="shared" si="237"/>
        <v>0</v>
      </c>
      <c r="W4135" s="33">
        <f t="shared" si="238"/>
        <v>0</v>
      </c>
    </row>
    <row r="4136" spans="2:23" x14ac:dyDescent="0.25">
      <c r="B4136" s="30">
        <f>+IFERROR(_xlfn.XLOOKUP(C4136,Parametres!A:A,Parametres!J:J,"",0),"")</f>
        <v>0</v>
      </c>
      <c r="D4136" t="str">
        <f>+IFERROR(VLOOKUP(C4136,Parametres!$A$3:$K$545,11,0),"")</f>
        <v/>
      </c>
      <c r="U4136" t="str">
        <f t="shared" si="236"/>
        <v/>
      </c>
      <c r="V4136" s="33">
        <f t="shared" si="237"/>
        <v>0</v>
      </c>
      <c r="W4136" s="33">
        <f t="shared" si="238"/>
        <v>0</v>
      </c>
    </row>
    <row r="4137" spans="2:23" x14ac:dyDescent="0.25">
      <c r="B4137" s="30">
        <f>+IFERROR(_xlfn.XLOOKUP(C4137,Parametres!A:A,Parametres!J:J,"",0),"")</f>
        <v>0</v>
      </c>
      <c r="D4137" t="str">
        <f>+IFERROR(VLOOKUP(C4137,Parametres!$A$3:$K$545,11,0),"")</f>
        <v/>
      </c>
      <c r="U4137" t="str">
        <f t="shared" si="236"/>
        <v/>
      </c>
      <c r="V4137" s="33">
        <f t="shared" si="237"/>
        <v>0</v>
      </c>
      <c r="W4137" s="33">
        <f t="shared" si="238"/>
        <v>0</v>
      </c>
    </row>
    <row r="4138" spans="2:23" x14ac:dyDescent="0.25">
      <c r="B4138" s="30">
        <f>+IFERROR(_xlfn.XLOOKUP(C4138,Parametres!A:A,Parametres!J:J,"",0),"")</f>
        <v>0</v>
      </c>
      <c r="D4138" t="str">
        <f>+IFERROR(VLOOKUP(C4138,Parametres!$A$3:$K$545,11,0),"")</f>
        <v/>
      </c>
      <c r="U4138" t="str">
        <f t="shared" si="236"/>
        <v/>
      </c>
      <c r="V4138" s="33">
        <f t="shared" si="237"/>
        <v>0</v>
      </c>
      <c r="W4138" s="33">
        <f t="shared" si="238"/>
        <v>0</v>
      </c>
    </row>
    <row r="4139" spans="2:23" x14ac:dyDescent="0.25">
      <c r="B4139" s="30">
        <f>+IFERROR(_xlfn.XLOOKUP(C4139,Parametres!A:A,Parametres!J:J,"",0),"")</f>
        <v>0</v>
      </c>
      <c r="D4139" t="str">
        <f>+IFERROR(VLOOKUP(C4139,Parametres!$A$3:$K$545,11,0),"")</f>
        <v/>
      </c>
      <c r="U4139" t="str">
        <f t="shared" si="236"/>
        <v/>
      </c>
      <c r="V4139" s="33">
        <f t="shared" si="237"/>
        <v>0</v>
      </c>
      <c r="W4139" s="33">
        <f t="shared" si="238"/>
        <v>0</v>
      </c>
    </row>
    <row r="4140" spans="2:23" x14ac:dyDescent="0.25">
      <c r="B4140" s="30">
        <f>+IFERROR(_xlfn.XLOOKUP(C4140,Parametres!A:A,Parametres!J:J,"",0),"")</f>
        <v>0</v>
      </c>
      <c r="D4140" t="str">
        <f>+IFERROR(VLOOKUP(C4140,Parametres!$A$3:$K$545,11,0),"")</f>
        <v/>
      </c>
      <c r="U4140" t="str">
        <f t="shared" si="236"/>
        <v/>
      </c>
      <c r="V4140" s="33">
        <f t="shared" si="237"/>
        <v>0</v>
      </c>
      <c r="W4140" s="33">
        <f t="shared" si="238"/>
        <v>0</v>
      </c>
    </row>
    <row r="4141" spans="2:23" x14ac:dyDescent="0.25">
      <c r="B4141" s="30">
        <f>+IFERROR(_xlfn.XLOOKUP(C4141,Parametres!A:A,Parametres!J:J,"",0),"")</f>
        <v>0</v>
      </c>
      <c r="D4141" t="str">
        <f>+IFERROR(VLOOKUP(C4141,Parametres!$A$3:$K$545,11,0),"")</f>
        <v/>
      </c>
      <c r="U4141" t="str">
        <f t="shared" si="236"/>
        <v/>
      </c>
      <c r="V4141" s="33">
        <f t="shared" si="237"/>
        <v>0</v>
      </c>
      <c r="W4141" s="33">
        <f t="shared" si="238"/>
        <v>0</v>
      </c>
    </row>
    <row r="4142" spans="2:23" x14ac:dyDescent="0.25">
      <c r="B4142" s="30">
        <f>+IFERROR(_xlfn.XLOOKUP(C4142,Parametres!A:A,Parametres!J:J,"",0),"")</f>
        <v>0</v>
      </c>
      <c r="D4142" t="str">
        <f>+IFERROR(VLOOKUP(C4142,Parametres!$A$3:$K$545,11,0),"")</f>
        <v/>
      </c>
      <c r="U4142" t="str">
        <f t="shared" si="236"/>
        <v/>
      </c>
      <c r="V4142" s="33">
        <f t="shared" si="237"/>
        <v>0</v>
      </c>
      <c r="W4142" s="33">
        <f t="shared" si="238"/>
        <v>0</v>
      </c>
    </row>
    <row r="4143" spans="2:23" x14ac:dyDescent="0.25">
      <c r="B4143" s="30">
        <f>+IFERROR(_xlfn.XLOOKUP(C4143,Parametres!A:A,Parametres!J:J,"",0),"")</f>
        <v>0</v>
      </c>
      <c r="D4143" t="str">
        <f>+IFERROR(VLOOKUP(C4143,Parametres!$A$3:$K$545,11,0),"")</f>
        <v/>
      </c>
      <c r="U4143" t="str">
        <f t="shared" si="236"/>
        <v/>
      </c>
      <c r="V4143" s="33">
        <f t="shared" si="237"/>
        <v>0</v>
      </c>
      <c r="W4143" s="33">
        <f t="shared" si="238"/>
        <v>0</v>
      </c>
    </row>
    <row r="4144" spans="2:23" x14ac:dyDescent="0.25">
      <c r="B4144" s="30">
        <f>+IFERROR(_xlfn.XLOOKUP(C4144,Parametres!A:A,Parametres!J:J,"",0),"")</f>
        <v>0</v>
      </c>
      <c r="D4144" t="str">
        <f>+IFERROR(VLOOKUP(C4144,Parametres!$A$3:$K$545,11,0),"")</f>
        <v/>
      </c>
      <c r="U4144" t="str">
        <f t="shared" si="236"/>
        <v/>
      </c>
      <c r="V4144" s="33">
        <f t="shared" si="237"/>
        <v>0</v>
      </c>
      <c r="W4144" s="33">
        <f t="shared" si="238"/>
        <v>0</v>
      </c>
    </row>
    <row r="4145" spans="2:23" x14ac:dyDescent="0.25">
      <c r="B4145" s="30">
        <f>+IFERROR(_xlfn.XLOOKUP(C4145,Parametres!A:A,Parametres!J:J,"",0),"")</f>
        <v>0</v>
      </c>
      <c r="D4145" t="str">
        <f>+IFERROR(VLOOKUP(C4145,Parametres!$A$3:$K$545,11,0),"")</f>
        <v/>
      </c>
      <c r="U4145" t="str">
        <f t="shared" si="236"/>
        <v/>
      </c>
      <c r="V4145" s="33">
        <f t="shared" si="237"/>
        <v>0</v>
      </c>
      <c r="W4145" s="33">
        <f t="shared" si="238"/>
        <v>0</v>
      </c>
    </row>
    <row r="4146" spans="2:23" x14ac:dyDescent="0.25">
      <c r="B4146" s="30">
        <f>+IFERROR(_xlfn.XLOOKUP(C4146,Parametres!A:A,Parametres!J:J,"",0),"")</f>
        <v>0</v>
      </c>
      <c r="D4146" t="str">
        <f>+IFERROR(VLOOKUP(C4146,Parametres!$A$3:$K$545,11,0),"")</f>
        <v/>
      </c>
      <c r="U4146" t="str">
        <f t="shared" si="236"/>
        <v/>
      </c>
      <c r="V4146" s="33">
        <f t="shared" si="237"/>
        <v>0</v>
      </c>
      <c r="W4146" s="33">
        <f t="shared" si="238"/>
        <v>0</v>
      </c>
    </row>
    <row r="4147" spans="2:23" x14ac:dyDescent="0.25">
      <c r="B4147" s="30">
        <f>+IFERROR(_xlfn.XLOOKUP(C4147,Parametres!A:A,Parametres!J:J,"",0),"")</f>
        <v>0</v>
      </c>
      <c r="D4147" t="str">
        <f>+IFERROR(VLOOKUP(C4147,Parametres!$A$3:$K$545,11,0),"")</f>
        <v/>
      </c>
      <c r="U4147" t="str">
        <f t="shared" si="236"/>
        <v/>
      </c>
      <c r="V4147" s="33">
        <f t="shared" si="237"/>
        <v>0</v>
      </c>
      <c r="W4147" s="33">
        <f t="shared" si="238"/>
        <v>0</v>
      </c>
    </row>
    <row r="4148" spans="2:23" x14ac:dyDescent="0.25">
      <c r="B4148" s="30">
        <f>+IFERROR(_xlfn.XLOOKUP(C4148,Parametres!A:A,Parametres!J:J,"",0),"")</f>
        <v>0</v>
      </c>
      <c r="D4148" t="str">
        <f>+IFERROR(VLOOKUP(C4148,Parametres!$A$3:$K$545,11,0),"")</f>
        <v/>
      </c>
      <c r="U4148" t="str">
        <f t="shared" si="236"/>
        <v/>
      </c>
      <c r="V4148" s="33">
        <f t="shared" si="237"/>
        <v>0</v>
      </c>
      <c r="W4148" s="33">
        <f t="shared" si="238"/>
        <v>0</v>
      </c>
    </row>
    <row r="4149" spans="2:23" x14ac:dyDescent="0.25">
      <c r="B4149" s="30">
        <f>+IFERROR(_xlfn.XLOOKUP(C4149,Parametres!A:A,Parametres!J:J,"",0),"")</f>
        <v>0</v>
      </c>
      <c r="D4149" t="str">
        <f>+IFERROR(VLOOKUP(C4149,Parametres!$A$3:$K$545,11,0),"")</f>
        <v/>
      </c>
      <c r="U4149" t="str">
        <f t="shared" si="236"/>
        <v/>
      </c>
      <c r="V4149" s="33">
        <f t="shared" si="237"/>
        <v>0</v>
      </c>
      <c r="W4149" s="33">
        <f t="shared" si="238"/>
        <v>0</v>
      </c>
    </row>
    <row r="4150" spans="2:23" x14ac:dyDescent="0.25">
      <c r="B4150" s="30">
        <f>+IFERROR(_xlfn.XLOOKUP(C4150,Parametres!A:A,Parametres!J:J,"",0),"")</f>
        <v>0</v>
      </c>
      <c r="D4150" t="str">
        <f>+IFERROR(VLOOKUP(C4150,Parametres!$A$3:$K$545,11,0),"")</f>
        <v/>
      </c>
      <c r="U4150" t="str">
        <f t="shared" si="236"/>
        <v/>
      </c>
      <c r="V4150" s="33">
        <f t="shared" si="237"/>
        <v>0</v>
      </c>
      <c r="W4150" s="33">
        <f t="shared" si="238"/>
        <v>0</v>
      </c>
    </row>
    <row r="4151" spans="2:23" x14ac:dyDescent="0.25">
      <c r="B4151" s="30">
        <f>+IFERROR(_xlfn.XLOOKUP(C4151,Parametres!A:A,Parametres!J:J,"",0),"")</f>
        <v>0</v>
      </c>
      <c r="D4151" t="str">
        <f>+IFERROR(VLOOKUP(C4151,Parametres!$A$3:$K$545,11,0),"")</f>
        <v/>
      </c>
      <c r="U4151" t="str">
        <f t="shared" ref="U4151:U4214" si="239">A4151&amp;C4151</f>
        <v/>
      </c>
      <c r="V4151" s="33">
        <f t="shared" si="237"/>
        <v>0</v>
      </c>
      <c r="W4151" s="33">
        <f t="shared" si="238"/>
        <v>0</v>
      </c>
    </row>
    <row r="4152" spans="2:23" x14ac:dyDescent="0.25">
      <c r="B4152" s="30">
        <f>+IFERROR(_xlfn.XLOOKUP(C4152,Parametres!A:A,Parametres!J:J,"",0),"")</f>
        <v>0</v>
      </c>
      <c r="D4152" t="str">
        <f>+IFERROR(VLOOKUP(C4152,Parametres!$A$3:$K$545,11,0),"")</f>
        <v/>
      </c>
      <c r="U4152" t="str">
        <f t="shared" si="239"/>
        <v/>
      </c>
      <c r="V4152" s="33">
        <f t="shared" ref="V4152:V4215" si="240">SUM(L4152:O4152,F4152:I4152)</f>
        <v>0</v>
      </c>
      <c r="W4152" s="33">
        <f t="shared" ref="W4152:W4215" si="241">SUM(P4152:T4152)</f>
        <v>0</v>
      </c>
    </row>
    <row r="4153" spans="2:23" x14ac:dyDescent="0.25">
      <c r="B4153" s="30">
        <f>+IFERROR(_xlfn.XLOOKUP(C4153,Parametres!A:A,Parametres!J:J,"",0),"")</f>
        <v>0</v>
      </c>
      <c r="D4153" t="str">
        <f>+IFERROR(VLOOKUP(C4153,Parametres!$A$3:$K$545,11,0),"")</f>
        <v/>
      </c>
      <c r="U4153" t="str">
        <f t="shared" si="239"/>
        <v/>
      </c>
      <c r="V4153" s="33">
        <f t="shared" si="240"/>
        <v>0</v>
      </c>
      <c r="W4153" s="33">
        <f t="shared" si="241"/>
        <v>0</v>
      </c>
    </row>
    <row r="4154" spans="2:23" x14ac:dyDescent="0.25">
      <c r="B4154" s="30">
        <f>+IFERROR(_xlfn.XLOOKUP(C4154,Parametres!A:A,Parametres!J:J,"",0),"")</f>
        <v>0</v>
      </c>
      <c r="D4154" t="str">
        <f>+IFERROR(VLOOKUP(C4154,Parametres!$A$3:$K$545,11,0),"")</f>
        <v/>
      </c>
      <c r="U4154" t="str">
        <f t="shared" si="239"/>
        <v/>
      </c>
      <c r="V4154" s="33">
        <f t="shared" si="240"/>
        <v>0</v>
      </c>
      <c r="W4154" s="33">
        <f t="shared" si="241"/>
        <v>0</v>
      </c>
    </row>
    <row r="4155" spans="2:23" x14ac:dyDescent="0.25">
      <c r="B4155" s="30">
        <f>+IFERROR(_xlfn.XLOOKUP(C4155,Parametres!A:A,Parametres!J:J,"",0),"")</f>
        <v>0</v>
      </c>
      <c r="D4155" t="str">
        <f>+IFERROR(VLOOKUP(C4155,Parametres!$A$3:$K$545,11,0),"")</f>
        <v/>
      </c>
      <c r="U4155" t="str">
        <f t="shared" si="239"/>
        <v/>
      </c>
      <c r="V4155" s="33">
        <f t="shared" si="240"/>
        <v>0</v>
      </c>
      <c r="W4155" s="33">
        <f t="shared" si="241"/>
        <v>0</v>
      </c>
    </row>
    <row r="4156" spans="2:23" x14ac:dyDescent="0.25">
      <c r="B4156" s="30">
        <f>+IFERROR(_xlfn.XLOOKUP(C4156,Parametres!A:A,Parametres!J:J,"",0),"")</f>
        <v>0</v>
      </c>
      <c r="D4156" t="str">
        <f>+IFERROR(VLOOKUP(C4156,Parametres!$A$3:$K$545,11,0),"")</f>
        <v/>
      </c>
      <c r="U4156" t="str">
        <f t="shared" si="239"/>
        <v/>
      </c>
      <c r="V4156" s="33">
        <f t="shared" si="240"/>
        <v>0</v>
      </c>
      <c r="W4156" s="33">
        <f t="shared" si="241"/>
        <v>0</v>
      </c>
    </row>
    <row r="4157" spans="2:23" x14ac:dyDescent="0.25">
      <c r="B4157" s="30">
        <f>+IFERROR(_xlfn.XLOOKUP(C4157,Parametres!A:A,Parametres!J:J,"",0),"")</f>
        <v>0</v>
      </c>
      <c r="D4157" t="str">
        <f>+IFERROR(VLOOKUP(C4157,Parametres!$A$3:$K$545,11,0),"")</f>
        <v/>
      </c>
      <c r="U4157" t="str">
        <f t="shared" si="239"/>
        <v/>
      </c>
      <c r="V4157" s="33">
        <f t="shared" si="240"/>
        <v>0</v>
      </c>
      <c r="W4157" s="33">
        <f t="shared" si="241"/>
        <v>0</v>
      </c>
    </row>
    <row r="4158" spans="2:23" x14ac:dyDescent="0.25">
      <c r="B4158" s="30">
        <f>+IFERROR(_xlfn.XLOOKUP(C4158,Parametres!A:A,Parametres!J:J,"",0),"")</f>
        <v>0</v>
      </c>
      <c r="D4158" t="str">
        <f>+IFERROR(VLOOKUP(C4158,Parametres!$A$3:$K$545,11,0),"")</f>
        <v/>
      </c>
      <c r="U4158" t="str">
        <f t="shared" si="239"/>
        <v/>
      </c>
      <c r="V4158" s="33">
        <f t="shared" si="240"/>
        <v>0</v>
      </c>
      <c r="W4158" s="33">
        <f t="shared" si="241"/>
        <v>0</v>
      </c>
    </row>
    <row r="4159" spans="2:23" x14ac:dyDescent="0.25">
      <c r="B4159" s="30">
        <f>+IFERROR(_xlfn.XLOOKUP(C4159,Parametres!A:A,Parametres!J:J,"",0),"")</f>
        <v>0</v>
      </c>
      <c r="D4159" t="str">
        <f>+IFERROR(VLOOKUP(C4159,Parametres!$A$3:$K$545,11,0),"")</f>
        <v/>
      </c>
      <c r="U4159" t="str">
        <f t="shared" si="239"/>
        <v/>
      </c>
      <c r="V4159" s="33">
        <f t="shared" si="240"/>
        <v>0</v>
      </c>
      <c r="W4159" s="33">
        <f t="shared" si="241"/>
        <v>0</v>
      </c>
    </row>
    <row r="4160" spans="2:23" x14ac:dyDescent="0.25">
      <c r="B4160" s="30">
        <f>+IFERROR(_xlfn.XLOOKUP(C4160,Parametres!A:A,Parametres!J:J,"",0),"")</f>
        <v>0</v>
      </c>
      <c r="D4160" t="str">
        <f>+IFERROR(VLOOKUP(C4160,Parametres!$A$3:$K$545,11,0),"")</f>
        <v/>
      </c>
      <c r="U4160" t="str">
        <f t="shared" si="239"/>
        <v/>
      </c>
      <c r="V4160" s="33">
        <f t="shared" si="240"/>
        <v>0</v>
      </c>
      <c r="W4160" s="33">
        <f t="shared" si="241"/>
        <v>0</v>
      </c>
    </row>
    <row r="4161" spans="2:23" x14ac:dyDescent="0.25">
      <c r="B4161" s="30">
        <f>+IFERROR(_xlfn.XLOOKUP(C4161,Parametres!A:A,Parametres!J:J,"",0),"")</f>
        <v>0</v>
      </c>
      <c r="D4161" t="str">
        <f>+IFERROR(VLOOKUP(C4161,Parametres!$A$3:$K$545,11,0),"")</f>
        <v/>
      </c>
      <c r="U4161" t="str">
        <f t="shared" si="239"/>
        <v/>
      </c>
      <c r="V4161" s="33">
        <f t="shared" si="240"/>
        <v>0</v>
      </c>
      <c r="W4161" s="33">
        <f t="shared" si="241"/>
        <v>0</v>
      </c>
    </row>
    <row r="4162" spans="2:23" x14ac:dyDescent="0.25">
      <c r="B4162" s="30">
        <f>+IFERROR(_xlfn.XLOOKUP(C4162,Parametres!A:A,Parametres!J:J,"",0),"")</f>
        <v>0</v>
      </c>
      <c r="D4162" t="str">
        <f>+IFERROR(VLOOKUP(C4162,Parametres!$A$3:$K$545,11,0),"")</f>
        <v/>
      </c>
      <c r="U4162" t="str">
        <f t="shared" si="239"/>
        <v/>
      </c>
      <c r="V4162" s="33">
        <f t="shared" si="240"/>
        <v>0</v>
      </c>
      <c r="W4162" s="33">
        <f t="shared" si="241"/>
        <v>0</v>
      </c>
    </row>
    <row r="4163" spans="2:23" x14ac:dyDescent="0.25">
      <c r="B4163" s="30">
        <f>+IFERROR(_xlfn.XLOOKUP(C4163,Parametres!A:A,Parametres!J:J,"",0),"")</f>
        <v>0</v>
      </c>
      <c r="D4163" t="str">
        <f>+IFERROR(VLOOKUP(C4163,Parametres!$A$3:$K$545,11,0),"")</f>
        <v/>
      </c>
      <c r="U4163" t="str">
        <f t="shared" si="239"/>
        <v/>
      </c>
      <c r="V4163" s="33">
        <f t="shared" si="240"/>
        <v>0</v>
      </c>
      <c r="W4163" s="33">
        <f t="shared" si="241"/>
        <v>0</v>
      </c>
    </row>
    <row r="4164" spans="2:23" x14ac:dyDescent="0.25">
      <c r="B4164" s="30">
        <f>+IFERROR(_xlfn.XLOOKUP(C4164,Parametres!A:A,Parametres!J:J,"",0),"")</f>
        <v>0</v>
      </c>
      <c r="D4164" t="str">
        <f>+IFERROR(VLOOKUP(C4164,Parametres!$A$3:$K$545,11,0),"")</f>
        <v/>
      </c>
      <c r="U4164" t="str">
        <f t="shared" si="239"/>
        <v/>
      </c>
      <c r="V4164" s="33">
        <f t="shared" si="240"/>
        <v>0</v>
      </c>
      <c r="W4164" s="33">
        <f t="shared" si="241"/>
        <v>0</v>
      </c>
    </row>
    <row r="4165" spans="2:23" x14ac:dyDescent="0.25">
      <c r="B4165" s="30">
        <f>+IFERROR(_xlfn.XLOOKUP(C4165,Parametres!A:A,Parametres!J:J,"",0),"")</f>
        <v>0</v>
      </c>
      <c r="D4165" t="str">
        <f>+IFERROR(VLOOKUP(C4165,Parametres!$A$3:$K$545,11,0),"")</f>
        <v/>
      </c>
      <c r="U4165" t="str">
        <f t="shared" si="239"/>
        <v/>
      </c>
      <c r="V4165" s="33">
        <f t="shared" si="240"/>
        <v>0</v>
      </c>
      <c r="W4165" s="33">
        <f t="shared" si="241"/>
        <v>0</v>
      </c>
    </row>
    <row r="4166" spans="2:23" x14ac:dyDescent="0.25">
      <c r="B4166" s="30">
        <f>+IFERROR(_xlfn.XLOOKUP(C4166,Parametres!A:A,Parametres!J:J,"",0),"")</f>
        <v>0</v>
      </c>
      <c r="D4166" t="str">
        <f>+IFERROR(VLOOKUP(C4166,Parametres!$A$3:$K$545,11,0),"")</f>
        <v/>
      </c>
      <c r="U4166" t="str">
        <f t="shared" si="239"/>
        <v/>
      </c>
      <c r="V4166" s="33">
        <f t="shared" si="240"/>
        <v>0</v>
      </c>
      <c r="W4166" s="33">
        <f t="shared" si="241"/>
        <v>0</v>
      </c>
    </row>
    <row r="4167" spans="2:23" x14ac:dyDescent="0.25">
      <c r="B4167" s="30">
        <f>+IFERROR(_xlfn.XLOOKUP(C4167,Parametres!A:A,Parametres!J:J,"",0),"")</f>
        <v>0</v>
      </c>
      <c r="D4167" t="str">
        <f>+IFERROR(VLOOKUP(C4167,Parametres!$A$3:$K$545,11,0),"")</f>
        <v/>
      </c>
      <c r="U4167" t="str">
        <f t="shared" si="239"/>
        <v/>
      </c>
      <c r="V4167" s="33">
        <f t="shared" si="240"/>
        <v>0</v>
      </c>
      <c r="W4167" s="33">
        <f t="shared" si="241"/>
        <v>0</v>
      </c>
    </row>
    <row r="4168" spans="2:23" x14ac:dyDescent="0.25">
      <c r="B4168" s="30">
        <f>+IFERROR(_xlfn.XLOOKUP(C4168,Parametres!A:A,Parametres!J:J,"",0),"")</f>
        <v>0</v>
      </c>
      <c r="D4168" t="str">
        <f>+IFERROR(VLOOKUP(C4168,Parametres!$A$3:$K$545,11,0),"")</f>
        <v/>
      </c>
      <c r="U4168" t="str">
        <f t="shared" si="239"/>
        <v/>
      </c>
      <c r="V4168" s="33">
        <f t="shared" si="240"/>
        <v>0</v>
      </c>
      <c r="W4168" s="33">
        <f t="shared" si="241"/>
        <v>0</v>
      </c>
    </row>
    <row r="4169" spans="2:23" x14ac:dyDescent="0.25">
      <c r="B4169" s="30">
        <f>+IFERROR(_xlfn.XLOOKUP(C4169,Parametres!A:A,Parametres!J:J,"",0),"")</f>
        <v>0</v>
      </c>
      <c r="D4169" t="str">
        <f>+IFERROR(VLOOKUP(C4169,Parametres!$A$3:$K$545,11,0),"")</f>
        <v/>
      </c>
      <c r="U4169" t="str">
        <f t="shared" si="239"/>
        <v/>
      </c>
      <c r="V4169" s="33">
        <f t="shared" si="240"/>
        <v>0</v>
      </c>
      <c r="W4169" s="33">
        <f t="shared" si="241"/>
        <v>0</v>
      </c>
    </row>
    <row r="4170" spans="2:23" x14ac:dyDescent="0.25">
      <c r="B4170" s="30">
        <f>+IFERROR(_xlfn.XLOOKUP(C4170,Parametres!A:A,Parametres!J:J,"",0),"")</f>
        <v>0</v>
      </c>
      <c r="D4170" t="str">
        <f>+IFERROR(VLOOKUP(C4170,Parametres!$A$3:$K$545,11,0),"")</f>
        <v/>
      </c>
      <c r="U4170" t="str">
        <f t="shared" si="239"/>
        <v/>
      </c>
      <c r="V4170" s="33">
        <f t="shared" si="240"/>
        <v>0</v>
      </c>
      <c r="W4170" s="33">
        <f t="shared" si="241"/>
        <v>0</v>
      </c>
    </row>
    <row r="4171" spans="2:23" x14ac:dyDescent="0.25">
      <c r="B4171" s="30">
        <f>+IFERROR(_xlfn.XLOOKUP(C4171,Parametres!A:A,Parametres!J:J,"",0),"")</f>
        <v>0</v>
      </c>
      <c r="D4171" t="str">
        <f>+IFERROR(VLOOKUP(C4171,Parametres!$A$3:$K$545,11,0),"")</f>
        <v/>
      </c>
      <c r="U4171" t="str">
        <f t="shared" si="239"/>
        <v/>
      </c>
      <c r="V4171" s="33">
        <f t="shared" si="240"/>
        <v>0</v>
      </c>
      <c r="W4171" s="33">
        <f t="shared" si="241"/>
        <v>0</v>
      </c>
    </row>
    <row r="4172" spans="2:23" x14ac:dyDescent="0.25">
      <c r="B4172" s="30">
        <f>+IFERROR(_xlfn.XLOOKUP(C4172,Parametres!A:A,Parametres!J:J,"",0),"")</f>
        <v>0</v>
      </c>
      <c r="D4172" t="str">
        <f>+IFERROR(VLOOKUP(C4172,Parametres!$A$3:$K$545,11,0),"")</f>
        <v/>
      </c>
      <c r="U4172" t="str">
        <f t="shared" si="239"/>
        <v/>
      </c>
      <c r="V4172" s="33">
        <f t="shared" si="240"/>
        <v>0</v>
      </c>
      <c r="W4172" s="33">
        <f t="shared" si="241"/>
        <v>0</v>
      </c>
    </row>
    <row r="4173" spans="2:23" x14ac:dyDescent="0.25">
      <c r="B4173" s="30">
        <f>+IFERROR(_xlfn.XLOOKUP(C4173,Parametres!A:A,Parametres!J:J,"",0),"")</f>
        <v>0</v>
      </c>
      <c r="D4173" t="str">
        <f>+IFERROR(VLOOKUP(C4173,Parametres!$A$3:$K$545,11,0),"")</f>
        <v/>
      </c>
      <c r="U4173" t="str">
        <f t="shared" si="239"/>
        <v/>
      </c>
      <c r="V4173" s="33">
        <f t="shared" si="240"/>
        <v>0</v>
      </c>
      <c r="W4173" s="33">
        <f t="shared" si="241"/>
        <v>0</v>
      </c>
    </row>
    <row r="4174" spans="2:23" x14ac:dyDescent="0.25">
      <c r="B4174" s="30">
        <f>+IFERROR(_xlfn.XLOOKUP(C4174,Parametres!A:A,Parametres!J:J,"",0),"")</f>
        <v>0</v>
      </c>
      <c r="D4174" t="str">
        <f>+IFERROR(VLOOKUP(C4174,Parametres!$A$3:$K$545,11,0),"")</f>
        <v/>
      </c>
      <c r="U4174" t="str">
        <f t="shared" si="239"/>
        <v/>
      </c>
      <c r="V4174" s="33">
        <f t="shared" si="240"/>
        <v>0</v>
      </c>
      <c r="W4174" s="33">
        <f t="shared" si="241"/>
        <v>0</v>
      </c>
    </row>
    <row r="4175" spans="2:23" x14ac:dyDescent="0.25">
      <c r="B4175" s="30">
        <f>+IFERROR(_xlfn.XLOOKUP(C4175,Parametres!A:A,Parametres!J:J,"",0),"")</f>
        <v>0</v>
      </c>
      <c r="D4175" t="str">
        <f>+IFERROR(VLOOKUP(C4175,Parametres!$A$3:$K$545,11,0),"")</f>
        <v/>
      </c>
      <c r="U4175" t="str">
        <f t="shared" si="239"/>
        <v/>
      </c>
      <c r="V4175" s="33">
        <f t="shared" si="240"/>
        <v>0</v>
      </c>
      <c r="W4175" s="33">
        <f t="shared" si="241"/>
        <v>0</v>
      </c>
    </row>
    <row r="4176" spans="2:23" x14ac:dyDescent="0.25">
      <c r="B4176" s="30">
        <f>+IFERROR(_xlfn.XLOOKUP(C4176,Parametres!A:A,Parametres!J:J,"",0),"")</f>
        <v>0</v>
      </c>
      <c r="D4176" t="str">
        <f>+IFERROR(VLOOKUP(C4176,Parametres!$A$3:$K$545,11,0),"")</f>
        <v/>
      </c>
      <c r="U4176" t="str">
        <f t="shared" si="239"/>
        <v/>
      </c>
      <c r="V4176" s="33">
        <f t="shared" si="240"/>
        <v>0</v>
      </c>
      <c r="W4176" s="33">
        <f t="shared" si="241"/>
        <v>0</v>
      </c>
    </row>
    <row r="4177" spans="2:23" x14ac:dyDescent="0.25">
      <c r="B4177" s="30">
        <f>+IFERROR(_xlfn.XLOOKUP(C4177,Parametres!A:A,Parametres!J:J,"",0),"")</f>
        <v>0</v>
      </c>
      <c r="D4177" t="str">
        <f>+IFERROR(VLOOKUP(C4177,Parametres!$A$3:$K$545,11,0),"")</f>
        <v/>
      </c>
      <c r="U4177" t="str">
        <f t="shared" si="239"/>
        <v/>
      </c>
      <c r="V4177" s="33">
        <f t="shared" si="240"/>
        <v>0</v>
      </c>
      <c r="W4177" s="33">
        <f t="shared" si="241"/>
        <v>0</v>
      </c>
    </row>
    <row r="4178" spans="2:23" x14ac:dyDescent="0.25">
      <c r="B4178" s="30">
        <f>+IFERROR(_xlfn.XLOOKUP(C4178,Parametres!A:A,Parametres!J:J,"",0),"")</f>
        <v>0</v>
      </c>
      <c r="D4178" t="str">
        <f>+IFERROR(VLOOKUP(C4178,Parametres!$A$3:$K$545,11,0),"")</f>
        <v/>
      </c>
      <c r="U4178" t="str">
        <f t="shared" si="239"/>
        <v/>
      </c>
      <c r="V4178" s="33">
        <f t="shared" si="240"/>
        <v>0</v>
      </c>
      <c r="W4178" s="33">
        <f t="shared" si="241"/>
        <v>0</v>
      </c>
    </row>
    <row r="4179" spans="2:23" x14ac:dyDescent="0.25">
      <c r="B4179" s="30">
        <f>+IFERROR(_xlfn.XLOOKUP(C4179,Parametres!A:A,Parametres!J:J,"",0),"")</f>
        <v>0</v>
      </c>
      <c r="D4179" t="str">
        <f>+IFERROR(VLOOKUP(C4179,Parametres!$A$3:$K$545,11,0),"")</f>
        <v/>
      </c>
      <c r="U4179" t="str">
        <f t="shared" si="239"/>
        <v/>
      </c>
      <c r="V4179" s="33">
        <f t="shared" si="240"/>
        <v>0</v>
      </c>
      <c r="W4179" s="33">
        <f t="shared" si="241"/>
        <v>0</v>
      </c>
    </row>
    <row r="4180" spans="2:23" x14ac:dyDescent="0.25">
      <c r="B4180" s="30">
        <f>+IFERROR(_xlfn.XLOOKUP(C4180,Parametres!A:A,Parametres!J:J,"",0),"")</f>
        <v>0</v>
      </c>
      <c r="D4180" t="str">
        <f>+IFERROR(VLOOKUP(C4180,Parametres!$A$3:$K$545,11,0),"")</f>
        <v/>
      </c>
      <c r="U4180" t="str">
        <f t="shared" si="239"/>
        <v/>
      </c>
      <c r="V4180" s="33">
        <f t="shared" si="240"/>
        <v>0</v>
      </c>
      <c r="W4180" s="33">
        <f t="shared" si="241"/>
        <v>0</v>
      </c>
    </row>
    <row r="4181" spans="2:23" x14ac:dyDescent="0.25">
      <c r="B4181" s="30">
        <f>+IFERROR(_xlfn.XLOOKUP(C4181,Parametres!A:A,Parametres!J:J,"",0),"")</f>
        <v>0</v>
      </c>
      <c r="D4181" t="str">
        <f>+IFERROR(VLOOKUP(C4181,Parametres!$A$3:$K$545,11,0),"")</f>
        <v/>
      </c>
      <c r="U4181" t="str">
        <f t="shared" si="239"/>
        <v/>
      </c>
      <c r="V4181" s="33">
        <f t="shared" si="240"/>
        <v>0</v>
      </c>
      <c r="W4181" s="33">
        <f t="shared" si="241"/>
        <v>0</v>
      </c>
    </row>
    <row r="4182" spans="2:23" x14ac:dyDescent="0.25">
      <c r="B4182" s="30">
        <f>+IFERROR(_xlfn.XLOOKUP(C4182,Parametres!A:A,Parametres!J:J,"",0),"")</f>
        <v>0</v>
      </c>
      <c r="D4182" t="str">
        <f>+IFERROR(VLOOKUP(C4182,Parametres!$A$3:$K$545,11,0),"")</f>
        <v/>
      </c>
      <c r="U4182" t="str">
        <f t="shared" si="239"/>
        <v/>
      </c>
      <c r="V4182" s="33">
        <f t="shared" si="240"/>
        <v>0</v>
      </c>
      <c r="W4182" s="33">
        <f t="shared" si="241"/>
        <v>0</v>
      </c>
    </row>
    <row r="4183" spans="2:23" x14ac:dyDescent="0.25">
      <c r="B4183" s="30">
        <f>+IFERROR(_xlfn.XLOOKUP(C4183,Parametres!A:A,Parametres!J:J,"",0),"")</f>
        <v>0</v>
      </c>
      <c r="D4183" t="str">
        <f>+IFERROR(VLOOKUP(C4183,Parametres!$A$3:$K$545,11,0),"")</f>
        <v/>
      </c>
      <c r="U4183" t="str">
        <f t="shared" si="239"/>
        <v/>
      </c>
      <c r="V4183" s="33">
        <f t="shared" si="240"/>
        <v>0</v>
      </c>
      <c r="W4183" s="33">
        <f t="shared" si="241"/>
        <v>0</v>
      </c>
    </row>
    <row r="4184" spans="2:23" x14ac:dyDescent="0.25">
      <c r="B4184" s="30">
        <f>+IFERROR(_xlfn.XLOOKUP(C4184,Parametres!A:A,Parametres!J:J,"",0),"")</f>
        <v>0</v>
      </c>
      <c r="D4184" t="str">
        <f>+IFERROR(VLOOKUP(C4184,Parametres!$A$3:$K$545,11,0),"")</f>
        <v/>
      </c>
      <c r="U4184" t="str">
        <f t="shared" si="239"/>
        <v/>
      </c>
      <c r="V4184" s="33">
        <f t="shared" si="240"/>
        <v>0</v>
      </c>
      <c r="W4184" s="33">
        <f t="shared" si="241"/>
        <v>0</v>
      </c>
    </row>
    <row r="4185" spans="2:23" x14ac:dyDescent="0.25">
      <c r="B4185" s="30">
        <f>+IFERROR(_xlfn.XLOOKUP(C4185,Parametres!A:A,Parametres!J:J,"",0),"")</f>
        <v>0</v>
      </c>
      <c r="D4185" t="str">
        <f>+IFERROR(VLOOKUP(C4185,Parametres!$A$3:$K$545,11,0),"")</f>
        <v/>
      </c>
      <c r="U4185" t="str">
        <f t="shared" si="239"/>
        <v/>
      </c>
      <c r="V4185" s="33">
        <f t="shared" si="240"/>
        <v>0</v>
      </c>
      <c r="W4185" s="33">
        <f t="shared" si="241"/>
        <v>0</v>
      </c>
    </row>
    <row r="4186" spans="2:23" x14ac:dyDescent="0.25">
      <c r="B4186" s="30">
        <f>+IFERROR(_xlfn.XLOOKUP(C4186,Parametres!A:A,Parametres!J:J,"",0),"")</f>
        <v>0</v>
      </c>
      <c r="D4186" t="str">
        <f>+IFERROR(VLOOKUP(C4186,Parametres!$A$3:$K$545,11,0),"")</f>
        <v/>
      </c>
      <c r="U4186" t="str">
        <f t="shared" si="239"/>
        <v/>
      </c>
      <c r="V4186" s="33">
        <f t="shared" si="240"/>
        <v>0</v>
      </c>
      <c r="W4186" s="33">
        <f t="shared" si="241"/>
        <v>0</v>
      </c>
    </row>
    <row r="4187" spans="2:23" x14ac:dyDescent="0.25">
      <c r="B4187" s="30">
        <f>+IFERROR(_xlfn.XLOOKUP(C4187,Parametres!A:A,Parametres!J:J,"",0),"")</f>
        <v>0</v>
      </c>
      <c r="D4187" t="str">
        <f>+IFERROR(VLOOKUP(C4187,Parametres!$A$3:$K$545,11,0),"")</f>
        <v/>
      </c>
      <c r="U4187" t="str">
        <f t="shared" si="239"/>
        <v/>
      </c>
      <c r="V4187" s="33">
        <f t="shared" si="240"/>
        <v>0</v>
      </c>
      <c r="W4187" s="33">
        <f t="shared" si="241"/>
        <v>0</v>
      </c>
    </row>
    <row r="4188" spans="2:23" x14ac:dyDescent="0.25">
      <c r="B4188" s="30">
        <f>+IFERROR(_xlfn.XLOOKUP(C4188,Parametres!A:A,Parametres!J:J,"",0),"")</f>
        <v>0</v>
      </c>
      <c r="D4188" t="str">
        <f>+IFERROR(VLOOKUP(C4188,Parametres!$A$3:$K$545,11,0),"")</f>
        <v/>
      </c>
      <c r="U4188" t="str">
        <f t="shared" si="239"/>
        <v/>
      </c>
      <c r="V4188" s="33">
        <f t="shared" si="240"/>
        <v>0</v>
      </c>
      <c r="W4188" s="33">
        <f t="shared" si="241"/>
        <v>0</v>
      </c>
    </row>
    <row r="4189" spans="2:23" x14ac:dyDescent="0.25">
      <c r="B4189" s="30">
        <f>+IFERROR(_xlfn.XLOOKUP(C4189,Parametres!A:A,Parametres!J:J,"",0),"")</f>
        <v>0</v>
      </c>
      <c r="D4189" t="str">
        <f>+IFERROR(VLOOKUP(C4189,Parametres!$A$3:$K$545,11,0),"")</f>
        <v/>
      </c>
      <c r="U4189" t="str">
        <f t="shared" si="239"/>
        <v/>
      </c>
      <c r="V4189" s="33">
        <f t="shared" si="240"/>
        <v>0</v>
      </c>
      <c r="W4189" s="33">
        <f t="shared" si="241"/>
        <v>0</v>
      </c>
    </row>
    <row r="4190" spans="2:23" x14ac:dyDescent="0.25">
      <c r="B4190" s="30">
        <f>+IFERROR(_xlfn.XLOOKUP(C4190,Parametres!A:A,Parametres!J:J,"",0),"")</f>
        <v>0</v>
      </c>
      <c r="D4190" t="str">
        <f>+IFERROR(VLOOKUP(C4190,Parametres!$A$3:$K$545,11,0),"")</f>
        <v/>
      </c>
      <c r="U4190" t="str">
        <f t="shared" si="239"/>
        <v/>
      </c>
      <c r="V4190" s="33">
        <f t="shared" si="240"/>
        <v>0</v>
      </c>
      <c r="W4190" s="33">
        <f t="shared" si="241"/>
        <v>0</v>
      </c>
    </row>
    <row r="4191" spans="2:23" x14ac:dyDescent="0.25">
      <c r="B4191" s="30">
        <f>+IFERROR(_xlfn.XLOOKUP(C4191,Parametres!A:A,Parametres!J:J,"",0),"")</f>
        <v>0</v>
      </c>
      <c r="D4191" t="str">
        <f>+IFERROR(VLOOKUP(C4191,Parametres!$A$3:$K$545,11,0),"")</f>
        <v/>
      </c>
      <c r="U4191" t="str">
        <f t="shared" si="239"/>
        <v/>
      </c>
      <c r="V4191" s="33">
        <f t="shared" si="240"/>
        <v>0</v>
      </c>
      <c r="W4191" s="33">
        <f t="shared" si="241"/>
        <v>0</v>
      </c>
    </row>
    <row r="4192" spans="2:23" x14ac:dyDescent="0.25">
      <c r="B4192" s="30">
        <f>+IFERROR(_xlfn.XLOOKUP(C4192,Parametres!A:A,Parametres!J:J,"",0),"")</f>
        <v>0</v>
      </c>
      <c r="D4192" t="str">
        <f>+IFERROR(VLOOKUP(C4192,Parametres!$A$3:$K$545,11,0),"")</f>
        <v/>
      </c>
      <c r="U4192" t="str">
        <f t="shared" si="239"/>
        <v/>
      </c>
      <c r="V4192" s="33">
        <f t="shared" si="240"/>
        <v>0</v>
      </c>
      <c r="W4192" s="33">
        <f t="shared" si="241"/>
        <v>0</v>
      </c>
    </row>
    <row r="4193" spans="2:23" x14ac:dyDescent="0.25">
      <c r="B4193" s="30">
        <f>+IFERROR(_xlfn.XLOOKUP(C4193,Parametres!A:A,Parametres!J:J,"",0),"")</f>
        <v>0</v>
      </c>
      <c r="D4193" t="str">
        <f>+IFERROR(VLOOKUP(C4193,Parametres!$A$3:$K$545,11,0),"")</f>
        <v/>
      </c>
      <c r="U4193" t="str">
        <f t="shared" si="239"/>
        <v/>
      </c>
      <c r="V4193" s="33">
        <f t="shared" si="240"/>
        <v>0</v>
      </c>
      <c r="W4193" s="33">
        <f t="shared" si="241"/>
        <v>0</v>
      </c>
    </row>
    <row r="4194" spans="2:23" x14ac:dyDescent="0.25">
      <c r="B4194" s="30">
        <f>+IFERROR(_xlfn.XLOOKUP(C4194,Parametres!A:A,Parametres!J:J,"",0),"")</f>
        <v>0</v>
      </c>
      <c r="D4194" t="str">
        <f>+IFERROR(VLOOKUP(C4194,Parametres!$A$3:$K$545,11,0),"")</f>
        <v/>
      </c>
      <c r="U4194" t="str">
        <f t="shared" si="239"/>
        <v/>
      </c>
      <c r="V4194" s="33">
        <f t="shared" si="240"/>
        <v>0</v>
      </c>
      <c r="W4194" s="33">
        <f t="shared" si="241"/>
        <v>0</v>
      </c>
    </row>
    <row r="4195" spans="2:23" x14ac:dyDescent="0.25">
      <c r="B4195" s="30">
        <f>+IFERROR(_xlfn.XLOOKUP(C4195,Parametres!A:A,Parametres!J:J,"",0),"")</f>
        <v>0</v>
      </c>
      <c r="D4195" t="str">
        <f>+IFERROR(VLOOKUP(C4195,Parametres!$A$3:$K$545,11,0),"")</f>
        <v/>
      </c>
      <c r="U4195" t="str">
        <f t="shared" si="239"/>
        <v/>
      </c>
      <c r="V4195" s="33">
        <f t="shared" si="240"/>
        <v>0</v>
      </c>
      <c r="W4195" s="33">
        <f t="shared" si="241"/>
        <v>0</v>
      </c>
    </row>
    <row r="4196" spans="2:23" x14ac:dyDescent="0.25">
      <c r="B4196" s="30">
        <f>+IFERROR(_xlfn.XLOOKUP(C4196,Parametres!A:A,Parametres!J:J,"",0),"")</f>
        <v>0</v>
      </c>
      <c r="D4196" t="str">
        <f>+IFERROR(VLOOKUP(C4196,Parametres!$A$3:$K$545,11,0),"")</f>
        <v/>
      </c>
      <c r="U4196" t="str">
        <f t="shared" si="239"/>
        <v/>
      </c>
      <c r="V4196" s="33">
        <f t="shared" si="240"/>
        <v>0</v>
      </c>
      <c r="W4196" s="33">
        <f t="shared" si="241"/>
        <v>0</v>
      </c>
    </row>
    <row r="4197" spans="2:23" x14ac:dyDescent="0.25">
      <c r="B4197" s="30">
        <f>+IFERROR(_xlfn.XLOOKUP(C4197,Parametres!A:A,Parametres!J:J,"",0),"")</f>
        <v>0</v>
      </c>
      <c r="D4197" t="str">
        <f>+IFERROR(VLOOKUP(C4197,Parametres!$A$3:$K$545,11,0),"")</f>
        <v/>
      </c>
      <c r="U4197" t="str">
        <f t="shared" si="239"/>
        <v/>
      </c>
      <c r="V4197" s="33">
        <f t="shared" si="240"/>
        <v>0</v>
      </c>
      <c r="W4197" s="33">
        <f t="shared" si="241"/>
        <v>0</v>
      </c>
    </row>
    <row r="4198" spans="2:23" x14ac:dyDescent="0.25">
      <c r="B4198" s="30">
        <f>+IFERROR(_xlfn.XLOOKUP(C4198,Parametres!A:A,Parametres!J:J,"",0),"")</f>
        <v>0</v>
      </c>
      <c r="D4198" t="str">
        <f>+IFERROR(VLOOKUP(C4198,Parametres!$A$3:$K$545,11,0),"")</f>
        <v/>
      </c>
      <c r="U4198" t="str">
        <f t="shared" si="239"/>
        <v/>
      </c>
      <c r="V4198" s="33">
        <f t="shared" si="240"/>
        <v>0</v>
      </c>
      <c r="W4198" s="33">
        <f t="shared" si="241"/>
        <v>0</v>
      </c>
    </row>
    <row r="4199" spans="2:23" x14ac:dyDescent="0.25">
      <c r="B4199" s="30">
        <f>+IFERROR(_xlfn.XLOOKUP(C4199,Parametres!A:A,Parametres!J:J,"",0),"")</f>
        <v>0</v>
      </c>
      <c r="D4199" t="str">
        <f>+IFERROR(VLOOKUP(C4199,Parametres!$A$3:$K$545,11,0),"")</f>
        <v/>
      </c>
      <c r="U4199" t="str">
        <f t="shared" si="239"/>
        <v/>
      </c>
      <c r="V4199" s="33">
        <f t="shared" si="240"/>
        <v>0</v>
      </c>
      <c r="W4199" s="33">
        <f t="shared" si="241"/>
        <v>0</v>
      </c>
    </row>
    <row r="4200" spans="2:23" x14ac:dyDescent="0.25">
      <c r="B4200" s="30">
        <f>+IFERROR(_xlfn.XLOOKUP(C4200,Parametres!A:A,Parametres!J:J,"",0),"")</f>
        <v>0</v>
      </c>
      <c r="D4200" t="str">
        <f>+IFERROR(VLOOKUP(C4200,Parametres!$A$3:$K$545,11,0),"")</f>
        <v/>
      </c>
      <c r="U4200" t="str">
        <f t="shared" si="239"/>
        <v/>
      </c>
      <c r="V4200" s="33">
        <f t="shared" si="240"/>
        <v>0</v>
      </c>
      <c r="W4200" s="33">
        <f t="shared" si="241"/>
        <v>0</v>
      </c>
    </row>
    <row r="4201" spans="2:23" x14ac:dyDescent="0.25">
      <c r="B4201" s="30">
        <f>+IFERROR(_xlfn.XLOOKUP(C4201,Parametres!A:A,Parametres!J:J,"",0),"")</f>
        <v>0</v>
      </c>
      <c r="D4201" t="str">
        <f>+IFERROR(VLOOKUP(C4201,Parametres!$A$3:$K$545,11,0),"")</f>
        <v/>
      </c>
      <c r="U4201" t="str">
        <f t="shared" si="239"/>
        <v/>
      </c>
      <c r="V4201" s="33">
        <f t="shared" si="240"/>
        <v>0</v>
      </c>
      <c r="W4201" s="33">
        <f t="shared" si="241"/>
        <v>0</v>
      </c>
    </row>
    <row r="4202" spans="2:23" x14ac:dyDescent="0.25">
      <c r="B4202" s="30">
        <f>+IFERROR(_xlfn.XLOOKUP(C4202,Parametres!A:A,Parametres!J:J,"",0),"")</f>
        <v>0</v>
      </c>
      <c r="D4202" t="str">
        <f>+IFERROR(VLOOKUP(C4202,Parametres!$A$3:$K$545,11,0),"")</f>
        <v/>
      </c>
      <c r="U4202" t="str">
        <f t="shared" si="239"/>
        <v/>
      </c>
      <c r="V4202" s="33">
        <f t="shared" si="240"/>
        <v>0</v>
      </c>
      <c r="W4202" s="33">
        <f t="shared" si="241"/>
        <v>0</v>
      </c>
    </row>
    <row r="4203" spans="2:23" x14ac:dyDescent="0.25">
      <c r="B4203" s="30">
        <f>+IFERROR(_xlfn.XLOOKUP(C4203,Parametres!A:A,Parametres!J:J,"",0),"")</f>
        <v>0</v>
      </c>
      <c r="D4203" t="str">
        <f>+IFERROR(VLOOKUP(C4203,Parametres!$A$3:$K$545,11,0),"")</f>
        <v/>
      </c>
      <c r="U4203" t="str">
        <f t="shared" si="239"/>
        <v/>
      </c>
      <c r="V4203" s="33">
        <f t="shared" si="240"/>
        <v>0</v>
      </c>
      <c r="W4203" s="33">
        <f t="shared" si="241"/>
        <v>0</v>
      </c>
    </row>
    <row r="4204" spans="2:23" x14ac:dyDescent="0.25">
      <c r="B4204" s="30">
        <f>+IFERROR(_xlfn.XLOOKUP(C4204,Parametres!A:A,Parametres!J:J,"",0),"")</f>
        <v>0</v>
      </c>
      <c r="D4204" t="str">
        <f>+IFERROR(VLOOKUP(C4204,Parametres!$A$3:$K$545,11,0),"")</f>
        <v/>
      </c>
      <c r="U4204" t="str">
        <f t="shared" si="239"/>
        <v/>
      </c>
      <c r="V4204" s="33">
        <f t="shared" si="240"/>
        <v>0</v>
      </c>
      <c r="W4204" s="33">
        <f t="shared" si="241"/>
        <v>0</v>
      </c>
    </row>
    <row r="4205" spans="2:23" x14ac:dyDescent="0.25">
      <c r="B4205" s="30">
        <f>+IFERROR(_xlfn.XLOOKUP(C4205,Parametres!A:A,Parametres!J:J,"",0),"")</f>
        <v>0</v>
      </c>
      <c r="D4205" t="str">
        <f>+IFERROR(VLOOKUP(C4205,Parametres!$A$3:$K$545,11,0),"")</f>
        <v/>
      </c>
      <c r="U4205" t="str">
        <f t="shared" si="239"/>
        <v/>
      </c>
      <c r="V4205" s="33">
        <f t="shared" si="240"/>
        <v>0</v>
      </c>
      <c r="W4205" s="33">
        <f t="shared" si="241"/>
        <v>0</v>
      </c>
    </row>
    <row r="4206" spans="2:23" x14ac:dyDescent="0.25">
      <c r="B4206" s="30">
        <f>+IFERROR(_xlfn.XLOOKUP(C4206,Parametres!A:A,Parametres!J:J,"",0),"")</f>
        <v>0</v>
      </c>
      <c r="D4206" t="str">
        <f>+IFERROR(VLOOKUP(C4206,Parametres!$A$3:$K$545,11,0),"")</f>
        <v/>
      </c>
      <c r="U4206" t="str">
        <f t="shared" si="239"/>
        <v/>
      </c>
      <c r="V4206" s="33">
        <f t="shared" si="240"/>
        <v>0</v>
      </c>
      <c r="W4206" s="33">
        <f t="shared" si="241"/>
        <v>0</v>
      </c>
    </row>
    <row r="4207" spans="2:23" x14ac:dyDescent="0.25">
      <c r="B4207" s="30">
        <f>+IFERROR(_xlfn.XLOOKUP(C4207,Parametres!A:A,Parametres!J:J,"",0),"")</f>
        <v>0</v>
      </c>
      <c r="D4207" t="str">
        <f>+IFERROR(VLOOKUP(C4207,Parametres!$A$3:$K$545,11,0),"")</f>
        <v/>
      </c>
      <c r="U4207" t="str">
        <f t="shared" si="239"/>
        <v/>
      </c>
      <c r="V4207" s="33">
        <f t="shared" si="240"/>
        <v>0</v>
      </c>
      <c r="W4207" s="33">
        <f t="shared" si="241"/>
        <v>0</v>
      </c>
    </row>
    <row r="4208" spans="2:23" x14ac:dyDescent="0.25">
      <c r="B4208" s="30">
        <f>+IFERROR(_xlfn.XLOOKUP(C4208,Parametres!A:A,Parametres!J:J,"",0),"")</f>
        <v>0</v>
      </c>
      <c r="D4208" t="str">
        <f>+IFERROR(VLOOKUP(C4208,Parametres!$A$3:$K$545,11,0),"")</f>
        <v/>
      </c>
      <c r="U4208" t="str">
        <f t="shared" si="239"/>
        <v/>
      </c>
      <c r="V4208" s="33">
        <f t="shared" si="240"/>
        <v>0</v>
      </c>
      <c r="W4208" s="33">
        <f t="shared" si="241"/>
        <v>0</v>
      </c>
    </row>
    <row r="4209" spans="2:23" x14ac:dyDescent="0.25">
      <c r="B4209" s="30">
        <f>+IFERROR(_xlfn.XLOOKUP(C4209,Parametres!A:A,Parametres!J:J,"",0),"")</f>
        <v>0</v>
      </c>
      <c r="D4209" t="str">
        <f>+IFERROR(VLOOKUP(C4209,Parametres!$A$3:$K$545,11,0),"")</f>
        <v/>
      </c>
      <c r="U4209" t="str">
        <f t="shared" si="239"/>
        <v/>
      </c>
      <c r="V4209" s="33">
        <f t="shared" si="240"/>
        <v>0</v>
      </c>
      <c r="W4209" s="33">
        <f t="shared" si="241"/>
        <v>0</v>
      </c>
    </row>
    <row r="4210" spans="2:23" x14ac:dyDescent="0.25">
      <c r="B4210" s="30">
        <f>+IFERROR(_xlfn.XLOOKUP(C4210,Parametres!A:A,Parametres!J:J,"",0),"")</f>
        <v>0</v>
      </c>
      <c r="D4210" t="str">
        <f>+IFERROR(VLOOKUP(C4210,Parametres!$A$3:$K$545,11,0),"")</f>
        <v/>
      </c>
      <c r="U4210" t="str">
        <f t="shared" si="239"/>
        <v/>
      </c>
      <c r="V4210" s="33">
        <f t="shared" si="240"/>
        <v>0</v>
      </c>
      <c r="W4210" s="33">
        <f t="shared" si="241"/>
        <v>0</v>
      </c>
    </row>
    <row r="4211" spans="2:23" x14ac:dyDescent="0.25">
      <c r="B4211" s="30">
        <f>+IFERROR(_xlfn.XLOOKUP(C4211,Parametres!A:A,Parametres!J:J,"",0),"")</f>
        <v>0</v>
      </c>
      <c r="D4211" t="str">
        <f>+IFERROR(VLOOKUP(C4211,Parametres!$A$3:$K$545,11,0),"")</f>
        <v/>
      </c>
      <c r="U4211" t="str">
        <f t="shared" si="239"/>
        <v/>
      </c>
      <c r="V4211" s="33">
        <f t="shared" si="240"/>
        <v>0</v>
      </c>
      <c r="W4211" s="33">
        <f t="shared" si="241"/>
        <v>0</v>
      </c>
    </row>
    <row r="4212" spans="2:23" x14ac:dyDescent="0.25">
      <c r="B4212" s="30">
        <f>+IFERROR(_xlfn.XLOOKUP(C4212,Parametres!A:A,Parametres!J:J,"",0),"")</f>
        <v>0</v>
      </c>
      <c r="D4212" t="str">
        <f>+IFERROR(VLOOKUP(C4212,Parametres!$A$3:$K$545,11,0),"")</f>
        <v/>
      </c>
      <c r="U4212" t="str">
        <f t="shared" si="239"/>
        <v/>
      </c>
      <c r="V4212" s="33">
        <f t="shared" si="240"/>
        <v>0</v>
      </c>
      <c r="W4212" s="33">
        <f t="shared" si="241"/>
        <v>0</v>
      </c>
    </row>
    <row r="4213" spans="2:23" x14ac:dyDescent="0.25">
      <c r="B4213" s="30">
        <f>+IFERROR(_xlfn.XLOOKUP(C4213,Parametres!A:A,Parametres!J:J,"",0),"")</f>
        <v>0</v>
      </c>
      <c r="D4213" t="str">
        <f>+IFERROR(VLOOKUP(C4213,Parametres!$A$3:$K$545,11,0),"")</f>
        <v/>
      </c>
      <c r="U4213" t="str">
        <f t="shared" si="239"/>
        <v/>
      </c>
      <c r="V4213" s="33">
        <f t="shared" si="240"/>
        <v>0</v>
      </c>
      <c r="W4213" s="33">
        <f t="shared" si="241"/>
        <v>0</v>
      </c>
    </row>
    <row r="4214" spans="2:23" x14ac:dyDescent="0.25">
      <c r="B4214" s="30">
        <f>+IFERROR(_xlfn.XLOOKUP(C4214,Parametres!A:A,Parametres!J:J,"",0),"")</f>
        <v>0</v>
      </c>
      <c r="D4214" t="str">
        <f>+IFERROR(VLOOKUP(C4214,Parametres!$A$3:$K$545,11,0),"")</f>
        <v/>
      </c>
      <c r="U4214" t="str">
        <f t="shared" si="239"/>
        <v/>
      </c>
      <c r="V4214" s="33">
        <f t="shared" si="240"/>
        <v>0</v>
      </c>
      <c r="W4214" s="33">
        <f t="shared" si="241"/>
        <v>0</v>
      </c>
    </row>
    <row r="4215" spans="2:23" x14ac:dyDescent="0.25">
      <c r="B4215" s="30">
        <f>+IFERROR(_xlfn.XLOOKUP(C4215,Parametres!A:A,Parametres!J:J,"",0),"")</f>
        <v>0</v>
      </c>
      <c r="D4215" t="str">
        <f>+IFERROR(VLOOKUP(C4215,Parametres!$A$3:$K$545,11,0),"")</f>
        <v/>
      </c>
      <c r="U4215" t="str">
        <f t="shared" ref="U4215:U4278" si="242">A4215&amp;C4215</f>
        <v/>
      </c>
      <c r="V4215" s="33">
        <f t="shared" si="240"/>
        <v>0</v>
      </c>
      <c r="W4215" s="33">
        <f t="shared" si="241"/>
        <v>0</v>
      </c>
    </row>
    <row r="4216" spans="2:23" x14ac:dyDescent="0.25">
      <c r="B4216" s="30">
        <f>+IFERROR(_xlfn.XLOOKUP(C4216,Parametres!A:A,Parametres!J:J,"",0),"")</f>
        <v>0</v>
      </c>
      <c r="D4216" t="str">
        <f>+IFERROR(VLOOKUP(C4216,Parametres!$A$3:$K$545,11,0),"")</f>
        <v/>
      </c>
      <c r="U4216" t="str">
        <f t="shared" si="242"/>
        <v/>
      </c>
      <c r="V4216" s="33">
        <f t="shared" ref="V4216:V4279" si="243">SUM(L4216:O4216,F4216:I4216)</f>
        <v>0</v>
      </c>
      <c r="W4216" s="33">
        <f t="shared" ref="W4216:W4279" si="244">SUM(P4216:T4216)</f>
        <v>0</v>
      </c>
    </row>
    <row r="4217" spans="2:23" x14ac:dyDescent="0.25">
      <c r="B4217" s="30">
        <f>+IFERROR(_xlfn.XLOOKUP(C4217,Parametres!A:A,Parametres!J:J,"",0),"")</f>
        <v>0</v>
      </c>
      <c r="D4217" t="str">
        <f>+IFERROR(VLOOKUP(C4217,Parametres!$A$3:$K$545,11,0),"")</f>
        <v/>
      </c>
      <c r="U4217" t="str">
        <f t="shared" si="242"/>
        <v/>
      </c>
      <c r="V4217" s="33">
        <f t="shared" si="243"/>
        <v>0</v>
      </c>
      <c r="W4217" s="33">
        <f t="shared" si="244"/>
        <v>0</v>
      </c>
    </row>
    <row r="4218" spans="2:23" x14ac:dyDescent="0.25">
      <c r="B4218" s="30">
        <f>+IFERROR(_xlfn.XLOOKUP(C4218,Parametres!A:A,Parametres!J:J,"",0),"")</f>
        <v>0</v>
      </c>
      <c r="D4218" t="str">
        <f>+IFERROR(VLOOKUP(C4218,Parametres!$A$3:$K$545,11,0),"")</f>
        <v/>
      </c>
      <c r="U4218" t="str">
        <f t="shared" si="242"/>
        <v/>
      </c>
      <c r="V4218" s="33">
        <f t="shared" si="243"/>
        <v>0</v>
      </c>
      <c r="W4218" s="33">
        <f t="shared" si="244"/>
        <v>0</v>
      </c>
    </row>
    <row r="4219" spans="2:23" x14ac:dyDescent="0.25">
      <c r="B4219" s="30">
        <f>+IFERROR(_xlfn.XLOOKUP(C4219,Parametres!A:A,Parametres!J:J,"",0),"")</f>
        <v>0</v>
      </c>
      <c r="D4219" t="str">
        <f>+IFERROR(VLOOKUP(C4219,Parametres!$A$3:$K$545,11,0),"")</f>
        <v/>
      </c>
      <c r="U4219" t="str">
        <f t="shared" si="242"/>
        <v/>
      </c>
      <c r="V4219" s="33">
        <f t="shared" si="243"/>
        <v>0</v>
      </c>
      <c r="W4219" s="33">
        <f t="shared" si="244"/>
        <v>0</v>
      </c>
    </row>
    <row r="4220" spans="2:23" x14ac:dyDescent="0.25">
      <c r="B4220" s="30">
        <f>+IFERROR(_xlfn.XLOOKUP(C4220,Parametres!A:A,Parametres!J:J,"",0),"")</f>
        <v>0</v>
      </c>
      <c r="D4220" t="str">
        <f>+IFERROR(VLOOKUP(C4220,Parametres!$A$3:$K$545,11,0),"")</f>
        <v/>
      </c>
      <c r="U4220" t="str">
        <f t="shared" si="242"/>
        <v/>
      </c>
      <c r="V4220" s="33">
        <f t="shared" si="243"/>
        <v>0</v>
      </c>
      <c r="W4220" s="33">
        <f t="shared" si="244"/>
        <v>0</v>
      </c>
    </row>
    <row r="4221" spans="2:23" x14ac:dyDescent="0.25">
      <c r="B4221" s="30">
        <f>+IFERROR(_xlfn.XLOOKUP(C4221,Parametres!A:A,Parametres!J:J,"",0),"")</f>
        <v>0</v>
      </c>
      <c r="D4221" t="str">
        <f>+IFERROR(VLOOKUP(C4221,Parametres!$A$3:$K$545,11,0),"")</f>
        <v/>
      </c>
      <c r="U4221" t="str">
        <f t="shared" si="242"/>
        <v/>
      </c>
      <c r="V4221" s="33">
        <f t="shared" si="243"/>
        <v>0</v>
      </c>
      <c r="W4221" s="33">
        <f t="shared" si="244"/>
        <v>0</v>
      </c>
    </row>
    <row r="4222" spans="2:23" x14ac:dyDescent="0.25">
      <c r="B4222" s="30">
        <f>+IFERROR(_xlfn.XLOOKUP(C4222,Parametres!A:A,Parametres!J:J,"",0),"")</f>
        <v>0</v>
      </c>
      <c r="D4222" t="str">
        <f>+IFERROR(VLOOKUP(C4222,Parametres!$A$3:$K$545,11,0),"")</f>
        <v/>
      </c>
      <c r="U4222" t="str">
        <f t="shared" si="242"/>
        <v/>
      </c>
      <c r="V4222" s="33">
        <f t="shared" si="243"/>
        <v>0</v>
      </c>
      <c r="W4222" s="33">
        <f t="shared" si="244"/>
        <v>0</v>
      </c>
    </row>
    <row r="4223" spans="2:23" x14ac:dyDescent="0.25">
      <c r="B4223" s="30">
        <f>+IFERROR(_xlfn.XLOOKUP(C4223,Parametres!A:A,Parametres!J:J,"",0),"")</f>
        <v>0</v>
      </c>
      <c r="D4223" t="str">
        <f>+IFERROR(VLOOKUP(C4223,Parametres!$A$3:$K$545,11,0),"")</f>
        <v/>
      </c>
      <c r="U4223" t="str">
        <f t="shared" si="242"/>
        <v/>
      </c>
      <c r="V4223" s="33">
        <f t="shared" si="243"/>
        <v>0</v>
      </c>
      <c r="W4223" s="33">
        <f t="shared" si="244"/>
        <v>0</v>
      </c>
    </row>
    <row r="4224" spans="2:23" x14ac:dyDescent="0.25">
      <c r="B4224" s="30">
        <f>+IFERROR(_xlfn.XLOOKUP(C4224,Parametres!A:A,Parametres!J:J,"",0),"")</f>
        <v>0</v>
      </c>
      <c r="D4224" t="str">
        <f>+IFERROR(VLOOKUP(C4224,Parametres!$A$3:$K$545,11,0),"")</f>
        <v/>
      </c>
      <c r="U4224" t="str">
        <f t="shared" si="242"/>
        <v/>
      </c>
      <c r="V4224" s="33">
        <f t="shared" si="243"/>
        <v>0</v>
      </c>
      <c r="W4224" s="33">
        <f t="shared" si="244"/>
        <v>0</v>
      </c>
    </row>
    <row r="4225" spans="2:23" x14ac:dyDescent="0.25">
      <c r="B4225" s="30">
        <f>+IFERROR(_xlfn.XLOOKUP(C4225,Parametres!A:A,Parametres!J:J,"",0),"")</f>
        <v>0</v>
      </c>
      <c r="D4225" t="str">
        <f>+IFERROR(VLOOKUP(C4225,Parametres!$A$3:$K$545,11,0),"")</f>
        <v/>
      </c>
      <c r="U4225" t="str">
        <f t="shared" si="242"/>
        <v/>
      </c>
      <c r="V4225" s="33">
        <f t="shared" si="243"/>
        <v>0</v>
      </c>
      <c r="W4225" s="33">
        <f t="shared" si="244"/>
        <v>0</v>
      </c>
    </row>
    <row r="4226" spans="2:23" x14ac:dyDescent="0.25">
      <c r="B4226" s="30">
        <f>+IFERROR(_xlfn.XLOOKUP(C4226,Parametres!A:A,Parametres!J:J,"",0),"")</f>
        <v>0</v>
      </c>
      <c r="D4226" t="str">
        <f>+IFERROR(VLOOKUP(C4226,Parametres!$A$3:$K$545,11,0),"")</f>
        <v/>
      </c>
      <c r="U4226" t="str">
        <f t="shared" si="242"/>
        <v/>
      </c>
      <c r="V4226" s="33">
        <f t="shared" si="243"/>
        <v>0</v>
      </c>
      <c r="W4226" s="33">
        <f t="shared" si="244"/>
        <v>0</v>
      </c>
    </row>
    <row r="4227" spans="2:23" x14ac:dyDescent="0.25">
      <c r="B4227" s="30">
        <f>+IFERROR(_xlfn.XLOOKUP(C4227,Parametres!A:A,Parametres!J:J,"",0),"")</f>
        <v>0</v>
      </c>
      <c r="D4227" t="str">
        <f>+IFERROR(VLOOKUP(C4227,Parametres!$A$3:$K$545,11,0),"")</f>
        <v/>
      </c>
      <c r="U4227" t="str">
        <f t="shared" si="242"/>
        <v/>
      </c>
      <c r="V4227" s="33">
        <f t="shared" si="243"/>
        <v>0</v>
      </c>
      <c r="W4227" s="33">
        <f t="shared" si="244"/>
        <v>0</v>
      </c>
    </row>
    <row r="4228" spans="2:23" x14ac:dyDescent="0.25">
      <c r="B4228" s="30">
        <f>+IFERROR(_xlfn.XLOOKUP(C4228,Parametres!A:A,Parametres!J:J,"",0),"")</f>
        <v>0</v>
      </c>
      <c r="D4228" t="str">
        <f>+IFERROR(VLOOKUP(C4228,Parametres!$A$3:$K$545,11,0),"")</f>
        <v/>
      </c>
      <c r="U4228" t="str">
        <f t="shared" si="242"/>
        <v/>
      </c>
      <c r="V4228" s="33">
        <f t="shared" si="243"/>
        <v>0</v>
      </c>
      <c r="W4228" s="33">
        <f t="shared" si="244"/>
        <v>0</v>
      </c>
    </row>
    <row r="4229" spans="2:23" x14ac:dyDescent="0.25">
      <c r="B4229" s="30">
        <f>+IFERROR(_xlfn.XLOOKUP(C4229,Parametres!A:A,Parametres!J:J,"",0),"")</f>
        <v>0</v>
      </c>
      <c r="D4229" t="str">
        <f>+IFERROR(VLOOKUP(C4229,Parametres!$A$3:$K$545,11,0),"")</f>
        <v/>
      </c>
      <c r="U4229" t="str">
        <f t="shared" si="242"/>
        <v/>
      </c>
      <c r="V4229" s="33">
        <f t="shared" si="243"/>
        <v>0</v>
      </c>
      <c r="W4229" s="33">
        <f t="shared" si="244"/>
        <v>0</v>
      </c>
    </row>
    <row r="4230" spans="2:23" x14ac:dyDescent="0.25">
      <c r="B4230" s="30">
        <f>+IFERROR(_xlfn.XLOOKUP(C4230,Parametres!A:A,Parametres!J:J,"",0),"")</f>
        <v>0</v>
      </c>
      <c r="D4230" t="str">
        <f>+IFERROR(VLOOKUP(C4230,Parametres!$A$3:$K$545,11,0),"")</f>
        <v/>
      </c>
      <c r="U4230" t="str">
        <f t="shared" si="242"/>
        <v/>
      </c>
      <c r="V4230" s="33">
        <f t="shared" si="243"/>
        <v>0</v>
      </c>
      <c r="W4230" s="33">
        <f t="shared" si="244"/>
        <v>0</v>
      </c>
    </row>
    <row r="4231" spans="2:23" x14ac:dyDescent="0.25">
      <c r="B4231" s="30">
        <f>+IFERROR(_xlfn.XLOOKUP(C4231,Parametres!A:A,Parametres!J:J,"",0),"")</f>
        <v>0</v>
      </c>
      <c r="D4231" t="str">
        <f>+IFERROR(VLOOKUP(C4231,Parametres!$A$3:$K$545,11,0),"")</f>
        <v/>
      </c>
      <c r="U4231" t="str">
        <f t="shared" si="242"/>
        <v/>
      </c>
      <c r="V4231" s="33">
        <f t="shared" si="243"/>
        <v>0</v>
      </c>
      <c r="W4231" s="33">
        <f t="shared" si="244"/>
        <v>0</v>
      </c>
    </row>
    <row r="4232" spans="2:23" x14ac:dyDescent="0.25">
      <c r="B4232" s="30">
        <f>+IFERROR(_xlfn.XLOOKUP(C4232,Parametres!A:A,Parametres!J:J,"",0),"")</f>
        <v>0</v>
      </c>
      <c r="D4232" t="str">
        <f>+IFERROR(VLOOKUP(C4232,Parametres!$A$3:$K$545,11,0),"")</f>
        <v/>
      </c>
      <c r="U4232" t="str">
        <f t="shared" si="242"/>
        <v/>
      </c>
      <c r="V4232" s="33">
        <f t="shared" si="243"/>
        <v>0</v>
      </c>
      <c r="W4232" s="33">
        <f t="shared" si="244"/>
        <v>0</v>
      </c>
    </row>
    <row r="4233" spans="2:23" x14ac:dyDescent="0.25">
      <c r="B4233" s="30">
        <f>+IFERROR(_xlfn.XLOOKUP(C4233,Parametres!A:A,Parametres!J:J,"",0),"")</f>
        <v>0</v>
      </c>
      <c r="D4233" t="str">
        <f>+IFERROR(VLOOKUP(C4233,Parametres!$A$3:$K$545,11,0),"")</f>
        <v/>
      </c>
      <c r="U4233" t="str">
        <f t="shared" si="242"/>
        <v/>
      </c>
      <c r="V4233" s="33">
        <f t="shared" si="243"/>
        <v>0</v>
      </c>
      <c r="W4233" s="33">
        <f t="shared" si="244"/>
        <v>0</v>
      </c>
    </row>
    <row r="4234" spans="2:23" x14ac:dyDescent="0.25">
      <c r="B4234" s="30">
        <f>+IFERROR(_xlfn.XLOOKUP(C4234,Parametres!A:A,Parametres!J:J,"",0),"")</f>
        <v>0</v>
      </c>
      <c r="D4234" t="str">
        <f>+IFERROR(VLOOKUP(C4234,Parametres!$A$3:$K$545,11,0),"")</f>
        <v/>
      </c>
      <c r="U4234" t="str">
        <f t="shared" si="242"/>
        <v/>
      </c>
      <c r="V4234" s="33">
        <f t="shared" si="243"/>
        <v>0</v>
      </c>
      <c r="W4234" s="33">
        <f t="shared" si="244"/>
        <v>0</v>
      </c>
    </row>
    <row r="4235" spans="2:23" x14ac:dyDescent="0.25">
      <c r="B4235" s="30">
        <f>+IFERROR(_xlfn.XLOOKUP(C4235,Parametres!A:A,Parametres!J:J,"",0),"")</f>
        <v>0</v>
      </c>
      <c r="D4235" t="str">
        <f>+IFERROR(VLOOKUP(C4235,Parametres!$A$3:$K$545,11,0),"")</f>
        <v/>
      </c>
      <c r="U4235" t="str">
        <f t="shared" si="242"/>
        <v/>
      </c>
      <c r="V4235" s="33">
        <f t="shared" si="243"/>
        <v>0</v>
      </c>
      <c r="W4235" s="33">
        <f t="shared" si="244"/>
        <v>0</v>
      </c>
    </row>
    <row r="4236" spans="2:23" x14ac:dyDescent="0.25">
      <c r="B4236" s="30">
        <f>+IFERROR(_xlfn.XLOOKUP(C4236,Parametres!A:A,Parametres!J:J,"",0),"")</f>
        <v>0</v>
      </c>
      <c r="D4236" t="str">
        <f>+IFERROR(VLOOKUP(C4236,Parametres!$A$3:$K$545,11,0),"")</f>
        <v/>
      </c>
      <c r="U4236" t="str">
        <f t="shared" si="242"/>
        <v/>
      </c>
      <c r="V4236" s="33">
        <f t="shared" si="243"/>
        <v>0</v>
      </c>
      <c r="W4236" s="33">
        <f t="shared" si="244"/>
        <v>0</v>
      </c>
    </row>
    <row r="4237" spans="2:23" x14ac:dyDescent="0.25">
      <c r="B4237" s="30">
        <f>+IFERROR(_xlfn.XLOOKUP(C4237,Parametres!A:A,Parametres!J:J,"",0),"")</f>
        <v>0</v>
      </c>
      <c r="D4237" t="str">
        <f>+IFERROR(VLOOKUP(C4237,Parametres!$A$3:$K$545,11,0),"")</f>
        <v/>
      </c>
      <c r="U4237" t="str">
        <f t="shared" si="242"/>
        <v/>
      </c>
      <c r="V4237" s="33">
        <f t="shared" si="243"/>
        <v>0</v>
      </c>
      <c r="W4237" s="33">
        <f t="shared" si="244"/>
        <v>0</v>
      </c>
    </row>
    <row r="4238" spans="2:23" x14ac:dyDescent="0.25">
      <c r="B4238" s="30">
        <f>+IFERROR(_xlfn.XLOOKUP(C4238,Parametres!A:A,Parametres!J:J,"",0),"")</f>
        <v>0</v>
      </c>
      <c r="D4238" t="str">
        <f>+IFERROR(VLOOKUP(C4238,Parametres!$A$3:$K$545,11,0),"")</f>
        <v/>
      </c>
      <c r="U4238" t="str">
        <f t="shared" si="242"/>
        <v/>
      </c>
      <c r="V4238" s="33">
        <f t="shared" si="243"/>
        <v>0</v>
      </c>
      <c r="W4238" s="33">
        <f t="shared" si="244"/>
        <v>0</v>
      </c>
    </row>
    <row r="4239" spans="2:23" x14ac:dyDescent="0.25">
      <c r="B4239" s="30">
        <f>+IFERROR(_xlfn.XLOOKUP(C4239,Parametres!A:A,Parametres!J:J,"",0),"")</f>
        <v>0</v>
      </c>
      <c r="D4239" t="str">
        <f>+IFERROR(VLOOKUP(C4239,Parametres!$A$3:$K$545,11,0),"")</f>
        <v/>
      </c>
      <c r="U4239" t="str">
        <f t="shared" si="242"/>
        <v/>
      </c>
      <c r="V4239" s="33">
        <f t="shared" si="243"/>
        <v>0</v>
      </c>
      <c r="W4239" s="33">
        <f t="shared" si="244"/>
        <v>0</v>
      </c>
    </row>
    <row r="4240" spans="2:23" x14ac:dyDescent="0.25">
      <c r="B4240" s="30">
        <f>+IFERROR(_xlfn.XLOOKUP(C4240,Parametres!A:A,Parametres!J:J,"",0),"")</f>
        <v>0</v>
      </c>
      <c r="D4240" t="str">
        <f>+IFERROR(VLOOKUP(C4240,Parametres!$A$3:$K$545,11,0),"")</f>
        <v/>
      </c>
      <c r="U4240" t="str">
        <f t="shared" si="242"/>
        <v/>
      </c>
      <c r="V4240" s="33">
        <f t="shared" si="243"/>
        <v>0</v>
      </c>
      <c r="W4240" s="33">
        <f t="shared" si="244"/>
        <v>0</v>
      </c>
    </row>
    <row r="4241" spans="2:23" x14ac:dyDescent="0.25">
      <c r="B4241" s="30">
        <f>+IFERROR(_xlfn.XLOOKUP(C4241,Parametres!A:A,Parametres!J:J,"",0),"")</f>
        <v>0</v>
      </c>
      <c r="D4241" t="str">
        <f>+IFERROR(VLOOKUP(C4241,Parametres!$A$3:$K$545,11,0),"")</f>
        <v/>
      </c>
      <c r="U4241" t="str">
        <f t="shared" si="242"/>
        <v/>
      </c>
      <c r="V4241" s="33">
        <f t="shared" si="243"/>
        <v>0</v>
      </c>
      <c r="W4241" s="33">
        <f t="shared" si="244"/>
        <v>0</v>
      </c>
    </row>
    <row r="4242" spans="2:23" x14ac:dyDescent="0.25">
      <c r="B4242" s="30">
        <f>+IFERROR(_xlfn.XLOOKUP(C4242,Parametres!A:A,Parametres!J:J,"",0),"")</f>
        <v>0</v>
      </c>
      <c r="D4242" t="str">
        <f>+IFERROR(VLOOKUP(C4242,Parametres!$A$3:$K$545,11,0),"")</f>
        <v/>
      </c>
      <c r="U4242" t="str">
        <f t="shared" si="242"/>
        <v/>
      </c>
      <c r="V4242" s="33">
        <f t="shared" si="243"/>
        <v>0</v>
      </c>
      <c r="W4242" s="33">
        <f t="shared" si="244"/>
        <v>0</v>
      </c>
    </row>
    <row r="4243" spans="2:23" x14ac:dyDescent="0.25">
      <c r="B4243" s="30">
        <f>+IFERROR(_xlfn.XLOOKUP(C4243,Parametres!A:A,Parametres!J:J,"",0),"")</f>
        <v>0</v>
      </c>
      <c r="D4243" t="str">
        <f>+IFERROR(VLOOKUP(C4243,Parametres!$A$3:$K$545,11,0),"")</f>
        <v/>
      </c>
      <c r="U4243" t="str">
        <f t="shared" si="242"/>
        <v/>
      </c>
      <c r="V4243" s="33">
        <f t="shared" si="243"/>
        <v>0</v>
      </c>
      <c r="W4243" s="33">
        <f t="shared" si="244"/>
        <v>0</v>
      </c>
    </row>
    <row r="4244" spans="2:23" x14ac:dyDescent="0.25">
      <c r="B4244" s="30">
        <f>+IFERROR(_xlfn.XLOOKUP(C4244,Parametres!A:A,Parametres!J:J,"",0),"")</f>
        <v>0</v>
      </c>
      <c r="D4244" t="str">
        <f>+IFERROR(VLOOKUP(C4244,Parametres!$A$3:$K$545,11,0),"")</f>
        <v/>
      </c>
      <c r="U4244" t="str">
        <f t="shared" si="242"/>
        <v/>
      </c>
      <c r="V4244" s="33">
        <f t="shared" si="243"/>
        <v>0</v>
      </c>
      <c r="W4244" s="33">
        <f t="shared" si="244"/>
        <v>0</v>
      </c>
    </row>
    <row r="4245" spans="2:23" x14ac:dyDescent="0.25">
      <c r="B4245" s="30">
        <f>+IFERROR(_xlfn.XLOOKUP(C4245,Parametres!A:A,Parametres!J:J,"",0),"")</f>
        <v>0</v>
      </c>
      <c r="D4245" t="str">
        <f>+IFERROR(VLOOKUP(C4245,Parametres!$A$3:$K$545,11,0),"")</f>
        <v/>
      </c>
      <c r="U4245" t="str">
        <f t="shared" si="242"/>
        <v/>
      </c>
      <c r="V4245" s="33">
        <f t="shared" si="243"/>
        <v>0</v>
      </c>
      <c r="W4245" s="33">
        <f t="shared" si="244"/>
        <v>0</v>
      </c>
    </row>
    <row r="4246" spans="2:23" x14ac:dyDescent="0.25">
      <c r="B4246" s="30">
        <f>+IFERROR(_xlfn.XLOOKUP(C4246,Parametres!A:A,Parametres!J:J,"",0),"")</f>
        <v>0</v>
      </c>
      <c r="D4246" t="str">
        <f>+IFERROR(VLOOKUP(C4246,Parametres!$A$3:$K$545,11,0),"")</f>
        <v/>
      </c>
      <c r="U4246" t="str">
        <f t="shared" si="242"/>
        <v/>
      </c>
      <c r="V4246" s="33">
        <f t="shared" si="243"/>
        <v>0</v>
      </c>
      <c r="W4246" s="33">
        <f t="shared" si="244"/>
        <v>0</v>
      </c>
    </row>
    <row r="4247" spans="2:23" x14ac:dyDescent="0.25">
      <c r="B4247" s="30">
        <f>+IFERROR(_xlfn.XLOOKUP(C4247,Parametres!A:A,Parametres!J:J,"",0),"")</f>
        <v>0</v>
      </c>
      <c r="D4247" t="str">
        <f>+IFERROR(VLOOKUP(C4247,Parametres!$A$3:$K$545,11,0),"")</f>
        <v/>
      </c>
      <c r="U4247" t="str">
        <f t="shared" si="242"/>
        <v/>
      </c>
      <c r="V4247" s="33">
        <f t="shared" si="243"/>
        <v>0</v>
      </c>
      <c r="W4247" s="33">
        <f t="shared" si="244"/>
        <v>0</v>
      </c>
    </row>
    <row r="4248" spans="2:23" x14ac:dyDescent="0.25">
      <c r="B4248" s="30">
        <f>+IFERROR(_xlfn.XLOOKUP(C4248,Parametres!A:A,Parametres!J:J,"",0),"")</f>
        <v>0</v>
      </c>
      <c r="D4248" t="str">
        <f>+IFERROR(VLOOKUP(C4248,Parametres!$A$3:$K$545,11,0),"")</f>
        <v/>
      </c>
      <c r="U4248" t="str">
        <f t="shared" si="242"/>
        <v/>
      </c>
      <c r="V4248" s="33">
        <f t="shared" si="243"/>
        <v>0</v>
      </c>
      <c r="W4248" s="33">
        <f t="shared" si="244"/>
        <v>0</v>
      </c>
    </row>
    <row r="4249" spans="2:23" x14ac:dyDescent="0.25">
      <c r="B4249" s="30">
        <f>+IFERROR(_xlfn.XLOOKUP(C4249,Parametres!A:A,Parametres!J:J,"",0),"")</f>
        <v>0</v>
      </c>
      <c r="D4249" t="str">
        <f>+IFERROR(VLOOKUP(C4249,Parametres!$A$3:$K$545,11,0),"")</f>
        <v/>
      </c>
      <c r="U4249" t="str">
        <f t="shared" si="242"/>
        <v/>
      </c>
      <c r="V4249" s="33">
        <f t="shared" si="243"/>
        <v>0</v>
      </c>
      <c r="W4249" s="33">
        <f t="shared" si="244"/>
        <v>0</v>
      </c>
    </row>
    <row r="4250" spans="2:23" x14ac:dyDescent="0.25">
      <c r="B4250" s="30">
        <f>+IFERROR(_xlfn.XLOOKUP(C4250,Parametres!A:A,Parametres!J:J,"",0),"")</f>
        <v>0</v>
      </c>
      <c r="D4250" t="str">
        <f>+IFERROR(VLOOKUP(C4250,Parametres!$A$3:$K$545,11,0),"")</f>
        <v/>
      </c>
      <c r="U4250" t="str">
        <f t="shared" si="242"/>
        <v/>
      </c>
      <c r="V4250" s="33">
        <f t="shared" si="243"/>
        <v>0</v>
      </c>
      <c r="W4250" s="33">
        <f t="shared" si="244"/>
        <v>0</v>
      </c>
    </row>
    <row r="4251" spans="2:23" x14ac:dyDescent="0.25">
      <c r="B4251" s="30">
        <f>+IFERROR(_xlfn.XLOOKUP(C4251,Parametres!A:A,Parametres!J:J,"",0),"")</f>
        <v>0</v>
      </c>
      <c r="D4251" t="str">
        <f>+IFERROR(VLOOKUP(C4251,Parametres!$A$3:$K$545,11,0),"")</f>
        <v/>
      </c>
      <c r="U4251" t="str">
        <f t="shared" si="242"/>
        <v/>
      </c>
      <c r="V4251" s="33">
        <f t="shared" si="243"/>
        <v>0</v>
      </c>
      <c r="W4251" s="33">
        <f t="shared" si="244"/>
        <v>0</v>
      </c>
    </row>
    <row r="4252" spans="2:23" x14ac:dyDescent="0.25">
      <c r="B4252" s="30">
        <f>+IFERROR(_xlfn.XLOOKUP(C4252,Parametres!A:A,Parametres!J:J,"",0),"")</f>
        <v>0</v>
      </c>
      <c r="D4252" t="str">
        <f>+IFERROR(VLOOKUP(C4252,Parametres!$A$3:$K$545,11,0),"")</f>
        <v/>
      </c>
      <c r="U4252" t="str">
        <f t="shared" si="242"/>
        <v/>
      </c>
      <c r="V4252" s="33">
        <f t="shared" si="243"/>
        <v>0</v>
      </c>
      <c r="W4252" s="33">
        <f t="shared" si="244"/>
        <v>0</v>
      </c>
    </row>
    <row r="4253" spans="2:23" x14ac:dyDescent="0.25">
      <c r="B4253" s="30">
        <f>+IFERROR(_xlfn.XLOOKUP(C4253,Parametres!A:A,Parametres!J:J,"",0),"")</f>
        <v>0</v>
      </c>
      <c r="D4253" t="str">
        <f>+IFERROR(VLOOKUP(C4253,Parametres!$A$3:$K$545,11,0),"")</f>
        <v/>
      </c>
      <c r="U4253" t="str">
        <f t="shared" si="242"/>
        <v/>
      </c>
      <c r="V4253" s="33">
        <f t="shared" si="243"/>
        <v>0</v>
      </c>
      <c r="W4253" s="33">
        <f t="shared" si="244"/>
        <v>0</v>
      </c>
    </row>
    <row r="4254" spans="2:23" x14ac:dyDescent="0.25">
      <c r="B4254" s="30">
        <f>+IFERROR(_xlfn.XLOOKUP(C4254,Parametres!A:A,Parametres!J:J,"",0),"")</f>
        <v>0</v>
      </c>
      <c r="D4254" t="str">
        <f>+IFERROR(VLOOKUP(C4254,Parametres!$A$3:$K$545,11,0),"")</f>
        <v/>
      </c>
      <c r="U4254" t="str">
        <f t="shared" si="242"/>
        <v/>
      </c>
      <c r="V4254" s="33">
        <f t="shared" si="243"/>
        <v>0</v>
      </c>
      <c r="W4254" s="33">
        <f t="shared" si="244"/>
        <v>0</v>
      </c>
    </row>
    <row r="4255" spans="2:23" x14ac:dyDescent="0.25">
      <c r="B4255" s="30">
        <f>+IFERROR(_xlfn.XLOOKUP(C4255,Parametres!A:A,Parametres!J:J,"",0),"")</f>
        <v>0</v>
      </c>
      <c r="D4255" t="str">
        <f>+IFERROR(VLOOKUP(C4255,Parametres!$A$3:$K$545,11,0),"")</f>
        <v/>
      </c>
      <c r="U4255" t="str">
        <f t="shared" si="242"/>
        <v/>
      </c>
      <c r="V4255" s="33">
        <f t="shared" si="243"/>
        <v>0</v>
      </c>
      <c r="W4255" s="33">
        <f t="shared" si="244"/>
        <v>0</v>
      </c>
    </row>
    <row r="4256" spans="2:23" x14ac:dyDescent="0.25">
      <c r="B4256" s="30">
        <f>+IFERROR(_xlfn.XLOOKUP(C4256,Parametres!A:A,Parametres!J:J,"",0),"")</f>
        <v>0</v>
      </c>
      <c r="D4256" t="str">
        <f>+IFERROR(VLOOKUP(C4256,Parametres!$A$3:$K$545,11,0),"")</f>
        <v/>
      </c>
      <c r="U4256" t="str">
        <f t="shared" si="242"/>
        <v/>
      </c>
      <c r="V4256" s="33">
        <f t="shared" si="243"/>
        <v>0</v>
      </c>
      <c r="W4256" s="33">
        <f t="shared" si="244"/>
        <v>0</v>
      </c>
    </row>
    <row r="4257" spans="2:23" x14ac:dyDescent="0.25">
      <c r="B4257" s="30">
        <f>+IFERROR(_xlfn.XLOOKUP(C4257,Parametres!A:A,Parametres!J:J,"",0),"")</f>
        <v>0</v>
      </c>
      <c r="D4257" t="str">
        <f>+IFERROR(VLOOKUP(C4257,Parametres!$A$3:$K$545,11,0),"")</f>
        <v/>
      </c>
      <c r="U4257" t="str">
        <f t="shared" si="242"/>
        <v/>
      </c>
      <c r="V4257" s="33">
        <f t="shared" si="243"/>
        <v>0</v>
      </c>
      <c r="W4257" s="33">
        <f t="shared" si="244"/>
        <v>0</v>
      </c>
    </row>
    <row r="4258" spans="2:23" x14ac:dyDescent="0.25">
      <c r="B4258" s="30">
        <f>+IFERROR(_xlfn.XLOOKUP(C4258,Parametres!A:A,Parametres!J:J,"",0),"")</f>
        <v>0</v>
      </c>
      <c r="D4258" t="str">
        <f>+IFERROR(VLOOKUP(C4258,Parametres!$A$3:$K$545,11,0),"")</f>
        <v/>
      </c>
      <c r="U4258" t="str">
        <f t="shared" si="242"/>
        <v/>
      </c>
      <c r="V4258" s="33">
        <f t="shared" si="243"/>
        <v>0</v>
      </c>
      <c r="W4258" s="33">
        <f t="shared" si="244"/>
        <v>0</v>
      </c>
    </row>
    <row r="4259" spans="2:23" x14ac:dyDescent="0.25">
      <c r="B4259" s="30">
        <f>+IFERROR(_xlfn.XLOOKUP(C4259,Parametres!A:A,Parametres!J:J,"",0),"")</f>
        <v>0</v>
      </c>
      <c r="D4259" t="str">
        <f>+IFERROR(VLOOKUP(C4259,Parametres!$A$3:$K$545,11,0),"")</f>
        <v/>
      </c>
      <c r="U4259" t="str">
        <f t="shared" si="242"/>
        <v/>
      </c>
      <c r="V4259" s="33">
        <f t="shared" si="243"/>
        <v>0</v>
      </c>
      <c r="W4259" s="33">
        <f t="shared" si="244"/>
        <v>0</v>
      </c>
    </row>
    <row r="4260" spans="2:23" x14ac:dyDescent="0.25">
      <c r="B4260" s="30">
        <f>+IFERROR(_xlfn.XLOOKUP(C4260,Parametres!A:A,Parametres!J:J,"",0),"")</f>
        <v>0</v>
      </c>
      <c r="D4260" t="str">
        <f>+IFERROR(VLOOKUP(C4260,Parametres!$A$3:$K$545,11,0),"")</f>
        <v/>
      </c>
      <c r="U4260" t="str">
        <f t="shared" si="242"/>
        <v/>
      </c>
      <c r="V4260" s="33">
        <f t="shared" si="243"/>
        <v>0</v>
      </c>
      <c r="W4260" s="33">
        <f t="shared" si="244"/>
        <v>0</v>
      </c>
    </row>
    <row r="4261" spans="2:23" x14ac:dyDescent="0.25">
      <c r="B4261" s="30">
        <f>+IFERROR(_xlfn.XLOOKUP(C4261,Parametres!A:A,Parametres!J:J,"",0),"")</f>
        <v>0</v>
      </c>
      <c r="D4261" t="str">
        <f>+IFERROR(VLOOKUP(C4261,Parametres!$A$3:$K$545,11,0),"")</f>
        <v/>
      </c>
      <c r="U4261" t="str">
        <f t="shared" si="242"/>
        <v/>
      </c>
      <c r="V4261" s="33">
        <f t="shared" si="243"/>
        <v>0</v>
      </c>
      <c r="W4261" s="33">
        <f t="shared" si="244"/>
        <v>0</v>
      </c>
    </row>
    <row r="4262" spans="2:23" x14ac:dyDescent="0.25">
      <c r="B4262" s="30">
        <f>+IFERROR(_xlfn.XLOOKUP(C4262,Parametres!A:A,Parametres!J:J,"",0),"")</f>
        <v>0</v>
      </c>
      <c r="D4262" t="str">
        <f>+IFERROR(VLOOKUP(C4262,Parametres!$A$3:$K$545,11,0),"")</f>
        <v/>
      </c>
      <c r="U4262" t="str">
        <f t="shared" si="242"/>
        <v/>
      </c>
      <c r="V4262" s="33">
        <f t="shared" si="243"/>
        <v>0</v>
      </c>
      <c r="W4262" s="33">
        <f t="shared" si="244"/>
        <v>0</v>
      </c>
    </row>
    <row r="4263" spans="2:23" x14ac:dyDescent="0.25">
      <c r="B4263" s="30">
        <f>+IFERROR(_xlfn.XLOOKUP(C4263,Parametres!A:A,Parametres!J:J,"",0),"")</f>
        <v>0</v>
      </c>
      <c r="D4263" t="str">
        <f>+IFERROR(VLOOKUP(C4263,Parametres!$A$3:$K$545,11,0),"")</f>
        <v/>
      </c>
      <c r="U4263" t="str">
        <f t="shared" si="242"/>
        <v/>
      </c>
      <c r="V4263" s="33">
        <f t="shared" si="243"/>
        <v>0</v>
      </c>
      <c r="W4263" s="33">
        <f t="shared" si="244"/>
        <v>0</v>
      </c>
    </row>
    <row r="4264" spans="2:23" x14ac:dyDescent="0.25">
      <c r="B4264" s="30">
        <f>+IFERROR(_xlfn.XLOOKUP(C4264,Parametres!A:A,Parametres!J:J,"",0),"")</f>
        <v>0</v>
      </c>
      <c r="D4264" t="str">
        <f>+IFERROR(VLOOKUP(C4264,Parametres!$A$3:$K$545,11,0),"")</f>
        <v/>
      </c>
      <c r="U4264" t="str">
        <f t="shared" si="242"/>
        <v/>
      </c>
      <c r="V4264" s="33">
        <f t="shared" si="243"/>
        <v>0</v>
      </c>
      <c r="W4264" s="33">
        <f t="shared" si="244"/>
        <v>0</v>
      </c>
    </row>
    <row r="4265" spans="2:23" x14ac:dyDescent="0.25">
      <c r="B4265" s="30">
        <f>+IFERROR(_xlfn.XLOOKUP(C4265,Parametres!A:A,Parametres!J:J,"",0),"")</f>
        <v>0</v>
      </c>
      <c r="D4265" t="str">
        <f>+IFERROR(VLOOKUP(C4265,Parametres!$A$3:$K$545,11,0),"")</f>
        <v/>
      </c>
      <c r="U4265" t="str">
        <f t="shared" si="242"/>
        <v/>
      </c>
      <c r="V4265" s="33">
        <f t="shared" si="243"/>
        <v>0</v>
      </c>
      <c r="W4265" s="33">
        <f t="shared" si="244"/>
        <v>0</v>
      </c>
    </row>
    <row r="4266" spans="2:23" x14ac:dyDescent="0.25">
      <c r="B4266" s="30">
        <f>+IFERROR(_xlfn.XLOOKUP(C4266,Parametres!A:A,Parametres!J:J,"",0),"")</f>
        <v>0</v>
      </c>
      <c r="D4266" t="str">
        <f>+IFERROR(VLOOKUP(C4266,Parametres!$A$3:$K$545,11,0),"")</f>
        <v/>
      </c>
      <c r="U4266" t="str">
        <f t="shared" si="242"/>
        <v/>
      </c>
      <c r="V4266" s="33">
        <f t="shared" si="243"/>
        <v>0</v>
      </c>
      <c r="W4266" s="33">
        <f t="shared" si="244"/>
        <v>0</v>
      </c>
    </row>
    <row r="4267" spans="2:23" x14ac:dyDescent="0.25">
      <c r="B4267" s="30">
        <f>+IFERROR(_xlfn.XLOOKUP(C4267,Parametres!A:A,Parametres!J:J,"",0),"")</f>
        <v>0</v>
      </c>
      <c r="D4267" t="str">
        <f>+IFERROR(VLOOKUP(C4267,Parametres!$A$3:$K$545,11,0),"")</f>
        <v/>
      </c>
      <c r="U4267" t="str">
        <f t="shared" si="242"/>
        <v/>
      </c>
      <c r="V4267" s="33">
        <f t="shared" si="243"/>
        <v>0</v>
      </c>
      <c r="W4267" s="33">
        <f t="shared" si="244"/>
        <v>0</v>
      </c>
    </row>
    <row r="4268" spans="2:23" x14ac:dyDescent="0.25">
      <c r="B4268" s="30">
        <f>+IFERROR(_xlfn.XLOOKUP(C4268,Parametres!A:A,Parametres!J:J,"",0),"")</f>
        <v>0</v>
      </c>
      <c r="D4268" t="str">
        <f>+IFERROR(VLOOKUP(C4268,Parametres!$A$3:$K$545,11,0),"")</f>
        <v/>
      </c>
      <c r="U4268" t="str">
        <f t="shared" si="242"/>
        <v/>
      </c>
      <c r="V4268" s="33">
        <f t="shared" si="243"/>
        <v>0</v>
      </c>
      <c r="W4268" s="33">
        <f t="shared" si="244"/>
        <v>0</v>
      </c>
    </row>
    <row r="4269" spans="2:23" x14ac:dyDescent="0.25">
      <c r="B4269" s="30">
        <f>+IFERROR(_xlfn.XLOOKUP(C4269,Parametres!A:A,Parametres!J:J,"",0),"")</f>
        <v>0</v>
      </c>
      <c r="D4269" t="str">
        <f>+IFERROR(VLOOKUP(C4269,Parametres!$A$3:$K$545,11,0),"")</f>
        <v/>
      </c>
      <c r="U4269" t="str">
        <f t="shared" si="242"/>
        <v/>
      </c>
      <c r="V4269" s="33">
        <f t="shared" si="243"/>
        <v>0</v>
      </c>
      <c r="W4269" s="33">
        <f t="shared" si="244"/>
        <v>0</v>
      </c>
    </row>
    <row r="4270" spans="2:23" x14ac:dyDescent="0.25">
      <c r="B4270" s="30">
        <f>+IFERROR(_xlfn.XLOOKUP(C4270,Parametres!A:A,Parametres!J:J,"",0),"")</f>
        <v>0</v>
      </c>
      <c r="D4270" t="str">
        <f>+IFERROR(VLOOKUP(C4270,Parametres!$A$3:$K$545,11,0),"")</f>
        <v/>
      </c>
      <c r="U4270" t="str">
        <f t="shared" si="242"/>
        <v/>
      </c>
      <c r="V4270" s="33">
        <f t="shared" si="243"/>
        <v>0</v>
      </c>
      <c r="W4270" s="33">
        <f t="shared" si="244"/>
        <v>0</v>
      </c>
    </row>
    <row r="4271" spans="2:23" x14ac:dyDescent="0.25">
      <c r="B4271" s="30">
        <f>+IFERROR(_xlfn.XLOOKUP(C4271,Parametres!A:A,Parametres!J:J,"",0),"")</f>
        <v>0</v>
      </c>
      <c r="D4271" t="str">
        <f>+IFERROR(VLOOKUP(C4271,Parametres!$A$3:$K$545,11,0),"")</f>
        <v/>
      </c>
      <c r="U4271" t="str">
        <f t="shared" si="242"/>
        <v/>
      </c>
      <c r="V4271" s="33">
        <f t="shared" si="243"/>
        <v>0</v>
      </c>
      <c r="W4271" s="33">
        <f t="shared" si="244"/>
        <v>0</v>
      </c>
    </row>
    <row r="4272" spans="2:23" x14ac:dyDescent="0.25">
      <c r="B4272" s="30">
        <f>+IFERROR(_xlfn.XLOOKUP(C4272,Parametres!A:A,Parametres!J:J,"",0),"")</f>
        <v>0</v>
      </c>
      <c r="D4272" t="str">
        <f>+IFERROR(VLOOKUP(C4272,Parametres!$A$3:$K$545,11,0),"")</f>
        <v/>
      </c>
      <c r="U4272" t="str">
        <f t="shared" si="242"/>
        <v/>
      </c>
      <c r="V4272" s="33">
        <f t="shared" si="243"/>
        <v>0</v>
      </c>
      <c r="W4272" s="33">
        <f t="shared" si="244"/>
        <v>0</v>
      </c>
    </row>
    <row r="4273" spans="2:23" x14ac:dyDescent="0.25">
      <c r="B4273" s="30">
        <f>+IFERROR(_xlfn.XLOOKUP(C4273,Parametres!A:A,Parametres!J:J,"",0),"")</f>
        <v>0</v>
      </c>
      <c r="D4273" t="str">
        <f>+IFERROR(VLOOKUP(C4273,Parametres!$A$3:$K$545,11,0),"")</f>
        <v/>
      </c>
      <c r="U4273" t="str">
        <f t="shared" si="242"/>
        <v/>
      </c>
      <c r="V4273" s="33">
        <f t="shared" si="243"/>
        <v>0</v>
      </c>
      <c r="W4273" s="33">
        <f t="shared" si="244"/>
        <v>0</v>
      </c>
    </row>
    <row r="4274" spans="2:23" x14ac:dyDescent="0.25">
      <c r="B4274" s="30">
        <f>+IFERROR(_xlfn.XLOOKUP(C4274,Parametres!A:A,Parametres!J:J,"",0),"")</f>
        <v>0</v>
      </c>
      <c r="D4274" t="str">
        <f>+IFERROR(VLOOKUP(C4274,Parametres!$A$3:$K$545,11,0),"")</f>
        <v/>
      </c>
      <c r="U4274" t="str">
        <f t="shared" si="242"/>
        <v/>
      </c>
      <c r="V4274" s="33">
        <f t="shared" si="243"/>
        <v>0</v>
      </c>
      <c r="W4274" s="33">
        <f t="shared" si="244"/>
        <v>0</v>
      </c>
    </row>
    <row r="4275" spans="2:23" x14ac:dyDescent="0.25">
      <c r="B4275" s="30">
        <f>+IFERROR(_xlfn.XLOOKUP(C4275,Parametres!A:A,Parametres!J:J,"",0),"")</f>
        <v>0</v>
      </c>
      <c r="D4275" t="str">
        <f>+IFERROR(VLOOKUP(C4275,Parametres!$A$3:$K$545,11,0),"")</f>
        <v/>
      </c>
      <c r="U4275" t="str">
        <f t="shared" si="242"/>
        <v/>
      </c>
      <c r="V4275" s="33">
        <f t="shared" si="243"/>
        <v>0</v>
      </c>
      <c r="W4275" s="33">
        <f t="shared" si="244"/>
        <v>0</v>
      </c>
    </row>
    <row r="4276" spans="2:23" x14ac:dyDescent="0.25">
      <c r="B4276" s="30">
        <f>+IFERROR(_xlfn.XLOOKUP(C4276,Parametres!A:A,Parametres!J:J,"",0),"")</f>
        <v>0</v>
      </c>
      <c r="D4276" t="str">
        <f>+IFERROR(VLOOKUP(C4276,Parametres!$A$3:$K$545,11,0),"")</f>
        <v/>
      </c>
      <c r="U4276" t="str">
        <f t="shared" si="242"/>
        <v/>
      </c>
      <c r="V4276" s="33">
        <f t="shared" si="243"/>
        <v>0</v>
      </c>
      <c r="W4276" s="33">
        <f t="shared" si="244"/>
        <v>0</v>
      </c>
    </row>
    <row r="4277" spans="2:23" x14ac:dyDescent="0.25">
      <c r="B4277" s="30">
        <f>+IFERROR(_xlfn.XLOOKUP(C4277,Parametres!A:A,Parametres!J:J,"",0),"")</f>
        <v>0</v>
      </c>
      <c r="D4277" t="str">
        <f>+IFERROR(VLOOKUP(C4277,Parametres!$A$3:$K$545,11,0),"")</f>
        <v/>
      </c>
      <c r="U4277" t="str">
        <f t="shared" si="242"/>
        <v/>
      </c>
      <c r="V4277" s="33">
        <f t="shared" si="243"/>
        <v>0</v>
      </c>
      <c r="W4277" s="33">
        <f t="shared" si="244"/>
        <v>0</v>
      </c>
    </row>
    <row r="4278" spans="2:23" x14ac:dyDescent="0.25">
      <c r="B4278" s="30">
        <f>+IFERROR(_xlfn.XLOOKUP(C4278,Parametres!A:A,Parametres!J:J,"",0),"")</f>
        <v>0</v>
      </c>
      <c r="D4278" t="str">
        <f>+IFERROR(VLOOKUP(C4278,Parametres!$A$3:$K$545,11,0),"")</f>
        <v/>
      </c>
      <c r="U4278" t="str">
        <f t="shared" si="242"/>
        <v/>
      </c>
      <c r="V4278" s="33">
        <f t="shared" si="243"/>
        <v>0</v>
      </c>
      <c r="W4278" s="33">
        <f t="shared" si="244"/>
        <v>0</v>
      </c>
    </row>
    <row r="4279" spans="2:23" x14ac:dyDescent="0.25">
      <c r="B4279" s="30">
        <f>+IFERROR(_xlfn.XLOOKUP(C4279,Parametres!A:A,Parametres!J:J,"",0),"")</f>
        <v>0</v>
      </c>
      <c r="D4279" t="str">
        <f>+IFERROR(VLOOKUP(C4279,Parametres!$A$3:$K$545,11,0),"")</f>
        <v/>
      </c>
      <c r="U4279" t="str">
        <f t="shared" ref="U4279:U4342" si="245">A4279&amp;C4279</f>
        <v/>
      </c>
      <c r="V4279" s="33">
        <f t="shared" si="243"/>
        <v>0</v>
      </c>
      <c r="W4279" s="33">
        <f t="shared" si="244"/>
        <v>0</v>
      </c>
    </row>
    <row r="4280" spans="2:23" x14ac:dyDescent="0.25">
      <c r="B4280" s="30">
        <f>+IFERROR(_xlfn.XLOOKUP(C4280,Parametres!A:A,Parametres!J:J,"",0),"")</f>
        <v>0</v>
      </c>
      <c r="D4280" t="str">
        <f>+IFERROR(VLOOKUP(C4280,Parametres!$A$3:$K$545,11,0),"")</f>
        <v/>
      </c>
      <c r="U4280" t="str">
        <f t="shared" si="245"/>
        <v/>
      </c>
      <c r="V4280" s="33">
        <f t="shared" ref="V4280:V4343" si="246">SUM(L4280:O4280,F4280:I4280)</f>
        <v>0</v>
      </c>
      <c r="W4280" s="33">
        <f t="shared" ref="W4280:W4343" si="247">SUM(P4280:T4280)</f>
        <v>0</v>
      </c>
    </row>
    <row r="4281" spans="2:23" x14ac:dyDescent="0.25">
      <c r="B4281" s="30">
        <f>+IFERROR(_xlfn.XLOOKUP(C4281,Parametres!A:A,Parametres!J:J,"",0),"")</f>
        <v>0</v>
      </c>
      <c r="D4281" t="str">
        <f>+IFERROR(VLOOKUP(C4281,Parametres!$A$3:$K$545,11,0),"")</f>
        <v/>
      </c>
      <c r="U4281" t="str">
        <f t="shared" si="245"/>
        <v/>
      </c>
      <c r="V4281" s="33">
        <f t="shared" si="246"/>
        <v>0</v>
      </c>
      <c r="W4281" s="33">
        <f t="shared" si="247"/>
        <v>0</v>
      </c>
    </row>
    <row r="4282" spans="2:23" x14ac:dyDescent="0.25">
      <c r="B4282" s="30">
        <f>+IFERROR(_xlfn.XLOOKUP(C4282,Parametres!A:A,Parametres!J:J,"",0),"")</f>
        <v>0</v>
      </c>
      <c r="D4282" t="str">
        <f>+IFERROR(VLOOKUP(C4282,Parametres!$A$3:$K$545,11,0),"")</f>
        <v/>
      </c>
      <c r="U4282" t="str">
        <f t="shared" si="245"/>
        <v/>
      </c>
      <c r="V4282" s="33">
        <f t="shared" si="246"/>
        <v>0</v>
      </c>
      <c r="W4282" s="33">
        <f t="shared" si="247"/>
        <v>0</v>
      </c>
    </row>
    <row r="4283" spans="2:23" x14ac:dyDescent="0.25">
      <c r="B4283" s="30">
        <f>+IFERROR(_xlfn.XLOOKUP(C4283,Parametres!A:A,Parametres!J:J,"",0),"")</f>
        <v>0</v>
      </c>
      <c r="D4283" t="str">
        <f>+IFERROR(VLOOKUP(C4283,Parametres!$A$3:$K$545,11,0),"")</f>
        <v/>
      </c>
      <c r="U4283" t="str">
        <f t="shared" si="245"/>
        <v/>
      </c>
      <c r="V4283" s="33">
        <f t="shared" si="246"/>
        <v>0</v>
      </c>
      <c r="W4283" s="33">
        <f t="shared" si="247"/>
        <v>0</v>
      </c>
    </row>
    <row r="4284" spans="2:23" x14ac:dyDescent="0.25">
      <c r="B4284" s="30">
        <f>+IFERROR(_xlfn.XLOOKUP(C4284,Parametres!A:A,Parametres!J:J,"",0),"")</f>
        <v>0</v>
      </c>
      <c r="D4284" t="str">
        <f>+IFERROR(VLOOKUP(C4284,Parametres!$A$3:$K$545,11,0),"")</f>
        <v/>
      </c>
      <c r="U4284" t="str">
        <f t="shared" si="245"/>
        <v/>
      </c>
      <c r="V4284" s="33">
        <f t="shared" si="246"/>
        <v>0</v>
      </c>
      <c r="W4284" s="33">
        <f t="shared" si="247"/>
        <v>0</v>
      </c>
    </row>
    <row r="4285" spans="2:23" x14ac:dyDescent="0.25">
      <c r="B4285" s="30">
        <f>+IFERROR(_xlfn.XLOOKUP(C4285,Parametres!A:A,Parametres!J:J,"",0),"")</f>
        <v>0</v>
      </c>
      <c r="D4285" t="str">
        <f>+IFERROR(VLOOKUP(C4285,Parametres!$A$3:$K$545,11,0),"")</f>
        <v/>
      </c>
      <c r="U4285" t="str">
        <f t="shared" si="245"/>
        <v/>
      </c>
      <c r="V4285" s="33">
        <f t="shared" si="246"/>
        <v>0</v>
      </c>
      <c r="W4285" s="33">
        <f t="shared" si="247"/>
        <v>0</v>
      </c>
    </row>
    <row r="4286" spans="2:23" x14ac:dyDescent="0.25">
      <c r="B4286" s="30">
        <f>+IFERROR(_xlfn.XLOOKUP(C4286,Parametres!A:A,Parametres!J:J,"",0),"")</f>
        <v>0</v>
      </c>
      <c r="D4286" t="str">
        <f>+IFERROR(VLOOKUP(C4286,Parametres!$A$3:$K$545,11,0),"")</f>
        <v/>
      </c>
      <c r="U4286" t="str">
        <f t="shared" si="245"/>
        <v/>
      </c>
      <c r="V4286" s="33">
        <f t="shared" si="246"/>
        <v>0</v>
      </c>
      <c r="W4286" s="33">
        <f t="shared" si="247"/>
        <v>0</v>
      </c>
    </row>
    <row r="4287" spans="2:23" x14ac:dyDescent="0.25">
      <c r="B4287" s="30">
        <f>+IFERROR(_xlfn.XLOOKUP(C4287,Parametres!A:A,Parametres!J:J,"",0),"")</f>
        <v>0</v>
      </c>
      <c r="D4287" t="str">
        <f>+IFERROR(VLOOKUP(C4287,Parametres!$A$3:$K$545,11,0),"")</f>
        <v/>
      </c>
      <c r="U4287" t="str">
        <f t="shared" si="245"/>
        <v/>
      </c>
      <c r="V4287" s="33">
        <f t="shared" si="246"/>
        <v>0</v>
      </c>
      <c r="W4287" s="33">
        <f t="shared" si="247"/>
        <v>0</v>
      </c>
    </row>
    <row r="4288" spans="2:23" x14ac:dyDescent="0.25">
      <c r="B4288" s="30">
        <f>+IFERROR(_xlfn.XLOOKUP(C4288,Parametres!A:A,Parametres!J:J,"",0),"")</f>
        <v>0</v>
      </c>
      <c r="D4288" t="str">
        <f>+IFERROR(VLOOKUP(C4288,Parametres!$A$3:$K$545,11,0),"")</f>
        <v/>
      </c>
      <c r="U4288" t="str">
        <f t="shared" si="245"/>
        <v/>
      </c>
      <c r="V4288" s="33">
        <f t="shared" si="246"/>
        <v>0</v>
      </c>
      <c r="W4288" s="33">
        <f t="shared" si="247"/>
        <v>0</v>
      </c>
    </row>
    <row r="4289" spans="2:23" x14ac:dyDescent="0.25">
      <c r="B4289" s="30">
        <f>+IFERROR(_xlfn.XLOOKUP(C4289,Parametres!A:A,Parametres!J:J,"",0),"")</f>
        <v>0</v>
      </c>
      <c r="D4289" t="str">
        <f>+IFERROR(VLOOKUP(C4289,Parametres!$A$3:$K$545,11,0),"")</f>
        <v/>
      </c>
      <c r="U4289" t="str">
        <f t="shared" si="245"/>
        <v/>
      </c>
      <c r="V4289" s="33">
        <f t="shared" si="246"/>
        <v>0</v>
      </c>
      <c r="W4289" s="33">
        <f t="shared" si="247"/>
        <v>0</v>
      </c>
    </row>
    <row r="4290" spans="2:23" x14ac:dyDescent="0.25">
      <c r="B4290" s="30">
        <f>+IFERROR(_xlfn.XLOOKUP(C4290,Parametres!A:A,Parametres!J:J,"",0),"")</f>
        <v>0</v>
      </c>
      <c r="D4290" t="str">
        <f>+IFERROR(VLOOKUP(C4290,Parametres!$A$3:$K$545,11,0),"")</f>
        <v/>
      </c>
      <c r="U4290" t="str">
        <f t="shared" si="245"/>
        <v/>
      </c>
      <c r="V4290" s="33">
        <f t="shared" si="246"/>
        <v>0</v>
      </c>
      <c r="W4290" s="33">
        <f t="shared" si="247"/>
        <v>0</v>
      </c>
    </row>
    <row r="4291" spans="2:23" x14ac:dyDescent="0.25">
      <c r="B4291" s="30">
        <f>+IFERROR(_xlfn.XLOOKUP(C4291,Parametres!A:A,Parametres!J:J,"",0),"")</f>
        <v>0</v>
      </c>
      <c r="D4291" t="str">
        <f>+IFERROR(VLOOKUP(C4291,Parametres!$A$3:$K$545,11,0),"")</f>
        <v/>
      </c>
      <c r="U4291" t="str">
        <f t="shared" si="245"/>
        <v/>
      </c>
      <c r="V4291" s="33">
        <f t="shared" si="246"/>
        <v>0</v>
      </c>
      <c r="W4291" s="33">
        <f t="shared" si="247"/>
        <v>0</v>
      </c>
    </row>
    <row r="4292" spans="2:23" x14ac:dyDescent="0.25">
      <c r="B4292" s="30">
        <f>+IFERROR(_xlfn.XLOOKUP(C4292,Parametres!A:A,Parametres!J:J,"",0),"")</f>
        <v>0</v>
      </c>
      <c r="D4292" t="str">
        <f>+IFERROR(VLOOKUP(C4292,Parametres!$A$3:$K$545,11,0),"")</f>
        <v/>
      </c>
      <c r="U4292" t="str">
        <f t="shared" si="245"/>
        <v/>
      </c>
      <c r="V4292" s="33">
        <f t="shared" si="246"/>
        <v>0</v>
      </c>
      <c r="W4292" s="33">
        <f t="shared" si="247"/>
        <v>0</v>
      </c>
    </row>
    <row r="4293" spans="2:23" x14ac:dyDescent="0.25">
      <c r="B4293" s="30">
        <f>+IFERROR(_xlfn.XLOOKUP(C4293,Parametres!A:A,Parametres!J:J,"",0),"")</f>
        <v>0</v>
      </c>
      <c r="D4293" t="str">
        <f>+IFERROR(VLOOKUP(C4293,Parametres!$A$3:$K$545,11,0),"")</f>
        <v/>
      </c>
      <c r="U4293" t="str">
        <f t="shared" si="245"/>
        <v/>
      </c>
      <c r="V4293" s="33">
        <f t="shared" si="246"/>
        <v>0</v>
      </c>
      <c r="W4293" s="33">
        <f t="shared" si="247"/>
        <v>0</v>
      </c>
    </row>
    <row r="4294" spans="2:23" x14ac:dyDescent="0.25">
      <c r="B4294" s="30">
        <f>+IFERROR(_xlfn.XLOOKUP(C4294,Parametres!A:A,Parametres!J:J,"",0),"")</f>
        <v>0</v>
      </c>
      <c r="D4294" t="str">
        <f>+IFERROR(VLOOKUP(C4294,Parametres!$A$3:$K$545,11,0),"")</f>
        <v/>
      </c>
      <c r="U4294" t="str">
        <f t="shared" si="245"/>
        <v/>
      </c>
      <c r="V4294" s="33">
        <f t="shared" si="246"/>
        <v>0</v>
      </c>
      <c r="W4294" s="33">
        <f t="shared" si="247"/>
        <v>0</v>
      </c>
    </row>
    <row r="4295" spans="2:23" x14ac:dyDescent="0.25">
      <c r="B4295" s="30">
        <f>+IFERROR(_xlfn.XLOOKUP(C4295,Parametres!A:A,Parametres!J:J,"",0),"")</f>
        <v>0</v>
      </c>
      <c r="D4295" t="str">
        <f>+IFERROR(VLOOKUP(C4295,Parametres!$A$3:$K$545,11,0),"")</f>
        <v/>
      </c>
      <c r="U4295" t="str">
        <f t="shared" si="245"/>
        <v/>
      </c>
      <c r="V4295" s="33">
        <f t="shared" si="246"/>
        <v>0</v>
      </c>
      <c r="W4295" s="33">
        <f t="shared" si="247"/>
        <v>0</v>
      </c>
    </row>
    <row r="4296" spans="2:23" x14ac:dyDescent="0.25">
      <c r="B4296" s="30">
        <f>+IFERROR(_xlfn.XLOOKUP(C4296,Parametres!A:A,Parametres!J:J,"",0),"")</f>
        <v>0</v>
      </c>
      <c r="D4296" t="str">
        <f>+IFERROR(VLOOKUP(C4296,Parametres!$A$3:$K$545,11,0),"")</f>
        <v/>
      </c>
      <c r="U4296" t="str">
        <f t="shared" si="245"/>
        <v/>
      </c>
      <c r="V4296" s="33">
        <f t="shared" si="246"/>
        <v>0</v>
      </c>
      <c r="W4296" s="33">
        <f t="shared" si="247"/>
        <v>0</v>
      </c>
    </row>
    <row r="4297" spans="2:23" x14ac:dyDescent="0.25">
      <c r="B4297" s="30">
        <f>+IFERROR(_xlfn.XLOOKUP(C4297,Parametres!A:A,Parametres!J:J,"",0),"")</f>
        <v>0</v>
      </c>
      <c r="D4297" t="str">
        <f>+IFERROR(VLOOKUP(C4297,Parametres!$A$3:$K$545,11,0),"")</f>
        <v/>
      </c>
      <c r="U4297" t="str">
        <f t="shared" si="245"/>
        <v/>
      </c>
      <c r="V4297" s="33">
        <f t="shared" si="246"/>
        <v>0</v>
      </c>
      <c r="W4297" s="33">
        <f t="shared" si="247"/>
        <v>0</v>
      </c>
    </row>
    <row r="4298" spans="2:23" x14ac:dyDescent="0.25">
      <c r="B4298" s="30">
        <f>+IFERROR(_xlfn.XLOOKUP(C4298,Parametres!A:A,Parametres!J:J,"",0),"")</f>
        <v>0</v>
      </c>
      <c r="D4298" t="str">
        <f>+IFERROR(VLOOKUP(C4298,Parametres!$A$3:$K$545,11,0),"")</f>
        <v/>
      </c>
      <c r="U4298" t="str">
        <f t="shared" si="245"/>
        <v/>
      </c>
      <c r="V4298" s="33">
        <f t="shared" si="246"/>
        <v>0</v>
      </c>
      <c r="W4298" s="33">
        <f t="shared" si="247"/>
        <v>0</v>
      </c>
    </row>
    <row r="4299" spans="2:23" x14ac:dyDescent="0.25">
      <c r="B4299" s="30">
        <f>+IFERROR(_xlfn.XLOOKUP(C4299,Parametres!A:A,Parametres!J:J,"",0),"")</f>
        <v>0</v>
      </c>
      <c r="D4299" t="str">
        <f>+IFERROR(VLOOKUP(C4299,Parametres!$A$3:$K$545,11,0),"")</f>
        <v/>
      </c>
      <c r="U4299" t="str">
        <f t="shared" si="245"/>
        <v/>
      </c>
      <c r="V4299" s="33">
        <f t="shared" si="246"/>
        <v>0</v>
      </c>
      <c r="W4299" s="33">
        <f t="shared" si="247"/>
        <v>0</v>
      </c>
    </row>
    <row r="4300" spans="2:23" x14ac:dyDescent="0.25">
      <c r="B4300" s="30">
        <f>+IFERROR(_xlfn.XLOOKUP(C4300,Parametres!A:A,Parametres!J:J,"",0),"")</f>
        <v>0</v>
      </c>
      <c r="D4300" t="str">
        <f>+IFERROR(VLOOKUP(C4300,Parametres!$A$3:$K$545,11,0),"")</f>
        <v/>
      </c>
      <c r="U4300" t="str">
        <f t="shared" si="245"/>
        <v/>
      </c>
      <c r="V4300" s="33">
        <f t="shared" si="246"/>
        <v>0</v>
      </c>
      <c r="W4300" s="33">
        <f t="shared" si="247"/>
        <v>0</v>
      </c>
    </row>
    <row r="4301" spans="2:23" x14ac:dyDescent="0.25">
      <c r="B4301" s="30">
        <f>+IFERROR(_xlfn.XLOOKUP(C4301,Parametres!A:A,Parametres!J:J,"",0),"")</f>
        <v>0</v>
      </c>
      <c r="D4301" t="str">
        <f>+IFERROR(VLOOKUP(C4301,Parametres!$A$3:$K$545,11,0),"")</f>
        <v/>
      </c>
      <c r="U4301" t="str">
        <f t="shared" si="245"/>
        <v/>
      </c>
      <c r="V4301" s="33">
        <f t="shared" si="246"/>
        <v>0</v>
      </c>
      <c r="W4301" s="33">
        <f t="shared" si="247"/>
        <v>0</v>
      </c>
    </row>
    <row r="4302" spans="2:23" x14ac:dyDescent="0.25">
      <c r="B4302" s="30">
        <f>+IFERROR(_xlfn.XLOOKUP(C4302,Parametres!A:A,Parametres!J:J,"",0),"")</f>
        <v>0</v>
      </c>
      <c r="D4302" t="str">
        <f>+IFERROR(VLOOKUP(C4302,Parametres!$A$3:$K$545,11,0),"")</f>
        <v/>
      </c>
      <c r="U4302" t="str">
        <f t="shared" si="245"/>
        <v/>
      </c>
      <c r="V4302" s="33">
        <f t="shared" si="246"/>
        <v>0</v>
      </c>
      <c r="W4302" s="33">
        <f t="shared" si="247"/>
        <v>0</v>
      </c>
    </row>
    <row r="4303" spans="2:23" x14ac:dyDescent="0.25">
      <c r="B4303" s="30">
        <f>+IFERROR(_xlfn.XLOOKUP(C4303,Parametres!A:A,Parametres!J:J,"",0),"")</f>
        <v>0</v>
      </c>
      <c r="D4303" t="str">
        <f>+IFERROR(VLOOKUP(C4303,Parametres!$A$3:$K$545,11,0),"")</f>
        <v/>
      </c>
      <c r="U4303" t="str">
        <f t="shared" si="245"/>
        <v/>
      </c>
      <c r="V4303" s="33">
        <f t="shared" si="246"/>
        <v>0</v>
      </c>
      <c r="W4303" s="33">
        <f t="shared" si="247"/>
        <v>0</v>
      </c>
    </row>
    <row r="4304" spans="2:23" x14ac:dyDescent="0.25">
      <c r="B4304" s="30">
        <f>+IFERROR(_xlfn.XLOOKUP(C4304,Parametres!A:A,Parametres!J:J,"",0),"")</f>
        <v>0</v>
      </c>
      <c r="D4304" t="str">
        <f>+IFERROR(VLOOKUP(C4304,Parametres!$A$3:$K$545,11,0),"")</f>
        <v/>
      </c>
      <c r="U4304" t="str">
        <f t="shared" si="245"/>
        <v/>
      </c>
      <c r="V4304" s="33">
        <f t="shared" si="246"/>
        <v>0</v>
      </c>
      <c r="W4304" s="33">
        <f t="shared" si="247"/>
        <v>0</v>
      </c>
    </row>
    <row r="4305" spans="2:23" x14ac:dyDescent="0.25">
      <c r="B4305" s="30">
        <f>+IFERROR(_xlfn.XLOOKUP(C4305,Parametres!A:A,Parametres!J:J,"",0),"")</f>
        <v>0</v>
      </c>
      <c r="D4305" t="str">
        <f>+IFERROR(VLOOKUP(C4305,Parametres!$A$3:$K$545,11,0),"")</f>
        <v/>
      </c>
      <c r="U4305" t="str">
        <f t="shared" si="245"/>
        <v/>
      </c>
      <c r="V4305" s="33">
        <f t="shared" si="246"/>
        <v>0</v>
      </c>
      <c r="W4305" s="33">
        <f t="shared" si="247"/>
        <v>0</v>
      </c>
    </row>
    <row r="4306" spans="2:23" x14ac:dyDescent="0.25">
      <c r="B4306" s="30">
        <f>+IFERROR(_xlfn.XLOOKUP(C4306,Parametres!A:A,Parametres!J:J,"",0),"")</f>
        <v>0</v>
      </c>
      <c r="D4306" t="str">
        <f>+IFERROR(VLOOKUP(C4306,Parametres!$A$3:$K$545,11,0),"")</f>
        <v/>
      </c>
      <c r="U4306" t="str">
        <f t="shared" si="245"/>
        <v/>
      </c>
      <c r="V4306" s="33">
        <f t="shared" si="246"/>
        <v>0</v>
      </c>
      <c r="W4306" s="33">
        <f t="shared" si="247"/>
        <v>0</v>
      </c>
    </row>
    <row r="4307" spans="2:23" x14ac:dyDescent="0.25">
      <c r="B4307" s="30">
        <f>+IFERROR(_xlfn.XLOOKUP(C4307,Parametres!A:A,Parametres!J:J,"",0),"")</f>
        <v>0</v>
      </c>
      <c r="D4307" t="str">
        <f>+IFERROR(VLOOKUP(C4307,Parametres!$A$3:$K$545,11,0),"")</f>
        <v/>
      </c>
      <c r="U4307" t="str">
        <f t="shared" si="245"/>
        <v/>
      </c>
      <c r="V4307" s="33">
        <f t="shared" si="246"/>
        <v>0</v>
      </c>
      <c r="W4307" s="33">
        <f t="shared" si="247"/>
        <v>0</v>
      </c>
    </row>
    <row r="4308" spans="2:23" x14ac:dyDescent="0.25">
      <c r="B4308" s="30">
        <f>+IFERROR(_xlfn.XLOOKUP(C4308,Parametres!A:A,Parametres!J:J,"",0),"")</f>
        <v>0</v>
      </c>
      <c r="D4308" t="str">
        <f>+IFERROR(VLOOKUP(C4308,Parametres!$A$3:$K$545,11,0),"")</f>
        <v/>
      </c>
      <c r="U4308" t="str">
        <f t="shared" si="245"/>
        <v/>
      </c>
      <c r="V4308" s="33">
        <f t="shared" si="246"/>
        <v>0</v>
      </c>
      <c r="W4308" s="33">
        <f t="shared" si="247"/>
        <v>0</v>
      </c>
    </row>
    <row r="4309" spans="2:23" x14ac:dyDescent="0.25">
      <c r="B4309" s="30">
        <f>+IFERROR(_xlfn.XLOOKUP(C4309,Parametres!A:A,Parametres!J:J,"",0),"")</f>
        <v>0</v>
      </c>
      <c r="D4309" t="str">
        <f>+IFERROR(VLOOKUP(C4309,Parametres!$A$3:$K$545,11,0),"")</f>
        <v/>
      </c>
      <c r="U4309" t="str">
        <f t="shared" si="245"/>
        <v/>
      </c>
      <c r="V4309" s="33">
        <f t="shared" si="246"/>
        <v>0</v>
      </c>
      <c r="W4309" s="33">
        <f t="shared" si="247"/>
        <v>0</v>
      </c>
    </row>
    <row r="4310" spans="2:23" x14ac:dyDescent="0.25">
      <c r="B4310" s="30">
        <f>+IFERROR(_xlfn.XLOOKUP(C4310,Parametres!A:A,Parametres!J:J,"",0),"")</f>
        <v>0</v>
      </c>
      <c r="D4310" t="str">
        <f>+IFERROR(VLOOKUP(C4310,Parametres!$A$3:$K$545,11,0),"")</f>
        <v/>
      </c>
      <c r="U4310" t="str">
        <f t="shared" si="245"/>
        <v/>
      </c>
      <c r="V4310" s="33">
        <f t="shared" si="246"/>
        <v>0</v>
      </c>
      <c r="W4310" s="33">
        <f t="shared" si="247"/>
        <v>0</v>
      </c>
    </row>
    <row r="4311" spans="2:23" x14ac:dyDescent="0.25">
      <c r="B4311" s="30">
        <f>+IFERROR(_xlfn.XLOOKUP(C4311,Parametres!A:A,Parametres!J:J,"",0),"")</f>
        <v>0</v>
      </c>
      <c r="D4311" t="str">
        <f>+IFERROR(VLOOKUP(C4311,Parametres!$A$3:$K$545,11,0),"")</f>
        <v/>
      </c>
      <c r="U4311" t="str">
        <f t="shared" si="245"/>
        <v/>
      </c>
      <c r="V4311" s="33">
        <f t="shared" si="246"/>
        <v>0</v>
      </c>
      <c r="W4311" s="33">
        <f t="shared" si="247"/>
        <v>0</v>
      </c>
    </row>
    <row r="4312" spans="2:23" x14ac:dyDescent="0.25">
      <c r="B4312" s="30">
        <f>+IFERROR(_xlfn.XLOOKUP(C4312,Parametres!A:A,Parametres!J:J,"",0),"")</f>
        <v>0</v>
      </c>
      <c r="D4312" t="str">
        <f>+IFERROR(VLOOKUP(C4312,Parametres!$A$3:$K$545,11,0),"")</f>
        <v/>
      </c>
      <c r="U4312" t="str">
        <f t="shared" si="245"/>
        <v/>
      </c>
      <c r="V4312" s="33">
        <f t="shared" si="246"/>
        <v>0</v>
      </c>
      <c r="W4312" s="33">
        <f t="shared" si="247"/>
        <v>0</v>
      </c>
    </row>
    <row r="4313" spans="2:23" x14ac:dyDescent="0.25">
      <c r="B4313" s="30">
        <f>+IFERROR(_xlfn.XLOOKUP(C4313,Parametres!A:A,Parametres!J:J,"",0),"")</f>
        <v>0</v>
      </c>
      <c r="D4313" t="str">
        <f>+IFERROR(VLOOKUP(C4313,Parametres!$A$3:$K$545,11,0),"")</f>
        <v/>
      </c>
      <c r="U4313" t="str">
        <f t="shared" si="245"/>
        <v/>
      </c>
      <c r="V4313" s="33">
        <f t="shared" si="246"/>
        <v>0</v>
      </c>
      <c r="W4313" s="33">
        <f t="shared" si="247"/>
        <v>0</v>
      </c>
    </row>
    <row r="4314" spans="2:23" x14ac:dyDescent="0.25">
      <c r="B4314" s="30">
        <f>+IFERROR(_xlfn.XLOOKUP(C4314,Parametres!A:A,Parametres!J:J,"",0),"")</f>
        <v>0</v>
      </c>
      <c r="D4314" t="str">
        <f>+IFERROR(VLOOKUP(C4314,Parametres!$A$3:$K$545,11,0),"")</f>
        <v/>
      </c>
      <c r="U4314" t="str">
        <f t="shared" si="245"/>
        <v/>
      </c>
      <c r="V4314" s="33">
        <f t="shared" si="246"/>
        <v>0</v>
      </c>
      <c r="W4314" s="33">
        <f t="shared" si="247"/>
        <v>0</v>
      </c>
    </row>
    <row r="4315" spans="2:23" x14ac:dyDescent="0.25">
      <c r="B4315" s="30">
        <f>+IFERROR(_xlfn.XLOOKUP(C4315,Parametres!A:A,Parametres!J:J,"",0),"")</f>
        <v>0</v>
      </c>
      <c r="D4315" t="str">
        <f>+IFERROR(VLOOKUP(C4315,Parametres!$A$3:$K$545,11,0),"")</f>
        <v/>
      </c>
      <c r="U4315" t="str">
        <f t="shared" si="245"/>
        <v/>
      </c>
      <c r="V4315" s="33">
        <f t="shared" si="246"/>
        <v>0</v>
      </c>
      <c r="W4315" s="33">
        <f t="shared" si="247"/>
        <v>0</v>
      </c>
    </row>
    <row r="4316" spans="2:23" x14ac:dyDescent="0.25">
      <c r="B4316" s="30">
        <f>+IFERROR(_xlfn.XLOOKUP(C4316,Parametres!A:A,Parametres!J:J,"",0),"")</f>
        <v>0</v>
      </c>
      <c r="D4316" t="str">
        <f>+IFERROR(VLOOKUP(C4316,Parametres!$A$3:$K$545,11,0),"")</f>
        <v/>
      </c>
      <c r="U4316" t="str">
        <f t="shared" si="245"/>
        <v/>
      </c>
      <c r="V4316" s="33">
        <f t="shared" si="246"/>
        <v>0</v>
      </c>
      <c r="W4316" s="33">
        <f t="shared" si="247"/>
        <v>0</v>
      </c>
    </row>
    <row r="4317" spans="2:23" x14ac:dyDescent="0.25">
      <c r="B4317" s="30">
        <f>+IFERROR(_xlfn.XLOOKUP(C4317,Parametres!A:A,Parametres!J:J,"",0),"")</f>
        <v>0</v>
      </c>
      <c r="D4317" t="str">
        <f>+IFERROR(VLOOKUP(C4317,Parametres!$A$3:$K$545,11,0),"")</f>
        <v/>
      </c>
      <c r="U4317" t="str">
        <f t="shared" si="245"/>
        <v/>
      </c>
      <c r="V4317" s="33">
        <f t="shared" si="246"/>
        <v>0</v>
      </c>
      <c r="W4317" s="33">
        <f t="shared" si="247"/>
        <v>0</v>
      </c>
    </row>
    <row r="4318" spans="2:23" x14ac:dyDescent="0.25">
      <c r="B4318" s="30">
        <f>+IFERROR(_xlfn.XLOOKUP(C4318,Parametres!A:A,Parametres!J:J,"",0),"")</f>
        <v>0</v>
      </c>
      <c r="D4318" t="str">
        <f>+IFERROR(VLOOKUP(C4318,Parametres!$A$3:$K$545,11,0),"")</f>
        <v/>
      </c>
      <c r="U4318" t="str">
        <f t="shared" si="245"/>
        <v/>
      </c>
      <c r="V4318" s="33">
        <f t="shared" si="246"/>
        <v>0</v>
      </c>
      <c r="W4318" s="33">
        <f t="shared" si="247"/>
        <v>0</v>
      </c>
    </row>
    <row r="4319" spans="2:23" x14ac:dyDescent="0.25">
      <c r="B4319" s="30">
        <f>+IFERROR(_xlfn.XLOOKUP(C4319,Parametres!A:A,Parametres!J:J,"",0),"")</f>
        <v>0</v>
      </c>
      <c r="D4319" t="str">
        <f>+IFERROR(VLOOKUP(C4319,Parametres!$A$3:$K$545,11,0),"")</f>
        <v/>
      </c>
      <c r="U4319" t="str">
        <f t="shared" si="245"/>
        <v/>
      </c>
      <c r="V4319" s="33">
        <f t="shared" si="246"/>
        <v>0</v>
      </c>
      <c r="W4319" s="33">
        <f t="shared" si="247"/>
        <v>0</v>
      </c>
    </row>
    <row r="4320" spans="2:23" x14ac:dyDescent="0.25">
      <c r="B4320" s="30">
        <f>+IFERROR(_xlfn.XLOOKUP(C4320,Parametres!A:A,Parametres!J:J,"",0),"")</f>
        <v>0</v>
      </c>
      <c r="D4320" t="str">
        <f>+IFERROR(VLOOKUP(C4320,Parametres!$A$3:$K$545,11,0),"")</f>
        <v/>
      </c>
      <c r="U4320" t="str">
        <f t="shared" si="245"/>
        <v/>
      </c>
      <c r="V4320" s="33">
        <f t="shared" si="246"/>
        <v>0</v>
      </c>
      <c r="W4320" s="33">
        <f t="shared" si="247"/>
        <v>0</v>
      </c>
    </row>
    <row r="4321" spans="2:23" x14ac:dyDescent="0.25">
      <c r="B4321" s="30">
        <f>+IFERROR(_xlfn.XLOOKUP(C4321,Parametres!A:A,Parametres!J:J,"",0),"")</f>
        <v>0</v>
      </c>
      <c r="D4321" t="str">
        <f>+IFERROR(VLOOKUP(C4321,Parametres!$A$3:$K$545,11,0),"")</f>
        <v/>
      </c>
      <c r="U4321" t="str">
        <f t="shared" si="245"/>
        <v/>
      </c>
      <c r="V4321" s="33">
        <f t="shared" si="246"/>
        <v>0</v>
      </c>
      <c r="W4321" s="33">
        <f t="shared" si="247"/>
        <v>0</v>
      </c>
    </row>
    <row r="4322" spans="2:23" x14ac:dyDescent="0.25">
      <c r="B4322" s="30">
        <f>+IFERROR(_xlfn.XLOOKUP(C4322,Parametres!A:A,Parametres!J:J,"",0),"")</f>
        <v>0</v>
      </c>
      <c r="D4322" t="str">
        <f>+IFERROR(VLOOKUP(C4322,Parametres!$A$3:$K$545,11,0),"")</f>
        <v/>
      </c>
      <c r="U4322" t="str">
        <f t="shared" si="245"/>
        <v/>
      </c>
      <c r="V4322" s="33">
        <f t="shared" si="246"/>
        <v>0</v>
      </c>
      <c r="W4322" s="33">
        <f t="shared" si="247"/>
        <v>0</v>
      </c>
    </row>
    <row r="4323" spans="2:23" x14ac:dyDescent="0.25">
      <c r="B4323" s="30">
        <f>+IFERROR(_xlfn.XLOOKUP(C4323,Parametres!A:A,Parametres!J:J,"",0),"")</f>
        <v>0</v>
      </c>
      <c r="D4323" t="str">
        <f>+IFERROR(VLOOKUP(C4323,Parametres!$A$3:$K$545,11,0),"")</f>
        <v/>
      </c>
      <c r="U4323" t="str">
        <f t="shared" si="245"/>
        <v/>
      </c>
      <c r="V4323" s="33">
        <f t="shared" si="246"/>
        <v>0</v>
      </c>
      <c r="W4323" s="33">
        <f t="shared" si="247"/>
        <v>0</v>
      </c>
    </row>
    <row r="4324" spans="2:23" x14ac:dyDescent="0.25">
      <c r="B4324" s="30">
        <f>+IFERROR(_xlfn.XLOOKUP(C4324,Parametres!A:A,Parametres!J:J,"",0),"")</f>
        <v>0</v>
      </c>
      <c r="D4324" t="str">
        <f>+IFERROR(VLOOKUP(C4324,Parametres!$A$3:$K$545,11,0),"")</f>
        <v/>
      </c>
      <c r="U4324" t="str">
        <f t="shared" si="245"/>
        <v/>
      </c>
      <c r="V4324" s="33">
        <f t="shared" si="246"/>
        <v>0</v>
      </c>
      <c r="W4324" s="33">
        <f t="shared" si="247"/>
        <v>0</v>
      </c>
    </row>
    <row r="4325" spans="2:23" x14ac:dyDescent="0.25">
      <c r="B4325" s="30">
        <f>+IFERROR(_xlfn.XLOOKUP(C4325,Parametres!A:A,Parametres!J:J,"",0),"")</f>
        <v>0</v>
      </c>
      <c r="D4325" t="str">
        <f>+IFERROR(VLOOKUP(C4325,Parametres!$A$3:$K$545,11,0),"")</f>
        <v/>
      </c>
      <c r="U4325" t="str">
        <f t="shared" si="245"/>
        <v/>
      </c>
      <c r="V4325" s="33">
        <f t="shared" si="246"/>
        <v>0</v>
      </c>
      <c r="W4325" s="33">
        <f t="shared" si="247"/>
        <v>0</v>
      </c>
    </row>
    <row r="4326" spans="2:23" x14ac:dyDescent="0.25">
      <c r="B4326" s="30">
        <f>+IFERROR(_xlfn.XLOOKUP(C4326,Parametres!A:A,Parametres!J:J,"",0),"")</f>
        <v>0</v>
      </c>
      <c r="D4326" t="str">
        <f>+IFERROR(VLOOKUP(C4326,Parametres!$A$3:$K$545,11,0),"")</f>
        <v/>
      </c>
      <c r="U4326" t="str">
        <f t="shared" si="245"/>
        <v/>
      </c>
      <c r="V4326" s="33">
        <f t="shared" si="246"/>
        <v>0</v>
      </c>
      <c r="W4326" s="33">
        <f t="shared" si="247"/>
        <v>0</v>
      </c>
    </row>
    <row r="4327" spans="2:23" x14ac:dyDescent="0.25">
      <c r="B4327" s="30">
        <f>+IFERROR(_xlfn.XLOOKUP(C4327,Parametres!A:A,Parametres!J:J,"",0),"")</f>
        <v>0</v>
      </c>
      <c r="D4327" t="str">
        <f>+IFERROR(VLOOKUP(C4327,Parametres!$A$3:$K$545,11,0),"")</f>
        <v/>
      </c>
      <c r="U4327" t="str">
        <f t="shared" si="245"/>
        <v/>
      </c>
      <c r="V4327" s="33">
        <f t="shared" si="246"/>
        <v>0</v>
      </c>
      <c r="W4327" s="33">
        <f t="shared" si="247"/>
        <v>0</v>
      </c>
    </row>
    <row r="4328" spans="2:23" x14ac:dyDescent="0.25">
      <c r="B4328" s="30">
        <f>+IFERROR(_xlfn.XLOOKUP(C4328,Parametres!A:A,Parametres!J:J,"",0),"")</f>
        <v>0</v>
      </c>
      <c r="D4328" t="str">
        <f>+IFERROR(VLOOKUP(C4328,Parametres!$A$3:$K$545,11,0),"")</f>
        <v/>
      </c>
      <c r="U4328" t="str">
        <f t="shared" si="245"/>
        <v/>
      </c>
      <c r="V4328" s="33">
        <f t="shared" si="246"/>
        <v>0</v>
      </c>
      <c r="W4328" s="33">
        <f t="shared" si="247"/>
        <v>0</v>
      </c>
    </row>
    <row r="4329" spans="2:23" x14ac:dyDescent="0.25">
      <c r="B4329" s="30">
        <f>+IFERROR(_xlfn.XLOOKUP(C4329,Parametres!A:A,Parametres!J:J,"",0),"")</f>
        <v>0</v>
      </c>
      <c r="D4329" t="str">
        <f>+IFERROR(VLOOKUP(C4329,Parametres!$A$3:$K$545,11,0),"")</f>
        <v/>
      </c>
      <c r="U4329" t="str">
        <f t="shared" si="245"/>
        <v/>
      </c>
      <c r="V4329" s="33">
        <f t="shared" si="246"/>
        <v>0</v>
      </c>
      <c r="W4329" s="33">
        <f t="shared" si="247"/>
        <v>0</v>
      </c>
    </row>
    <row r="4330" spans="2:23" x14ac:dyDescent="0.25">
      <c r="B4330" s="30">
        <f>+IFERROR(_xlfn.XLOOKUP(C4330,Parametres!A:A,Parametres!J:J,"",0),"")</f>
        <v>0</v>
      </c>
      <c r="D4330" t="str">
        <f>+IFERROR(VLOOKUP(C4330,Parametres!$A$3:$K$545,11,0),"")</f>
        <v/>
      </c>
      <c r="U4330" t="str">
        <f t="shared" si="245"/>
        <v/>
      </c>
      <c r="V4330" s="33">
        <f t="shared" si="246"/>
        <v>0</v>
      </c>
      <c r="W4330" s="33">
        <f t="shared" si="247"/>
        <v>0</v>
      </c>
    </row>
    <row r="4331" spans="2:23" x14ac:dyDescent="0.25">
      <c r="B4331" s="30">
        <f>+IFERROR(_xlfn.XLOOKUP(C4331,Parametres!A:A,Parametres!J:J,"",0),"")</f>
        <v>0</v>
      </c>
      <c r="D4331" t="str">
        <f>+IFERROR(VLOOKUP(C4331,Parametres!$A$3:$K$545,11,0),"")</f>
        <v/>
      </c>
      <c r="U4331" t="str">
        <f t="shared" si="245"/>
        <v/>
      </c>
      <c r="V4331" s="33">
        <f t="shared" si="246"/>
        <v>0</v>
      </c>
      <c r="W4331" s="33">
        <f t="shared" si="247"/>
        <v>0</v>
      </c>
    </row>
    <row r="4332" spans="2:23" x14ac:dyDescent="0.25">
      <c r="B4332" s="30">
        <f>+IFERROR(_xlfn.XLOOKUP(C4332,Parametres!A:A,Parametres!J:J,"",0),"")</f>
        <v>0</v>
      </c>
      <c r="D4332" t="str">
        <f>+IFERROR(VLOOKUP(C4332,Parametres!$A$3:$K$545,11,0),"")</f>
        <v/>
      </c>
      <c r="U4332" t="str">
        <f t="shared" si="245"/>
        <v/>
      </c>
      <c r="V4332" s="33">
        <f t="shared" si="246"/>
        <v>0</v>
      </c>
      <c r="W4332" s="33">
        <f t="shared" si="247"/>
        <v>0</v>
      </c>
    </row>
    <row r="4333" spans="2:23" x14ac:dyDescent="0.25">
      <c r="B4333" s="30">
        <f>+IFERROR(_xlfn.XLOOKUP(C4333,Parametres!A:A,Parametres!J:J,"",0),"")</f>
        <v>0</v>
      </c>
      <c r="D4333" t="str">
        <f>+IFERROR(VLOOKUP(C4333,Parametres!$A$3:$K$545,11,0),"")</f>
        <v/>
      </c>
      <c r="U4333" t="str">
        <f t="shared" si="245"/>
        <v/>
      </c>
      <c r="V4333" s="33">
        <f t="shared" si="246"/>
        <v>0</v>
      </c>
      <c r="W4333" s="33">
        <f t="shared" si="247"/>
        <v>0</v>
      </c>
    </row>
    <row r="4334" spans="2:23" x14ac:dyDescent="0.25">
      <c r="B4334" s="30">
        <f>+IFERROR(_xlfn.XLOOKUP(C4334,Parametres!A:A,Parametres!J:J,"",0),"")</f>
        <v>0</v>
      </c>
      <c r="D4334" t="str">
        <f>+IFERROR(VLOOKUP(C4334,Parametres!$A$3:$K$545,11,0),"")</f>
        <v/>
      </c>
      <c r="U4334" t="str">
        <f t="shared" si="245"/>
        <v/>
      </c>
      <c r="V4334" s="33">
        <f t="shared" si="246"/>
        <v>0</v>
      </c>
      <c r="W4334" s="33">
        <f t="shared" si="247"/>
        <v>0</v>
      </c>
    </row>
    <row r="4335" spans="2:23" x14ac:dyDescent="0.25">
      <c r="B4335" s="30">
        <f>+IFERROR(_xlfn.XLOOKUP(C4335,Parametres!A:A,Parametres!J:J,"",0),"")</f>
        <v>0</v>
      </c>
      <c r="D4335" t="str">
        <f>+IFERROR(VLOOKUP(C4335,Parametres!$A$3:$K$545,11,0),"")</f>
        <v/>
      </c>
      <c r="U4335" t="str">
        <f t="shared" si="245"/>
        <v/>
      </c>
      <c r="V4335" s="33">
        <f t="shared" si="246"/>
        <v>0</v>
      </c>
      <c r="W4335" s="33">
        <f t="shared" si="247"/>
        <v>0</v>
      </c>
    </row>
    <row r="4336" spans="2:23" x14ac:dyDescent="0.25">
      <c r="B4336" s="30">
        <f>+IFERROR(_xlfn.XLOOKUP(C4336,Parametres!A:A,Parametres!J:J,"",0),"")</f>
        <v>0</v>
      </c>
      <c r="D4336" t="str">
        <f>+IFERROR(VLOOKUP(C4336,Parametres!$A$3:$K$545,11,0),"")</f>
        <v/>
      </c>
      <c r="U4336" t="str">
        <f t="shared" si="245"/>
        <v/>
      </c>
      <c r="V4336" s="33">
        <f t="shared" si="246"/>
        <v>0</v>
      </c>
      <c r="W4336" s="33">
        <f t="shared" si="247"/>
        <v>0</v>
      </c>
    </row>
    <row r="4337" spans="2:23" x14ac:dyDescent="0.25">
      <c r="B4337" s="30">
        <f>+IFERROR(_xlfn.XLOOKUP(C4337,Parametres!A:A,Parametres!J:J,"",0),"")</f>
        <v>0</v>
      </c>
      <c r="D4337" t="str">
        <f>+IFERROR(VLOOKUP(C4337,Parametres!$A$3:$K$545,11,0),"")</f>
        <v/>
      </c>
      <c r="U4337" t="str">
        <f t="shared" si="245"/>
        <v/>
      </c>
      <c r="V4337" s="33">
        <f t="shared" si="246"/>
        <v>0</v>
      </c>
      <c r="W4337" s="33">
        <f t="shared" si="247"/>
        <v>0</v>
      </c>
    </row>
    <row r="4338" spans="2:23" x14ac:dyDescent="0.25">
      <c r="B4338" s="30">
        <f>+IFERROR(_xlfn.XLOOKUP(C4338,Parametres!A:A,Parametres!J:J,"",0),"")</f>
        <v>0</v>
      </c>
      <c r="D4338" t="str">
        <f>+IFERROR(VLOOKUP(C4338,Parametres!$A$3:$K$545,11,0),"")</f>
        <v/>
      </c>
      <c r="U4338" t="str">
        <f t="shared" si="245"/>
        <v/>
      </c>
      <c r="V4338" s="33">
        <f t="shared" si="246"/>
        <v>0</v>
      </c>
      <c r="W4338" s="33">
        <f t="shared" si="247"/>
        <v>0</v>
      </c>
    </row>
    <row r="4339" spans="2:23" x14ac:dyDescent="0.25">
      <c r="B4339" s="30">
        <f>+IFERROR(_xlfn.XLOOKUP(C4339,Parametres!A:A,Parametres!J:J,"",0),"")</f>
        <v>0</v>
      </c>
      <c r="D4339" t="str">
        <f>+IFERROR(VLOOKUP(C4339,Parametres!$A$3:$K$545,11,0),"")</f>
        <v/>
      </c>
      <c r="U4339" t="str">
        <f t="shared" si="245"/>
        <v/>
      </c>
      <c r="V4339" s="33">
        <f t="shared" si="246"/>
        <v>0</v>
      </c>
      <c r="W4339" s="33">
        <f t="shared" si="247"/>
        <v>0</v>
      </c>
    </row>
    <row r="4340" spans="2:23" x14ac:dyDescent="0.25">
      <c r="B4340" s="30">
        <f>+IFERROR(_xlfn.XLOOKUP(C4340,Parametres!A:A,Parametres!J:J,"",0),"")</f>
        <v>0</v>
      </c>
      <c r="D4340" t="str">
        <f>+IFERROR(VLOOKUP(C4340,Parametres!$A$3:$K$545,11,0),"")</f>
        <v/>
      </c>
      <c r="U4340" t="str">
        <f t="shared" si="245"/>
        <v/>
      </c>
      <c r="V4340" s="33">
        <f t="shared" si="246"/>
        <v>0</v>
      </c>
      <c r="W4340" s="33">
        <f t="shared" si="247"/>
        <v>0</v>
      </c>
    </row>
    <row r="4341" spans="2:23" x14ac:dyDescent="0.25">
      <c r="B4341" s="30">
        <f>+IFERROR(_xlfn.XLOOKUP(C4341,Parametres!A:A,Parametres!J:J,"",0),"")</f>
        <v>0</v>
      </c>
      <c r="D4341" t="str">
        <f>+IFERROR(VLOOKUP(C4341,Parametres!$A$3:$K$545,11,0),"")</f>
        <v/>
      </c>
      <c r="U4341" t="str">
        <f t="shared" si="245"/>
        <v/>
      </c>
      <c r="V4341" s="33">
        <f t="shared" si="246"/>
        <v>0</v>
      </c>
      <c r="W4341" s="33">
        <f t="shared" si="247"/>
        <v>0</v>
      </c>
    </row>
    <row r="4342" spans="2:23" x14ac:dyDescent="0.25">
      <c r="B4342" s="30">
        <f>+IFERROR(_xlfn.XLOOKUP(C4342,Parametres!A:A,Parametres!J:J,"",0),"")</f>
        <v>0</v>
      </c>
      <c r="D4342" t="str">
        <f>+IFERROR(VLOOKUP(C4342,Parametres!$A$3:$K$545,11,0),"")</f>
        <v/>
      </c>
      <c r="U4342" t="str">
        <f t="shared" si="245"/>
        <v/>
      </c>
      <c r="V4342" s="33">
        <f t="shared" si="246"/>
        <v>0</v>
      </c>
      <c r="W4342" s="33">
        <f t="shared" si="247"/>
        <v>0</v>
      </c>
    </row>
    <row r="4343" spans="2:23" x14ac:dyDescent="0.25">
      <c r="B4343" s="30">
        <f>+IFERROR(_xlfn.XLOOKUP(C4343,Parametres!A:A,Parametres!J:J,"",0),"")</f>
        <v>0</v>
      </c>
      <c r="D4343" t="str">
        <f>+IFERROR(VLOOKUP(C4343,Parametres!$A$3:$K$545,11,0),"")</f>
        <v/>
      </c>
      <c r="U4343" t="str">
        <f t="shared" ref="U4343:U4406" si="248">A4343&amp;C4343</f>
        <v/>
      </c>
      <c r="V4343" s="33">
        <f t="shared" si="246"/>
        <v>0</v>
      </c>
      <c r="W4343" s="33">
        <f t="shared" si="247"/>
        <v>0</v>
      </c>
    </row>
    <row r="4344" spans="2:23" x14ac:dyDescent="0.25">
      <c r="B4344" s="30">
        <f>+IFERROR(_xlfn.XLOOKUP(C4344,Parametres!A:A,Parametres!J:J,"",0),"")</f>
        <v>0</v>
      </c>
      <c r="D4344" t="str">
        <f>+IFERROR(VLOOKUP(C4344,Parametres!$A$3:$K$545,11,0),"")</f>
        <v/>
      </c>
      <c r="U4344" t="str">
        <f t="shared" si="248"/>
        <v/>
      </c>
      <c r="V4344" s="33">
        <f t="shared" ref="V4344:V4407" si="249">SUM(L4344:O4344,F4344:I4344)</f>
        <v>0</v>
      </c>
      <c r="W4344" s="33">
        <f t="shared" ref="W4344:W4407" si="250">SUM(P4344:T4344)</f>
        <v>0</v>
      </c>
    </row>
    <row r="4345" spans="2:23" x14ac:dyDescent="0.25">
      <c r="B4345" s="30">
        <f>+IFERROR(_xlfn.XLOOKUP(C4345,Parametres!A:A,Parametres!J:J,"",0),"")</f>
        <v>0</v>
      </c>
      <c r="D4345" t="str">
        <f>+IFERROR(VLOOKUP(C4345,Parametres!$A$3:$K$545,11,0),"")</f>
        <v/>
      </c>
      <c r="U4345" t="str">
        <f t="shared" si="248"/>
        <v/>
      </c>
      <c r="V4345" s="33">
        <f t="shared" si="249"/>
        <v>0</v>
      </c>
      <c r="W4345" s="33">
        <f t="shared" si="250"/>
        <v>0</v>
      </c>
    </row>
    <row r="4346" spans="2:23" x14ac:dyDescent="0.25">
      <c r="B4346" s="30">
        <f>+IFERROR(_xlfn.XLOOKUP(C4346,Parametres!A:A,Parametres!J:J,"",0),"")</f>
        <v>0</v>
      </c>
      <c r="D4346" t="str">
        <f>+IFERROR(VLOOKUP(C4346,Parametres!$A$3:$K$545,11,0),"")</f>
        <v/>
      </c>
      <c r="U4346" t="str">
        <f t="shared" si="248"/>
        <v/>
      </c>
      <c r="V4346" s="33">
        <f t="shared" si="249"/>
        <v>0</v>
      </c>
      <c r="W4346" s="33">
        <f t="shared" si="250"/>
        <v>0</v>
      </c>
    </row>
    <row r="4347" spans="2:23" x14ac:dyDescent="0.25">
      <c r="B4347" s="30">
        <f>+IFERROR(_xlfn.XLOOKUP(C4347,Parametres!A:A,Parametres!J:J,"",0),"")</f>
        <v>0</v>
      </c>
      <c r="D4347" t="str">
        <f>+IFERROR(VLOOKUP(C4347,Parametres!$A$3:$K$545,11,0),"")</f>
        <v/>
      </c>
      <c r="U4347" t="str">
        <f t="shared" si="248"/>
        <v/>
      </c>
      <c r="V4347" s="33">
        <f t="shared" si="249"/>
        <v>0</v>
      </c>
      <c r="W4347" s="33">
        <f t="shared" si="250"/>
        <v>0</v>
      </c>
    </row>
    <row r="4348" spans="2:23" x14ac:dyDescent="0.25">
      <c r="B4348" s="30">
        <f>+IFERROR(_xlfn.XLOOKUP(C4348,Parametres!A:A,Parametres!J:J,"",0),"")</f>
        <v>0</v>
      </c>
      <c r="D4348" t="str">
        <f>+IFERROR(VLOOKUP(C4348,Parametres!$A$3:$K$545,11,0),"")</f>
        <v/>
      </c>
      <c r="U4348" t="str">
        <f t="shared" si="248"/>
        <v/>
      </c>
      <c r="V4348" s="33">
        <f t="shared" si="249"/>
        <v>0</v>
      </c>
      <c r="W4348" s="33">
        <f t="shared" si="250"/>
        <v>0</v>
      </c>
    </row>
    <row r="4349" spans="2:23" x14ac:dyDescent="0.25">
      <c r="B4349" s="30">
        <f>+IFERROR(_xlfn.XLOOKUP(C4349,Parametres!A:A,Parametres!J:J,"",0),"")</f>
        <v>0</v>
      </c>
      <c r="D4349" t="str">
        <f>+IFERROR(VLOOKUP(C4349,Parametres!$A$3:$K$545,11,0),"")</f>
        <v/>
      </c>
      <c r="U4349" t="str">
        <f t="shared" si="248"/>
        <v/>
      </c>
      <c r="V4349" s="33">
        <f t="shared" si="249"/>
        <v>0</v>
      </c>
      <c r="W4349" s="33">
        <f t="shared" si="250"/>
        <v>0</v>
      </c>
    </row>
    <row r="4350" spans="2:23" x14ac:dyDescent="0.25">
      <c r="B4350" s="30">
        <f>+IFERROR(_xlfn.XLOOKUP(C4350,Parametres!A:A,Parametres!J:J,"",0),"")</f>
        <v>0</v>
      </c>
      <c r="D4350" t="str">
        <f>+IFERROR(VLOOKUP(C4350,Parametres!$A$3:$K$545,11,0),"")</f>
        <v/>
      </c>
      <c r="U4350" t="str">
        <f t="shared" si="248"/>
        <v/>
      </c>
      <c r="V4350" s="33">
        <f t="shared" si="249"/>
        <v>0</v>
      </c>
      <c r="W4350" s="33">
        <f t="shared" si="250"/>
        <v>0</v>
      </c>
    </row>
    <row r="4351" spans="2:23" x14ac:dyDescent="0.25">
      <c r="B4351" s="30">
        <f>+IFERROR(_xlfn.XLOOKUP(C4351,Parametres!A:A,Parametres!J:J,"",0),"")</f>
        <v>0</v>
      </c>
      <c r="D4351" t="str">
        <f>+IFERROR(VLOOKUP(C4351,Parametres!$A$3:$K$545,11,0),"")</f>
        <v/>
      </c>
      <c r="U4351" t="str">
        <f t="shared" si="248"/>
        <v/>
      </c>
      <c r="V4351" s="33">
        <f t="shared" si="249"/>
        <v>0</v>
      </c>
      <c r="W4351" s="33">
        <f t="shared" si="250"/>
        <v>0</v>
      </c>
    </row>
    <row r="4352" spans="2:23" x14ac:dyDescent="0.25">
      <c r="B4352" s="30">
        <f>+IFERROR(_xlfn.XLOOKUP(C4352,Parametres!A:A,Parametres!J:J,"",0),"")</f>
        <v>0</v>
      </c>
      <c r="D4352" t="str">
        <f>+IFERROR(VLOOKUP(C4352,Parametres!$A$3:$K$545,11,0),"")</f>
        <v/>
      </c>
      <c r="U4352" t="str">
        <f t="shared" si="248"/>
        <v/>
      </c>
      <c r="V4352" s="33">
        <f t="shared" si="249"/>
        <v>0</v>
      </c>
      <c r="W4352" s="33">
        <f t="shared" si="250"/>
        <v>0</v>
      </c>
    </row>
    <row r="4353" spans="2:23" x14ac:dyDescent="0.25">
      <c r="B4353" s="30">
        <f>+IFERROR(_xlfn.XLOOKUP(C4353,Parametres!A:A,Parametres!J:J,"",0),"")</f>
        <v>0</v>
      </c>
      <c r="D4353" t="str">
        <f>+IFERROR(VLOOKUP(C4353,Parametres!$A$3:$K$545,11,0),"")</f>
        <v/>
      </c>
      <c r="U4353" t="str">
        <f t="shared" si="248"/>
        <v/>
      </c>
      <c r="V4353" s="33">
        <f t="shared" si="249"/>
        <v>0</v>
      </c>
      <c r="W4353" s="33">
        <f t="shared" si="250"/>
        <v>0</v>
      </c>
    </row>
    <row r="4354" spans="2:23" x14ac:dyDescent="0.25">
      <c r="B4354" s="30">
        <f>+IFERROR(_xlfn.XLOOKUP(C4354,Parametres!A:A,Parametres!J:J,"",0),"")</f>
        <v>0</v>
      </c>
      <c r="D4354" t="str">
        <f>+IFERROR(VLOOKUP(C4354,Parametres!$A$3:$K$545,11,0),"")</f>
        <v/>
      </c>
      <c r="U4354" t="str">
        <f t="shared" si="248"/>
        <v/>
      </c>
      <c r="V4354" s="33">
        <f t="shared" si="249"/>
        <v>0</v>
      </c>
      <c r="W4354" s="33">
        <f t="shared" si="250"/>
        <v>0</v>
      </c>
    </row>
    <row r="4355" spans="2:23" x14ac:dyDescent="0.25">
      <c r="B4355" s="30">
        <f>+IFERROR(_xlfn.XLOOKUP(C4355,Parametres!A:A,Parametres!J:J,"",0),"")</f>
        <v>0</v>
      </c>
      <c r="D4355" t="str">
        <f>+IFERROR(VLOOKUP(C4355,Parametres!$A$3:$K$545,11,0),"")</f>
        <v/>
      </c>
      <c r="U4355" t="str">
        <f t="shared" si="248"/>
        <v/>
      </c>
      <c r="V4355" s="33">
        <f t="shared" si="249"/>
        <v>0</v>
      </c>
      <c r="W4355" s="33">
        <f t="shared" si="250"/>
        <v>0</v>
      </c>
    </row>
    <row r="4356" spans="2:23" x14ac:dyDescent="0.25">
      <c r="B4356" s="30">
        <f>+IFERROR(_xlfn.XLOOKUP(C4356,Parametres!A:A,Parametres!J:J,"",0),"")</f>
        <v>0</v>
      </c>
      <c r="D4356" t="str">
        <f>+IFERROR(VLOOKUP(C4356,Parametres!$A$3:$K$545,11,0),"")</f>
        <v/>
      </c>
      <c r="U4356" t="str">
        <f t="shared" si="248"/>
        <v/>
      </c>
      <c r="V4356" s="33">
        <f t="shared" si="249"/>
        <v>0</v>
      </c>
      <c r="W4356" s="33">
        <f t="shared" si="250"/>
        <v>0</v>
      </c>
    </row>
    <row r="4357" spans="2:23" x14ac:dyDescent="0.25">
      <c r="B4357" s="30">
        <f>+IFERROR(_xlfn.XLOOKUP(C4357,Parametres!A:A,Parametres!J:J,"",0),"")</f>
        <v>0</v>
      </c>
      <c r="D4357" t="str">
        <f>+IFERROR(VLOOKUP(C4357,Parametres!$A$3:$K$545,11,0),"")</f>
        <v/>
      </c>
      <c r="U4357" t="str">
        <f t="shared" si="248"/>
        <v/>
      </c>
      <c r="V4357" s="33">
        <f t="shared" si="249"/>
        <v>0</v>
      </c>
      <c r="W4357" s="33">
        <f t="shared" si="250"/>
        <v>0</v>
      </c>
    </row>
    <row r="4358" spans="2:23" x14ac:dyDescent="0.25">
      <c r="B4358" s="30">
        <f>+IFERROR(_xlfn.XLOOKUP(C4358,Parametres!A:A,Parametres!J:J,"",0),"")</f>
        <v>0</v>
      </c>
      <c r="D4358" t="str">
        <f>+IFERROR(VLOOKUP(C4358,Parametres!$A$3:$K$545,11,0),"")</f>
        <v/>
      </c>
      <c r="U4358" t="str">
        <f t="shared" si="248"/>
        <v/>
      </c>
      <c r="V4358" s="33">
        <f t="shared" si="249"/>
        <v>0</v>
      </c>
      <c r="W4358" s="33">
        <f t="shared" si="250"/>
        <v>0</v>
      </c>
    </row>
    <row r="4359" spans="2:23" x14ac:dyDescent="0.25">
      <c r="B4359" s="30">
        <f>+IFERROR(_xlfn.XLOOKUP(C4359,Parametres!A:A,Parametres!J:J,"",0),"")</f>
        <v>0</v>
      </c>
      <c r="D4359" t="str">
        <f>+IFERROR(VLOOKUP(C4359,Parametres!$A$3:$K$545,11,0),"")</f>
        <v/>
      </c>
      <c r="U4359" t="str">
        <f t="shared" si="248"/>
        <v/>
      </c>
      <c r="V4359" s="33">
        <f t="shared" si="249"/>
        <v>0</v>
      </c>
      <c r="W4359" s="33">
        <f t="shared" si="250"/>
        <v>0</v>
      </c>
    </row>
    <row r="4360" spans="2:23" x14ac:dyDescent="0.25">
      <c r="B4360" s="30">
        <f>+IFERROR(_xlfn.XLOOKUP(C4360,Parametres!A:A,Parametres!J:J,"",0),"")</f>
        <v>0</v>
      </c>
      <c r="D4360" t="str">
        <f>+IFERROR(VLOOKUP(C4360,Parametres!$A$3:$K$545,11,0),"")</f>
        <v/>
      </c>
      <c r="U4360" t="str">
        <f t="shared" si="248"/>
        <v/>
      </c>
      <c r="V4360" s="33">
        <f t="shared" si="249"/>
        <v>0</v>
      </c>
      <c r="W4360" s="33">
        <f t="shared" si="250"/>
        <v>0</v>
      </c>
    </row>
    <row r="4361" spans="2:23" x14ac:dyDescent="0.25">
      <c r="B4361" s="30">
        <f>+IFERROR(_xlfn.XLOOKUP(C4361,Parametres!A:A,Parametres!J:J,"",0),"")</f>
        <v>0</v>
      </c>
      <c r="D4361" t="str">
        <f>+IFERROR(VLOOKUP(C4361,Parametres!$A$3:$K$545,11,0),"")</f>
        <v/>
      </c>
      <c r="U4361" t="str">
        <f t="shared" si="248"/>
        <v/>
      </c>
      <c r="V4361" s="33">
        <f t="shared" si="249"/>
        <v>0</v>
      </c>
      <c r="W4361" s="33">
        <f t="shared" si="250"/>
        <v>0</v>
      </c>
    </row>
    <row r="4362" spans="2:23" x14ac:dyDescent="0.25">
      <c r="B4362" s="30">
        <f>+IFERROR(_xlfn.XLOOKUP(C4362,Parametres!A:A,Parametres!J:J,"",0),"")</f>
        <v>0</v>
      </c>
      <c r="D4362" t="str">
        <f>+IFERROR(VLOOKUP(C4362,Parametres!$A$3:$K$545,11,0),"")</f>
        <v/>
      </c>
      <c r="U4362" t="str">
        <f t="shared" si="248"/>
        <v/>
      </c>
      <c r="V4362" s="33">
        <f t="shared" si="249"/>
        <v>0</v>
      </c>
      <c r="W4362" s="33">
        <f t="shared" si="250"/>
        <v>0</v>
      </c>
    </row>
    <row r="4363" spans="2:23" x14ac:dyDescent="0.25">
      <c r="B4363" s="30">
        <f>+IFERROR(_xlfn.XLOOKUP(C4363,Parametres!A:A,Parametres!J:J,"",0),"")</f>
        <v>0</v>
      </c>
      <c r="D4363" t="str">
        <f>+IFERROR(VLOOKUP(C4363,Parametres!$A$3:$K$545,11,0),"")</f>
        <v/>
      </c>
      <c r="U4363" t="str">
        <f t="shared" si="248"/>
        <v/>
      </c>
      <c r="V4363" s="33">
        <f t="shared" si="249"/>
        <v>0</v>
      </c>
      <c r="W4363" s="33">
        <f t="shared" si="250"/>
        <v>0</v>
      </c>
    </row>
    <row r="4364" spans="2:23" x14ac:dyDescent="0.25">
      <c r="B4364" s="30">
        <f>+IFERROR(_xlfn.XLOOKUP(C4364,Parametres!A:A,Parametres!J:J,"",0),"")</f>
        <v>0</v>
      </c>
      <c r="D4364" t="str">
        <f>+IFERROR(VLOOKUP(C4364,Parametres!$A$3:$K$545,11,0),"")</f>
        <v/>
      </c>
      <c r="U4364" t="str">
        <f t="shared" si="248"/>
        <v/>
      </c>
      <c r="V4364" s="33">
        <f t="shared" si="249"/>
        <v>0</v>
      </c>
      <c r="W4364" s="33">
        <f t="shared" si="250"/>
        <v>0</v>
      </c>
    </row>
    <row r="4365" spans="2:23" x14ac:dyDescent="0.25">
      <c r="B4365" s="30">
        <f>+IFERROR(_xlfn.XLOOKUP(C4365,Parametres!A:A,Parametres!J:J,"",0),"")</f>
        <v>0</v>
      </c>
      <c r="D4365" t="str">
        <f>+IFERROR(VLOOKUP(C4365,Parametres!$A$3:$K$545,11,0),"")</f>
        <v/>
      </c>
      <c r="U4365" t="str">
        <f t="shared" si="248"/>
        <v/>
      </c>
      <c r="V4365" s="33">
        <f t="shared" si="249"/>
        <v>0</v>
      </c>
      <c r="W4365" s="33">
        <f t="shared" si="250"/>
        <v>0</v>
      </c>
    </row>
    <row r="4366" spans="2:23" x14ac:dyDescent="0.25">
      <c r="B4366" s="30">
        <f>+IFERROR(_xlfn.XLOOKUP(C4366,Parametres!A:A,Parametres!J:J,"",0),"")</f>
        <v>0</v>
      </c>
      <c r="D4366" t="str">
        <f>+IFERROR(VLOOKUP(C4366,Parametres!$A$3:$K$545,11,0),"")</f>
        <v/>
      </c>
      <c r="U4366" t="str">
        <f t="shared" si="248"/>
        <v/>
      </c>
      <c r="V4366" s="33">
        <f t="shared" si="249"/>
        <v>0</v>
      </c>
      <c r="W4366" s="33">
        <f t="shared" si="250"/>
        <v>0</v>
      </c>
    </row>
    <row r="4367" spans="2:23" x14ac:dyDescent="0.25">
      <c r="B4367" s="30">
        <f>+IFERROR(_xlfn.XLOOKUP(C4367,Parametres!A:A,Parametres!J:J,"",0),"")</f>
        <v>0</v>
      </c>
      <c r="D4367" t="str">
        <f>+IFERROR(VLOOKUP(C4367,Parametres!$A$3:$K$545,11,0),"")</f>
        <v/>
      </c>
      <c r="U4367" t="str">
        <f t="shared" si="248"/>
        <v/>
      </c>
      <c r="V4367" s="33">
        <f t="shared" si="249"/>
        <v>0</v>
      </c>
      <c r="W4367" s="33">
        <f t="shared" si="250"/>
        <v>0</v>
      </c>
    </row>
    <row r="4368" spans="2:23" x14ac:dyDescent="0.25">
      <c r="B4368" s="30">
        <f>+IFERROR(_xlfn.XLOOKUP(C4368,Parametres!A:A,Parametres!J:J,"",0),"")</f>
        <v>0</v>
      </c>
      <c r="D4368" t="str">
        <f>+IFERROR(VLOOKUP(C4368,Parametres!$A$3:$K$545,11,0),"")</f>
        <v/>
      </c>
      <c r="U4368" t="str">
        <f t="shared" si="248"/>
        <v/>
      </c>
      <c r="V4368" s="33">
        <f t="shared" si="249"/>
        <v>0</v>
      </c>
      <c r="W4368" s="33">
        <f t="shared" si="250"/>
        <v>0</v>
      </c>
    </row>
    <row r="4369" spans="2:23" x14ac:dyDescent="0.25">
      <c r="B4369" s="30">
        <f>+IFERROR(_xlfn.XLOOKUP(C4369,Parametres!A:A,Parametres!J:J,"",0),"")</f>
        <v>0</v>
      </c>
      <c r="D4369" t="str">
        <f>+IFERROR(VLOOKUP(C4369,Parametres!$A$3:$K$545,11,0),"")</f>
        <v/>
      </c>
      <c r="U4369" t="str">
        <f t="shared" si="248"/>
        <v/>
      </c>
      <c r="V4369" s="33">
        <f t="shared" si="249"/>
        <v>0</v>
      </c>
      <c r="W4369" s="33">
        <f t="shared" si="250"/>
        <v>0</v>
      </c>
    </row>
    <row r="4370" spans="2:23" x14ac:dyDescent="0.25">
      <c r="B4370" s="30">
        <f>+IFERROR(_xlfn.XLOOKUP(C4370,Parametres!A:A,Parametres!J:J,"",0),"")</f>
        <v>0</v>
      </c>
      <c r="D4370" t="str">
        <f>+IFERROR(VLOOKUP(C4370,Parametres!$A$3:$K$545,11,0),"")</f>
        <v/>
      </c>
      <c r="U4370" t="str">
        <f t="shared" si="248"/>
        <v/>
      </c>
      <c r="V4370" s="33">
        <f t="shared" si="249"/>
        <v>0</v>
      </c>
      <c r="W4370" s="33">
        <f t="shared" si="250"/>
        <v>0</v>
      </c>
    </row>
    <row r="4371" spans="2:23" x14ac:dyDescent="0.25">
      <c r="B4371" s="30">
        <f>+IFERROR(_xlfn.XLOOKUP(C4371,Parametres!A:A,Parametres!J:J,"",0),"")</f>
        <v>0</v>
      </c>
      <c r="D4371" t="str">
        <f>+IFERROR(VLOOKUP(C4371,Parametres!$A$3:$K$545,11,0),"")</f>
        <v/>
      </c>
      <c r="U4371" t="str">
        <f t="shared" si="248"/>
        <v/>
      </c>
      <c r="V4371" s="33">
        <f t="shared" si="249"/>
        <v>0</v>
      </c>
      <c r="W4371" s="33">
        <f t="shared" si="250"/>
        <v>0</v>
      </c>
    </row>
    <row r="4372" spans="2:23" x14ac:dyDescent="0.25">
      <c r="B4372" s="30">
        <f>+IFERROR(_xlfn.XLOOKUP(C4372,Parametres!A:A,Parametres!J:J,"",0),"")</f>
        <v>0</v>
      </c>
      <c r="D4372" t="str">
        <f>+IFERROR(VLOOKUP(C4372,Parametres!$A$3:$K$545,11,0),"")</f>
        <v/>
      </c>
      <c r="U4372" t="str">
        <f t="shared" si="248"/>
        <v/>
      </c>
      <c r="V4372" s="33">
        <f t="shared" si="249"/>
        <v>0</v>
      </c>
      <c r="W4372" s="33">
        <f t="shared" si="250"/>
        <v>0</v>
      </c>
    </row>
    <row r="4373" spans="2:23" x14ac:dyDescent="0.25">
      <c r="B4373" s="30">
        <f>+IFERROR(_xlfn.XLOOKUP(C4373,Parametres!A:A,Parametres!J:J,"",0),"")</f>
        <v>0</v>
      </c>
      <c r="D4373" t="str">
        <f>+IFERROR(VLOOKUP(C4373,Parametres!$A$3:$K$545,11,0),"")</f>
        <v/>
      </c>
      <c r="U4373" t="str">
        <f t="shared" si="248"/>
        <v/>
      </c>
      <c r="V4373" s="33">
        <f t="shared" si="249"/>
        <v>0</v>
      </c>
      <c r="W4373" s="33">
        <f t="shared" si="250"/>
        <v>0</v>
      </c>
    </row>
    <row r="4374" spans="2:23" x14ac:dyDescent="0.25">
      <c r="B4374" s="30">
        <f>+IFERROR(_xlfn.XLOOKUP(C4374,Parametres!A:A,Parametres!J:J,"",0),"")</f>
        <v>0</v>
      </c>
      <c r="D4374" t="str">
        <f>+IFERROR(VLOOKUP(C4374,Parametres!$A$3:$K$545,11,0),"")</f>
        <v/>
      </c>
      <c r="U4374" t="str">
        <f t="shared" si="248"/>
        <v/>
      </c>
      <c r="V4374" s="33">
        <f t="shared" si="249"/>
        <v>0</v>
      </c>
      <c r="W4374" s="33">
        <f t="shared" si="250"/>
        <v>0</v>
      </c>
    </row>
    <row r="4375" spans="2:23" x14ac:dyDescent="0.25">
      <c r="B4375" s="30">
        <f>+IFERROR(_xlfn.XLOOKUP(C4375,Parametres!A:A,Parametres!J:J,"",0),"")</f>
        <v>0</v>
      </c>
      <c r="D4375" t="str">
        <f>+IFERROR(VLOOKUP(C4375,Parametres!$A$3:$K$545,11,0),"")</f>
        <v/>
      </c>
      <c r="U4375" t="str">
        <f t="shared" si="248"/>
        <v/>
      </c>
      <c r="V4375" s="33">
        <f t="shared" si="249"/>
        <v>0</v>
      </c>
      <c r="W4375" s="33">
        <f t="shared" si="250"/>
        <v>0</v>
      </c>
    </row>
    <row r="4376" spans="2:23" x14ac:dyDescent="0.25">
      <c r="B4376" s="30">
        <f>+IFERROR(_xlfn.XLOOKUP(C4376,Parametres!A:A,Parametres!J:J,"",0),"")</f>
        <v>0</v>
      </c>
      <c r="D4376" t="str">
        <f>+IFERROR(VLOOKUP(C4376,Parametres!$A$3:$K$545,11,0),"")</f>
        <v/>
      </c>
      <c r="U4376" t="str">
        <f t="shared" si="248"/>
        <v/>
      </c>
      <c r="V4376" s="33">
        <f t="shared" si="249"/>
        <v>0</v>
      </c>
      <c r="W4376" s="33">
        <f t="shared" si="250"/>
        <v>0</v>
      </c>
    </row>
    <row r="4377" spans="2:23" x14ac:dyDescent="0.25">
      <c r="B4377" s="30">
        <f>+IFERROR(_xlfn.XLOOKUP(C4377,Parametres!A:A,Parametres!J:J,"",0),"")</f>
        <v>0</v>
      </c>
      <c r="D4377" t="str">
        <f>+IFERROR(VLOOKUP(C4377,Parametres!$A$3:$K$545,11,0),"")</f>
        <v/>
      </c>
      <c r="U4377" t="str">
        <f t="shared" si="248"/>
        <v/>
      </c>
      <c r="V4377" s="33">
        <f t="shared" si="249"/>
        <v>0</v>
      </c>
      <c r="W4377" s="33">
        <f t="shared" si="250"/>
        <v>0</v>
      </c>
    </row>
    <row r="4378" spans="2:23" x14ac:dyDescent="0.25">
      <c r="B4378" s="30">
        <f>+IFERROR(_xlfn.XLOOKUP(C4378,Parametres!A:A,Parametres!J:J,"",0),"")</f>
        <v>0</v>
      </c>
      <c r="D4378" t="str">
        <f>+IFERROR(VLOOKUP(C4378,Parametres!$A$3:$K$545,11,0),"")</f>
        <v/>
      </c>
      <c r="U4378" t="str">
        <f t="shared" si="248"/>
        <v/>
      </c>
      <c r="V4378" s="33">
        <f t="shared" si="249"/>
        <v>0</v>
      </c>
      <c r="W4378" s="33">
        <f t="shared" si="250"/>
        <v>0</v>
      </c>
    </row>
    <row r="4379" spans="2:23" x14ac:dyDescent="0.25">
      <c r="B4379" s="30">
        <f>+IFERROR(_xlfn.XLOOKUP(C4379,Parametres!A:A,Parametres!J:J,"",0),"")</f>
        <v>0</v>
      </c>
      <c r="D4379" t="str">
        <f>+IFERROR(VLOOKUP(C4379,Parametres!$A$3:$K$545,11,0),"")</f>
        <v/>
      </c>
      <c r="U4379" t="str">
        <f t="shared" si="248"/>
        <v/>
      </c>
      <c r="V4379" s="33">
        <f t="shared" si="249"/>
        <v>0</v>
      </c>
      <c r="W4379" s="33">
        <f t="shared" si="250"/>
        <v>0</v>
      </c>
    </row>
    <row r="4380" spans="2:23" x14ac:dyDescent="0.25">
      <c r="B4380" s="30">
        <f>+IFERROR(_xlfn.XLOOKUP(C4380,Parametres!A:A,Parametres!J:J,"",0),"")</f>
        <v>0</v>
      </c>
      <c r="D4380" t="str">
        <f>+IFERROR(VLOOKUP(C4380,Parametres!$A$3:$K$545,11,0),"")</f>
        <v/>
      </c>
      <c r="U4380" t="str">
        <f t="shared" si="248"/>
        <v/>
      </c>
      <c r="V4380" s="33">
        <f t="shared" si="249"/>
        <v>0</v>
      </c>
      <c r="W4380" s="33">
        <f t="shared" si="250"/>
        <v>0</v>
      </c>
    </row>
    <row r="4381" spans="2:23" x14ac:dyDescent="0.25">
      <c r="B4381" s="30">
        <f>+IFERROR(_xlfn.XLOOKUP(C4381,Parametres!A:A,Parametres!J:J,"",0),"")</f>
        <v>0</v>
      </c>
      <c r="D4381" t="str">
        <f>+IFERROR(VLOOKUP(C4381,Parametres!$A$3:$K$545,11,0),"")</f>
        <v/>
      </c>
      <c r="U4381" t="str">
        <f t="shared" si="248"/>
        <v/>
      </c>
      <c r="V4381" s="33">
        <f t="shared" si="249"/>
        <v>0</v>
      </c>
      <c r="W4381" s="33">
        <f t="shared" si="250"/>
        <v>0</v>
      </c>
    </row>
    <row r="4382" spans="2:23" x14ac:dyDescent="0.25">
      <c r="B4382" s="30">
        <f>+IFERROR(_xlfn.XLOOKUP(C4382,Parametres!A:A,Parametres!J:J,"",0),"")</f>
        <v>0</v>
      </c>
      <c r="D4382" t="str">
        <f>+IFERROR(VLOOKUP(C4382,Parametres!$A$3:$K$545,11,0),"")</f>
        <v/>
      </c>
      <c r="U4382" t="str">
        <f t="shared" si="248"/>
        <v/>
      </c>
      <c r="V4382" s="33">
        <f t="shared" si="249"/>
        <v>0</v>
      </c>
      <c r="W4382" s="33">
        <f t="shared" si="250"/>
        <v>0</v>
      </c>
    </row>
    <row r="4383" spans="2:23" x14ac:dyDescent="0.25">
      <c r="B4383" s="30">
        <f>+IFERROR(_xlfn.XLOOKUP(C4383,Parametres!A:A,Parametres!J:J,"",0),"")</f>
        <v>0</v>
      </c>
      <c r="D4383" t="str">
        <f>+IFERROR(VLOOKUP(C4383,Parametres!$A$3:$K$545,11,0),"")</f>
        <v/>
      </c>
      <c r="U4383" t="str">
        <f t="shared" si="248"/>
        <v/>
      </c>
      <c r="V4383" s="33">
        <f t="shared" si="249"/>
        <v>0</v>
      </c>
      <c r="W4383" s="33">
        <f t="shared" si="250"/>
        <v>0</v>
      </c>
    </row>
    <row r="4384" spans="2:23" x14ac:dyDescent="0.25">
      <c r="B4384" s="30">
        <f>+IFERROR(_xlfn.XLOOKUP(C4384,Parametres!A:A,Parametres!J:J,"",0),"")</f>
        <v>0</v>
      </c>
      <c r="D4384" t="str">
        <f>+IFERROR(VLOOKUP(C4384,Parametres!$A$3:$K$545,11,0),"")</f>
        <v/>
      </c>
      <c r="U4384" t="str">
        <f t="shared" si="248"/>
        <v/>
      </c>
      <c r="V4384" s="33">
        <f t="shared" si="249"/>
        <v>0</v>
      </c>
      <c r="W4384" s="33">
        <f t="shared" si="250"/>
        <v>0</v>
      </c>
    </row>
    <row r="4385" spans="2:23" x14ac:dyDescent="0.25">
      <c r="B4385" s="30">
        <f>+IFERROR(_xlfn.XLOOKUP(C4385,Parametres!A:A,Parametres!J:J,"",0),"")</f>
        <v>0</v>
      </c>
      <c r="D4385" t="str">
        <f>+IFERROR(VLOOKUP(C4385,Parametres!$A$3:$K$545,11,0),"")</f>
        <v/>
      </c>
      <c r="U4385" t="str">
        <f t="shared" si="248"/>
        <v/>
      </c>
      <c r="V4385" s="33">
        <f t="shared" si="249"/>
        <v>0</v>
      </c>
      <c r="W4385" s="33">
        <f t="shared" si="250"/>
        <v>0</v>
      </c>
    </row>
    <row r="4386" spans="2:23" x14ac:dyDescent="0.25">
      <c r="B4386" s="30">
        <f>+IFERROR(_xlfn.XLOOKUP(C4386,Parametres!A:A,Parametres!J:J,"",0),"")</f>
        <v>0</v>
      </c>
      <c r="D4386" t="str">
        <f>+IFERROR(VLOOKUP(C4386,Parametres!$A$3:$K$545,11,0),"")</f>
        <v/>
      </c>
      <c r="U4386" t="str">
        <f t="shared" si="248"/>
        <v/>
      </c>
      <c r="V4386" s="33">
        <f t="shared" si="249"/>
        <v>0</v>
      </c>
      <c r="W4386" s="33">
        <f t="shared" si="250"/>
        <v>0</v>
      </c>
    </row>
    <row r="4387" spans="2:23" x14ac:dyDescent="0.25">
      <c r="B4387" s="30">
        <f>+IFERROR(_xlfn.XLOOKUP(C4387,Parametres!A:A,Parametres!J:J,"",0),"")</f>
        <v>0</v>
      </c>
      <c r="D4387" t="str">
        <f>+IFERROR(VLOOKUP(C4387,Parametres!$A$3:$K$545,11,0),"")</f>
        <v/>
      </c>
      <c r="U4387" t="str">
        <f t="shared" si="248"/>
        <v/>
      </c>
      <c r="V4387" s="33">
        <f t="shared" si="249"/>
        <v>0</v>
      </c>
      <c r="W4387" s="33">
        <f t="shared" si="250"/>
        <v>0</v>
      </c>
    </row>
    <row r="4388" spans="2:23" x14ac:dyDescent="0.25">
      <c r="B4388" s="30">
        <f>+IFERROR(_xlfn.XLOOKUP(C4388,Parametres!A:A,Parametres!J:J,"",0),"")</f>
        <v>0</v>
      </c>
      <c r="D4388" t="str">
        <f>+IFERROR(VLOOKUP(C4388,Parametres!$A$3:$K$545,11,0),"")</f>
        <v/>
      </c>
      <c r="U4388" t="str">
        <f t="shared" si="248"/>
        <v/>
      </c>
      <c r="V4388" s="33">
        <f t="shared" si="249"/>
        <v>0</v>
      </c>
      <c r="W4388" s="33">
        <f t="shared" si="250"/>
        <v>0</v>
      </c>
    </row>
    <row r="4389" spans="2:23" x14ac:dyDescent="0.25">
      <c r="B4389" s="30">
        <f>+IFERROR(_xlfn.XLOOKUP(C4389,Parametres!A:A,Parametres!J:J,"",0),"")</f>
        <v>0</v>
      </c>
      <c r="D4389" t="str">
        <f>+IFERROR(VLOOKUP(C4389,Parametres!$A$3:$K$545,11,0),"")</f>
        <v/>
      </c>
      <c r="U4389" t="str">
        <f t="shared" si="248"/>
        <v/>
      </c>
      <c r="V4389" s="33">
        <f t="shared" si="249"/>
        <v>0</v>
      </c>
      <c r="W4389" s="33">
        <f t="shared" si="250"/>
        <v>0</v>
      </c>
    </row>
    <row r="4390" spans="2:23" x14ac:dyDescent="0.25">
      <c r="B4390" s="30">
        <f>+IFERROR(_xlfn.XLOOKUP(C4390,Parametres!A:A,Parametres!J:J,"",0),"")</f>
        <v>0</v>
      </c>
      <c r="D4390" t="str">
        <f>+IFERROR(VLOOKUP(C4390,Parametres!$A$3:$K$545,11,0),"")</f>
        <v/>
      </c>
      <c r="U4390" t="str">
        <f t="shared" si="248"/>
        <v/>
      </c>
      <c r="V4390" s="33">
        <f t="shared" si="249"/>
        <v>0</v>
      </c>
      <c r="W4390" s="33">
        <f t="shared" si="250"/>
        <v>0</v>
      </c>
    </row>
    <row r="4391" spans="2:23" x14ac:dyDescent="0.25">
      <c r="B4391" s="30">
        <f>+IFERROR(_xlfn.XLOOKUP(C4391,Parametres!A:A,Parametres!J:J,"",0),"")</f>
        <v>0</v>
      </c>
      <c r="D4391" t="str">
        <f>+IFERROR(VLOOKUP(C4391,Parametres!$A$3:$K$545,11,0),"")</f>
        <v/>
      </c>
      <c r="U4391" t="str">
        <f t="shared" si="248"/>
        <v/>
      </c>
      <c r="V4391" s="33">
        <f t="shared" si="249"/>
        <v>0</v>
      </c>
      <c r="W4391" s="33">
        <f t="shared" si="250"/>
        <v>0</v>
      </c>
    </row>
    <row r="4392" spans="2:23" x14ac:dyDescent="0.25">
      <c r="B4392" s="30">
        <f>+IFERROR(_xlfn.XLOOKUP(C4392,Parametres!A:A,Parametres!J:J,"",0),"")</f>
        <v>0</v>
      </c>
      <c r="D4392" t="str">
        <f>+IFERROR(VLOOKUP(C4392,Parametres!$A$3:$K$545,11,0),"")</f>
        <v/>
      </c>
      <c r="U4392" t="str">
        <f t="shared" si="248"/>
        <v/>
      </c>
      <c r="V4392" s="33">
        <f t="shared" si="249"/>
        <v>0</v>
      </c>
      <c r="W4392" s="33">
        <f t="shared" si="250"/>
        <v>0</v>
      </c>
    </row>
    <row r="4393" spans="2:23" x14ac:dyDescent="0.25">
      <c r="B4393" s="30">
        <f>+IFERROR(_xlfn.XLOOKUP(C4393,Parametres!A:A,Parametres!J:J,"",0),"")</f>
        <v>0</v>
      </c>
      <c r="D4393" t="str">
        <f>+IFERROR(VLOOKUP(C4393,Parametres!$A$3:$K$545,11,0),"")</f>
        <v/>
      </c>
      <c r="U4393" t="str">
        <f t="shared" si="248"/>
        <v/>
      </c>
      <c r="V4393" s="33">
        <f t="shared" si="249"/>
        <v>0</v>
      </c>
      <c r="W4393" s="33">
        <f t="shared" si="250"/>
        <v>0</v>
      </c>
    </row>
    <row r="4394" spans="2:23" x14ac:dyDescent="0.25">
      <c r="B4394" s="30">
        <f>+IFERROR(_xlfn.XLOOKUP(C4394,Parametres!A:A,Parametres!J:J,"",0),"")</f>
        <v>0</v>
      </c>
      <c r="D4394" t="str">
        <f>+IFERROR(VLOOKUP(C4394,Parametres!$A$3:$K$545,11,0),"")</f>
        <v/>
      </c>
      <c r="U4394" t="str">
        <f t="shared" si="248"/>
        <v/>
      </c>
      <c r="V4394" s="33">
        <f t="shared" si="249"/>
        <v>0</v>
      </c>
      <c r="W4394" s="33">
        <f t="shared" si="250"/>
        <v>0</v>
      </c>
    </row>
    <row r="4395" spans="2:23" x14ac:dyDescent="0.25">
      <c r="B4395" s="30">
        <f>+IFERROR(_xlfn.XLOOKUP(C4395,Parametres!A:A,Parametres!J:J,"",0),"")</f>
        <v>0</v>
      </c>
      <c r="D4395" t="str">
        <f>+IFERROR(VLOOKUP(C4395,Parametres!$A$3:$K$545,11,0),"")</f>
        <v/>
      </c>
      <c r="U4395" t="str">
        <f t="shared" si="248"/>
        <v/>
      </c>
      <c r="V4395" s="33">
        <f t="shared" si="249"/>
        <v>0</v>
      </c>
      <c r="W4395" s="33">
        <f t="shared" si="250"/>
        <v>0</v>
      </c>
    </row>
    <row r="4396" spans="2:23" x14ac:dyDescent="0.25">
      <c r="B4396" s="30">
        <f>+IFERROR(_xlfn.XLOOKUP(C4396,Parametres!A:A,Parametres!J:J,"",0),"")</f>
        <v>0</v>
      </c>
      <c r="D4396" t="str">
        <f>+IFERROR(VLOOKUP(C4396,Parametres!$A$3:$K$545,11,0),"")</f>
        <v/>
      </c>
      <c r="U4396" t="str">
        <f t="shared" si="248"/>
        <v/>
      </c>
      <c r="V4396" s="33">
        <f t="shared" si="249"/>
        <v>0</v>
      </c>
      <c r="W4396" s="33">
        <f t="shared" si="250"/>
        <v>0</v>
      </c>
    </row>
    <row r="4397" spans="2:23" x14ac:dyDescent="0.25">
      <c r="B4397" s="30">
        <f>+IFERROR(_xlfn.XLOOKUP(C4397,Parametres!A:A,Parametres!J:J,"",0),"")</f>
        <v>0</v>
      </c>
      <c r="D4397" t="str">
        <f>+IFERROR(VLOOKUP(C4397,Parametres!$A$3:$K$545,11,0),"")</f>
        <v/>
      </c>
      <c r="U4397" t="str">
        <f t="shared" si="248"/>
        <v/>
      </c>
      <c r="V4397" s="33">
        <f t="shared" si="249"/>
        <v>0</v>
      </c>
      <c r="W4397" s="33">
        <f t="shared" si="250"/>
        <v>0</v>
      </c>
    </row>
    <row r="4398" spans="2:23" x14ac:dyDescent="0.25">
      <c r="B4398" s="30">
        <f>+IFERROR(_xlfn.XLOOKUP(C4398,Parametres!A:A,Parametres!J:J,"",0),"")</f>
        <v>0</v>
      </c>
      <c r="D4398" t="str">
        <f>+IFERROR(VLOOKUP(C4398,Parametres!$A$3:$K$545,11,0),"")</f>
        <v/>
      </c>
      <c r="U4398" t="str">
        <f t="shared" si="248"/>
        <v/>
      </c>
      <c r="V4398" s="33">
        <f t="shared" si="249"/>
        <v>0</v>
      </c>
      <c r="W4398" s="33">
        <f t="shared" si="250"/>
        <v>0</v>
      </c>
    </row>
    <row r="4399" spans="2:23" x14ac:dyDescent="0.25">
      <c r="B4399" s="30">
        <f>+IFERROR(_xlfn.XLOOKUP(C4399,Parametres!A:A,Parametres!J:J,"",0),"")</f>
        <v>0</v>
      </c>
      <c r="D4399" t="str">
        <f>+IFERROR(VLOOKUP(C4399,Parametres!$A$3:$K$545,11,0),"")</f>
        <v/>
      </c>
      <c r="U4399" t="str">
        <f t="shared" si="248"/>
        <v/>
      </c>
      <c r="V4399" s="33">
        <f t="shared" si="249"/>
        <v>0</v>
      </c>
      <c r="W4399" s="33">
        <f t="shared" si="250"/>
        <v>0</v>
      </c>
    </row>
    <row r="4400" spans="2:23" x14ac:dyDescent="0.25">
      <c r="B4400" s="30">
        <f>+IFERROR(_xlfn.XLOOKUP(C4400,Parametres!A:A,Parametres!J:J,"",0),"")</f>
        <v>0</v>
      </c>
      <c r="D4400" t="str">
        <f>+IFERROR(VLOOKUP(C4400,Parametres!$A$3:$K$545,11,0),"")</f>
        <v/>
      </c>
      <c r="U4400" t="str">
        <f t="shared" si="248"/>
        <v/>
      </c>
      <c r="V4400" s="33">
        <f t="shared" si="249"/>
        <v>0</v>
      </c>
      <c r="W4400" s="33">
        <f t="shared" si="250"/>
        <v>0</v>
      </c>
    </row>
    <row r="4401" spans="2:23" x14ac:dyDescent="0.25">
      <c r="B4401" s="30">
        <f>+IFERROR(_xlfn.XLOOKUP(C4401,Parametres!A:A,Parametres!J:J,"",0),"")</f>
        <v>0</v>
      </c>
      <c r="D4401" t="str">
        <f>+IFERROR(VLOOKUP(C4401,Parametres!$A$3:$K$545,11,0),"")</f>
        <v/>
      </c>
      <c r="U4401" t="str">
        <f t="shared" si="248"/>
        <v/>
      </c>
      <c r="V4401" s="33">
        <f t="shared" si="249"/>
        <v>0</v>
      </c>
      <c r="W4401" s="33">
        <f t="shared" si="250"/>
        <v>0</v>
      </c>
    </row>
    <row r="4402" spans="2:23" x14ac:dyDescent="0.25">
      <c r="B4402" s="30">
        <f>+IFERROR(_xlfn.XLOOKUP(C4402,Parametres!A:A,Parametres!J:J,"",0),"")</f>
        <v>0</v>
      </c>
      <c r="D4402" t="str">
        <f>+IFERROR(VLOOKUP(C4402,Parametres!$A$3:$K$545,11,0),"")</f>
        <v/>
      </c>
      <c r="U4402" t="str">
        <f t="shared" si="248"/>
        <v/>
      </c>
      <c r="V4402" s="33">
        <f t="shared" si="249"/>
        <v>0</v>
      </c>
      <c r="W4402" s="33">
        <f t="shared" si="250"/>
        <v>0</v>
      </c>
    </row>
    <row r="4403" spans="2:23" x14ac:dyDescent="0.25">
      <c r="B4403" s="30">
        <f>+IFERROR(_xlfn.XLOOKUP(C4403,Parametres!A:A,Parametres!J:J,"",0),"")</f>
        <v>0</v>
      </c>
      <c r="D4403" t="str">
        <f>+IFERROR(VLOOKUP(C4403,Parametres!$A$3:$K$545,11,0),"")</f>
        <v/>
      </c>
      <c r="U4403" t="str">
        <f t="shared" si="248"/>
        <v/>
      </c>
      <c r="V4403" s="33">
        <f t="shared" si="249"/>
        <v>0</v>
      </c>
      <c r="W4403" s="33">
        <f t="shared" si="250"/>
        <v>0</v>
      </c>
    </row>
    <row r="4404" spans="2:23" x14ac:dyDescent="0.25">
      <c r="B4404" s="30">
        <f>+IFERROR(_xlfn.XLOOKUP(C4404,Parametres!A:A,Parametres!J:J,"",0),"")</f>
        <v>0</v>
      </c>
      <c r="D4404" t="str">
        <f>+IFERROR(VLOOKUP(C4404,Parametres!$A$3:$K$545,11,0),"")</f>
        <v/>
      </c>
      <c r="U4404" t="str">
        <f t="shared" si="248"/>
        <v/>
      </c>
      <c r="V4404" s="33">
        <f t="shared" si="249"/>
        <v>0</v>
      </c>
      <c r="W4404" s="33">
        <f t="shared" si="250"/>
        <v>0</v>
      </c>
    </row>
    <row r="4405" spans="2:23" x14ac:dyDescent="0.25">
      <c r="B4405" s="30">
        <f>+IFERROR(_xlfn.XLOOKUP(C4405,Parametres!A:A,Parametres!J:J,"",0),"")</f>
        <v>0</v>
      </c>
      <c r="D4405" t="str">
        <f>+IFERROR(VLOOKUP(C4405,Parametres!$A$3:$K$545,11,0),"")</f>
        <v/>
      </c>
      <c r="U4405" t="str">
        <f t="shared" si="248"/>
        <v/>
      </c>
      <c r="V4405" s="33">
        <f t="shared" si="249"/>
        <v>0</v>
      </c>
      <c r="W4405" s="33">
        <f t="shared" si="250"/>
        <v>0</v>
      </c>
    </row>
    <row r="4406" spans="2:23" x14ac:dyDescent="0.25">
      <c r="B4406" s="30">
        <f>+IFERROR(_xlfn.XLOOKUP(C4406,Parametres!A:A,Parametres!J:J,"",0),"")</f>
        <v>0</v>
      </c>
      <c r="D4406" t="str">
        <f>+IFERROR(VLOOKUP(C4406,Parametres!$A$3:$K$545,11,0),"")</f>
        <v/>
      </c>
      <c r="U4406" t="str">
        <f t="shared" si="248"/>
        <v/>
      </c>
      <c r="V4406" s="33">
        <f t="shared" si="249"/>
        <v>0</v>
      </c>
      <c r="W4406" s="33">
        <f t="shared" si="250"/>
        <v>0</v>
      </c>
    </row>
    <row r="4407" spans="2:23" x14ac:dyDescent="0.25">
      <c r="B4407" s="30">
        <f>+IFERROR(_xlfn.XLOOKUP(C4407,Parametres!A:A,Parametres!J:J,"",0),"")</f>
        <v>0</v>
      </c>
      <c r="D4407" t="str">
        <f>+IFERROR(VLOOKUP(C4407,Parametres!$A$3:$K$545,11,0),"")</f>
        <v/>
      </c>
      <c r="U4407" t="str">
        <f t="shared" ref="U4407:U4470" si="251">A4407&amp;C4407</f>
        <v/>
      </c>
      <c r="V4407" s="33">
        <f t="shared" si="249"/>
        <v>0</v>
      </c>
      <c r="W4407" s="33">
        <f t="shared" si="250"/>
        <v>0</v>
      </c>
    </row>
    <row r="4408" spans="2:23" x14ac:dyDescent="0.25">
      <c r="B4408" s="30">
        <f>+IFERROR(_xlfn.XLOOKUP(C4408,Parametres!A:A,Parametres!J:J,"",0),"")</f>
        <v>0</v>
      </c>
      <c r="D4408" t="str">
        <f>+IFERROR(VLOOKUP(C4408,Parametres!$A$3:$K$545,11,0),"")</f>
        <v/>
      </c>
      <c r="U4408" t="str">
        <f t="shared" si="251"/>
        <v/>
      </c>
      <c r="V4408" s="33">
        <f t="shared" ref="V4408:V4471" si="252">SUM(L4408:O4408,F4408:I4408)</f>
        <v>0</v>
      </c>
      <c r="W4408" s="33">
        <f t="shared" ref="W4408:W4471" si="253">SUM(P4408:T4408)</f>
        <v>0</v>
      </c>
    </row>
    <row r="4409" spans="2:23" x14ac:dyDescent="0.25">
      <c r="B4409" s="30">
        <f>+IFERROR(_xlfn.XLOOKUP(C4409,Parametres!A:A,Parametres!J:J,"",0),"")</f>
        <v>0</v>
      </c>
      <c r="D4409" t="str">
        <f>+IFERROR(VLOOKUP(C4409,Parametres!$A$3:$K$545,11,0),"")</f>
        <v/>
      </c>
      <c r="U4409" t="str">
        <f t="shared" si="251"/>
        <v/>
      </c>
      <c r="V4409" s="33">
        <f t="shared" si="252"/>
        <v>0</v>
      </c>
      <c r="W4409" s="33">
        <f t="shared" si="253"/>
        <v>0</v>
      </c>
    </row>
    <row r="4410" spans="2:23" x14ac:dyDescent="0.25">
      <c r="B4410" s="30">
        <f>+IFERROR(_xlfn.XLOOKUP(C4410,Parametres!A:A,Parametres!J:J,"",0),"")</f>
        <v>0</v>
      </c>
      <c r="D4410" t="str">
        <f>+IFERROR(VLOOKUP(C4410,Parametres!$A$3:$K$545,11,0),"")</f>
        <v/>
      </c>
      <c r="U4410" t="str">
        <f t="shared" si="251"/>
        <v/>
      </c>
      <c r="V4410" s="33">
        <f t="shared" si="252"/>
        <v>0</v>
      </c>
      <c r="W4410" s="33">
        <f t="shared" si="253"/>
        <v>0</v>
      </c>
    </row>
    <row r="4411" spans="2:23" x14ac:dyDescent="0.25">
      <c r="B4411" s="30">
        <f>+IFERROR(_xlfn.XLOOKUP(C4411,Parametres!A:A,Parametres!J:J,"",0),"")</f>
        <v>0</v>
      </c>
      <c r="D4411" t="str">
        <f>+IFERROR(VLOOKUP(C4411,Parametres!$A$3:$K$545,11,0),"")</f>
        <v/>
      </c>
      <c r="U4411" t="str">
        <f t="shared" si="251"/>
        <v/>
      </c>
      <c r="V4411" s="33">
        <f t="shared" si="252"/>
        <v>0</v>
      </c>
      <c r="W4411" s="33">
        <f t="shared" si="253"/>
        <v>0</v>
      </c>
    </row>
    <row r="4412" spans="2:23" x14ac:dyDescent="0.25">
      <c r="B4412" s="30">
        <f>+IFERROR(_xlfn.XLOOKUP(C4412,Parametres!A:A,Parametres!J:J,"",0),"")</f>
        <v>0</v>
      </c>
      <c r="D4412" t="str">
        <f>+IFERROR(VLOOKUP(C4412,Parametres!$A$3:$K$545,11,0),"")</f>
        <v/>
      </c>
      <c r="U4412" t="str">
        <f t="shared" si="251"/>
        <v/>
      </c>
      <c r="V4412" s="33">
        <f t="shared" si="252"/>
        <v>0</v>
      </c>
      <c r="W4412" s="33">
        <f t="shared" si="253"/>
        <v>0</v>
      </c>
    </row>
    <row r="4413" spans="2:23" x14ac:dyDescent="0.25">
      <c r="B4413" s="30">
        <f>+IFERROR(_xlfn.XLOOKUP(C4413,Parametres!A:A,Parametres!J:J,"",0),"")</f>
        <v>0</v>
      </c>
      <c r="D4413" t="str">
        <f>+IFERROR(VLOOKUP(C4413,Parametres!$A$3:$K$545,11,0),"")</f>
        <v/>
      </c>
      <c r="U4413" t="str">
        <f t="shared" si="251"/>
        <v/>
      </c>
      <c r="V4413" s="33">
        <f t="shared" si="252"/>
        <v>0</v>
      </c>
      <c r="W4413" s="33">
        <f t="shared" si="253"/>
        <v>0</v>
      </c>
    </row>
    <row r="4414" spans="2:23" x14ac:dyDescent="0.25">
      <c r="B4414" s="30">
        <f>+IFERROR(_xlfn.XLOOKUP(C4414,Parametres!A:A,Parametres!J:J,"",0),"")</f>
        <v>0</v>
      </c>
      <c r="D4414" t="str">
        <f>+IFERROR(VLOOKUP(C4414,Parametres!$A$3:$K$545,11,0),"")</f>
        <v/>
      </c>
      <c r="U4414" t="str">
        <f t="shared" si="251"/>
        <v/>
      </c>
      <c r="V4414" s="33">
        <f t="shared" si="252"/>
        <v>0</v>
      </c>
      <c r="W4414" s="33">
        <f t="shared" si="253"/>
        <v>0</v>
      </c>
    </row>
    <row r="4415" spans="2:23" x14ac:dyDescent="0.25">
      <c r="B4415" s="30">
        <f>+IFERROR(_xlfn.XLOOKUP(C4415,Parametres!A:A,Parametres!J:J,"",0),"")</f>
        <v>0</v>
      </c>
      <c r="D4415" t="str">
        <f>+IFERROR(VLOOKUP(C4415,Parametres!$A$3:$K$545,11,0),"")</f>
        <v/>
      </c>
      <c r="U4415" t="str">
        <f t="shared" si="251"/>
        <v/>
      </c>
      <c r="V4415" s="33">
        <f t="shared" si="252"/>
        <v>0</v>
      </c>
      <c r="W4415" s="33">
        <f t="shared" si="253"/>
        <v>0</v>
      </c>
    </row>
    <row r="4416" spans="2:23" x14ac:dyDescent="0.25">
      <c r="B4416" s="30">
        <f>+IFERROR(_xlfn.XLOOKUP(C4416,Parametres!A:A,Parametres!J:J,"",0),"")</f>
        <v>0</v>
      </c>
      <c r="D4416" t="str">
        <f>+IFERROR(VLOOKUP(C4416,Parametres!$A$3:$K$545,11,0),"")</f>
        <v/>
      </c>
      <c r="U4416" t="str">
        <f t="shared" si="251"/>
        <v/>
      </c>
      <c r="V4416" s="33">
        <f t="shared" si="252"/>
        <v>0</v>
      </c>
      <c r="W4416" s="33">
        <f t="shared" si="253"/>
        <v>0</v>
      </c>
    </row>
    <row r="4417" spans="2:23" x14ac:dyDescent="0.25">
      <c r="B4417" s="30">
        <f>+IFERROR(_xlfn.XLOOKUP(C4417,Parametres!A:A,Parametres!J:J,"",0),"")</f>
        <v>0</v>
      </c>
      <c r="D4417" t="str">
        <f>+IFERROR(VLOOKUP(C4417,Parametres!$A$3:$K$545,11,0),"")</f>
        <v/>
      </c>
      <c r="U4417" t="str">
        <f t="shared" si="251"/>
        <v/>
      </c>
      <c r="V4417" s="33">
        <f t="shared" si="252"/>
        <v>0</v>
      </c>
      <c r="W4417" s="33">
        <f t="shared" si="253"/>
        <v>0</v>
      </c>
    </row>
    <row r="4418" spans="2:23" x14ac:dyDescent="0.25">
      <c r="B4418" s="30">
        <f>+IFERROR(_xlfn.XLOOKUP(C4418,Parametres!A:A,Parametres!J:J,"",0),"")</f>
        <v>0</v>
      </c>
      <c r="D4418" t="str">
        <f>+IFERROR(VLOOKUP(C4418,Parametres!$A$3:$K$545,11,0),"")</f>
        <v/>
      </c>
      <c r="U4418" t="str">
        <f t="shared" si="251"/>
        <v/>
      </c>
      <c r="V4418" s="33">
        <f t="shared" si="252"/>
        <v>0</v>
      </c>
      <c r="W4418" s="33">
        <f t="shared" si="253"/>
        <v>0</v>
      </c>
    </row>
    <row r="4419" spans="2:23" x14ac:dyDescent="0.25">
      <c r="B4419" s="30">
        <f>+IFERROR(_xlfn.XLOOKUP(C4419,Parametres!A:A,Parametres!J:J,"",0),"")</f>
        <v>0</v>
      </c>
      <c r="D4419" t="str">
        <f>+IFERROR(VLOOKUP(C4419,Parametres!$A$3:$K$545,11,0),"")</f>
        <v/>
      </c>
      <c r="U4419" t="str">
        <f t="shared" si="251"/>
        <v/>
      </c>
      <c r="V4419" s="33">
        <f t="shared" si="252"/>
        <v>0</v>
      </c>
      <c r="W4419" s="33">
        <f t="shared" si="253"/>
        <v>0</v>
      </c>
    </row>
    <row r="4420" spans="2:23" x14ac:dyDescent="0.25">
      <c r="B4420" s="30">
        <f>+IFERROR(_xlfn.XLOOKUP(C4420,Parametres!A:A,Parametres!J:J,"",0),"")</f>
        <v>0</v>
      </c>
      <c r="D4420" t="str">
        <f>+IFERROR(VLOOKUP(C4420,Parametres!$A$3:$K$545,11,0),"")</f>
        <v/>
      </c>
      <c r="U4420" t="str">
        <f t="shared" si="251"/>
        <v/>
      </c>
      <c r="V4420" s="33">
        <f t="shared" si="252"/>
        <v>0</v>
      </c>
      <c r="W4420" s="33">
        <f t="shared" si="253"/>
        <v>0</v>
      </c>
    </row>
    <row r="4421" spans="2:23" x14ac:dyDescent="0.25">
      <c r="B4421" s="30">
        <f>+IFERROR(_xlfn.XLOOKUP(C4421,Parametres!A:A,Parametres!J:J,"",0),"")</f>
        <v>0</v>
      </c>
      <c r="D4421" t="str">
        <f>+IFERROR(VLOOKUP(C4421,Parametres!$A$3:$K$545,11,0),"")</f>
        <v/>
      </c>
      <c r="U4421" t="str">
        <f t="shared" si="251"/>
        <v/>
      </c>
      <c r="V4421" s="33">
        <f t="shared" si="252"/>
        <v>0</v>
      </c>
      <c r="W4421" s="33">
        <f t="shared" si="253"/>
        <v>0</v>
      </c>
    </row>
    <row r="4422" spans="2:23" x14ac:dyDescent="0.25">
      <c r="B4422" s="30">
        <f>+IFERROR(_xlfn.XLOOKUP(C4422,Parametres!A:A,Parametres!J:J,"",0),"")</f>
        <v>0</v>
      </c>
      <c r="D4422" t="str">
        <f>+IFERROR(VLOOKUP(C4422,Parametres!$A$3:$K$545,11,0),"")</f>
        <v/>
      </c>
      <c r="U4422" t="str">
        <f t="shared" si="251"/>
        <v/>
      </c>
      <c r="V4422" s="33">
        <f t="shared" si="252"/>
        <v>0</v>
      </c>
      <c r="W4422" s="33">
        <f t="shared" si="253"/>
        <v>0</v>
      </c>
    </row>
    <row r="4423" spans="2:23" x14ac:dyDescent="0.25">
      <c r="B4423" s="30">
        <f>+IFERROR(_xlfn.XLOOKUP(C4423,Parametres!A:A,Parametres!J:J,"",0),"")</f>
        <v>0</v>
      </c>
      <c r="D4423" t="str">
        <f>+IFERROR(VLOOKUP(C4423,Parametres!$A$3:$K$545,11,0),"")</f>
        <v/>
      </c>
      <c r="U4423" t="str">
        <f t="shared" si="251"/>
        <v/>
      </c>
      <c r="V4423" s="33">
        <f t="shared" si="252"/>
        <v>0</v>
      </c>
      <c r="W4423" s="33">
        <f t="shared" si="253"/>
        <v>0</v>
      </c>
    </row>
    <row r="4424" spans="2:23" x14ac:dyDescent="0.25">
      <c r="B4424" s="30">
        <f>+IFERROR(_xlfn.XLOOKUP(C4424,Parametres!A:A,Parametres!J:J,"",0),"")</f>
        <v>0</v>
      </c>
      <c r="D4424" t="str">
        <f>+IFERROR(VLOOKUP(C4424,Parametres!$A$3:$K$545,11,0),"")</f>
        <v/>
      </c>
      <c r="U4424" t="str">
        <f t="shared" si="251"/>
        <v/>
      </c>
      <c r="V4424" s="33">
        <f t="shared" si="252"/>
        <v>0</v>
      </c>
      <c r="W4424" s="33">
        <f t="shared" si="253"/>
        <v>0</v>
      </c>
    </row>
    <row r="4425" spans="2:23" x14ac:dyDescent="0.25">
      <c r="B4425" s="30">
        <f>+IFERROR(_xlfn.XLOOKUP(C4425,Parametres!A:A,Parametres!J:J,"",0),"")</f>
        <v>0</v>
      </c>
      <c r="D4425" t="str">
        <f>+IFERROR(VLOOKUP(C4425,Parametres!$A$3:$K$545,11,0),"")</f>
        <v/>
      </c>
      <c r="U4425" t="str">
        <f t="shared" si="251"/>
        <v/>
      </c>
      <c r="V4425" s="33">
        <f t="shared" si="252"/>
        <v>0</v>
      </c>
      <c r="W4425" s="33">
        <f t="shared" si="253"/>
        <v>0</v>
      </c>
    </row>
    <row r="4426" spans="2:23" x14ac:dyDescent="0.25">
      <c r="B4426" s="30">
        <f>+IFERROR(_xlfn.XLOOKUP(C4426,Parametres!A:A,Parametres!J:J,"",0),"")</f>
        <v>0</v>
      </c>
      <c r="D4426" t="str">
        <f>+IFERROR(VLOOKUP(C4426,Parametres!$A$3:$K$545,11,0),"")</f>
        <v/>
      </c>
      <c r="U4426" t="str">
        <f t="shared" si="251"/>
        <v/>
      </c>
      <c r="V4426" s="33">
        <f t="shared" si="252"/>
        <v>0</v>
      </c>
      <c r="W4426" s="33">
        <f t="shared" si="253"/>
        <v>0</v>
      </c>
    </row>
    <row r="4427" spans="2:23" x14ac:dyDescent="0.25">
      <c r="B4427" s="30">
        <f>+IFERROR(_xlfn.XLOOKUP(C4427,Parametres!A:A,Parametres!J:J,"",0),"")</f>
        <v>0</v>
      </c>
      <c r="D4427" t="str">
        <f>+IFERROR(VLOOKUP(C4427,Parametres!$A$3:$K$545,11,0),"")</f>
        <v/>
      </c>
      <c r="U4427" t="str">
        <f t="shared" si="251"/>
        <v/>
      </c>
      <c r="V4427" s="33">
        <f t="shared" si="252"/>
        <v>0</v>
      </c>
      <c r="W4427" s="33">
        <f t="shared" si="253"/>
        <v>0</v>
      </c>
    </row>
    <row r="4428" spans="2:23" x14ac:dyDescent="0.25">
      <c r="B4428" s="30">
        <f>+IFERROR(_xlfn.XLOOKUP(C4428,Parametres!A:A,Parametres!J:J,"",0),"")</f>
        <v>0</v>
      </c>
      <c r="D4428" t="str">
        <f>+IFERROR(VLOOKUP(C4428,Parametres!$A$3:$K$545,11,0),"")</f>
        <v/>
      </c>
      <c r="U4428" t="str">
        <f t="shared" si="251"/>
        <v/>
      </c>
      <c r="V4428" s="33">
        <f t="shared" si="252"/>
        <v>0</v>
      </c>
      <c r="W4428" s="33">
        <f t="shared" si="253"/>
        <v>0</v>
      </c>
    </row>
    <row r="4429" spans="2:23" x14ac:dyDescent="0.25">
      <c r="B4429" s="30">
        <f>+IFERROR(_xlfn.XLOOKUP(C4429,Parametres!A:A,Parametres!J:J,"",0),"")</f>
        <v>0</v>
      </c>
      <c r="D4429" t="str">
        <f>+IFERROR(VLOOKUP(C4429,Parametres!$A$3:$K$545,11,0),"")</f>
        <v/>
      </c>
      <c r="U4429" t="str">
        <f t="shared" si="251"/>
        <v/>
      </c>
      <c r="V4429" s="33">
        <f t="shared" si="252"/>
        <v>0</v>
      </c>
      <c r="W4429" s="33">
        <f t="shared" si="253"/>
        <v>0</v>
      </c>
    </row>
    <row r="4430" spans="2:23" x14ac:dyDescent="0.25">
      <c r="B4430" s="30">
        <f>+IFERROR(_xlfn.XLOOKUP(C4430,Parametres!A:A,Parametres!J:J,"",0),"")</f>
        <v>0</v>
      </c>
      <c r="D4430" t="str">
        <f>+IFERROR(VLOOKUP(C4430,Parametres!$A$3:$K$545,11,0),"")</f>
        <v/>
      </c>
      <c r="U4430" t="str">
        <f t="shared" si="251"/>
        <v/>
      </c>
      <c r="V4430" s="33">
        <f t="shared" si="252"/>
        <v>0</v>
      </c>
      <c r="W4430" s="33">
        <f t="shared" si="253"/>
        <v>0</v>
      </c>
    </row>
    <row r="4431" spans="2:23" x14ac:dyDescent="0.25">
      <c r="B4431" s="30">
        <f>+IFERROR(_xlfn.XLOOKUP(C4431,Parametres!A:A,Parametres!J:J,"",0),"")</f>
        <v>0</v>
      </c>
      <c r="D4431" t="str">
        <f>+IFERROR(VLOOKUP(C4431,Parametres!$A$3:$K$545,11,0),"")</f>
        <v/>
      </c>
      <c r="U4431" t="str">
        <f t="shared" si="251"/>
        <v/>
      </c>
      <c r="V4431" s="33">
        <f t="shared" si="252"/>
        <v>0</v>
      </c>
      <c r="W4431" s="33">
        <f t="shared" si="253"/>
        <v>0</v>
      </c>
    </row>
    <row r="4432" spans="2:23" x14ac:dyDescent="0.25">
      <c r="B4432" s="30">
        <f>+IFERROR(_xlfn.XLOOKUP(C4432,Parametres!A:A,Parametres!J:J,"",0),"")</f>
        <v>0</v>
      </c>
      <c r="D4432" t="str">
        <f>+IFERROR(VLOOKUP(C4432,Parametres!$A$3:$K$545,11,0),"")</f>
        <v/>
      </c>
      <c r="U4432" t="str">
        <f t="shared" si="251"/>
        <v/>
      </c>
      <c r="V4432" s="33">
        <f t="shared" si="252"/>
        <v>0</v>
      </c>
      <c r="W4432" s="33">
        <f t="shared" si="253"/>
        <v>0</v>
      </c>
    </row>
    <row r="4433" spans="2:23" x14ac:dyDescent="0.25">
      <c r="B4433" s="30">
        <f>+IFERROR(_xlfn.XLOOKUP(C4433,Parametres!A:A,Parametres!J:J,"",0),"")</f>
        <v>0</v>
      </c>
      <c r="D4433" t="str">
        <f>+IFERROR(VLOOKUP(C4433,Parametres!$A$3:$K$545,11,0),"")</f>
        <v/>
      </c>
      <c r="U4433" t="str">
        <f t="shared" si="251"/>
        <v/>
      </c>
      <c r="V4433" s="33">
        <f t="shared" si="252"/>
        <v>0</v>
      </c>
      <c r="W4433" s="33">
        <f t="shared" si="253"/>
        <v>0</v>
      </c>
    </row>
    <row r="4434" spans="2:23" x14ac:dyDescent="0.25">
      <c r="B4434" s="30">
        <f>+IFERROR(_xlfn.XLOOKUP(C4434,Parametres!A:A,Parametres!J:J,"",0),"")</f>
        <v>0</v>
      </c>
      <c r="D4434" t="str">
        <f>+IFERROR(VLOOKUP(C4434,Parametres!$A$3:$K$545,11,0),"")</f>
        <v/>
      </c>
      <c r="U4434" t="str">
        <f t="shared" si="251"/>
        <v/>
      </c>
      <c r="V4434" s="33">
        <f t="shared" si="252"/>
        <v>0</v>
      </c>
      <c r="W4434" s="33">
        <f t="shared" si="253"/>
        <v>0</v>
      </c>
    </row>
    <row r="4435" spans="2:23" x14ac:dyDescent="0.25">
      <c r="B4435" s="30">
        <f>+IFERROR(_xlfn.XLOOKUP(C4435,Parametres!A:A,Parametres!J:J,"",0),"")</f>
        <v>0</v>
      </c>
      <c r="D4435" t="str">
        <f>+IFERROR(VLOOKUP(C4435,Parametres!$A$3:$K$545,11,0),"")</f>
        <v/>
      </c>
      <c r="U4435" t="str">
        <f t="shared" si="251"/>
        <v/>
      </c>
      <c r="V4435" s="33">
        <f t="shared" si="252"/>
        <v>0</v>
      </c>
      <c r="W4435" s="33">
        <f t="shared" si="253"/>
        <v>0</v>
      </c>
    </row>
    <row r="4436" spans="2:23" x14ac:dyDescent="0.25">
      <c r="B4436" s="30">
        <f>+IFERROR(_xlfn.XLOOKUP(C4436,Parametres!A:A,Parametres!J:J,"",0),"")</f>
        <v>0</v>
      </c>
      <c r="D4436" t="str">
        <f>+IFERROR(VLOOKUP(C4436,Parametres!$A$3:$K$545,11,0),"")</f>
        <v/>
      </c>
      <c r="U4436" t="str">
        <f t="shared" si="251"/>
        <v/>
      </c>
      <c r="V4436" s="33">
        <f t="shared" si="252"/>
        <v>0</v>
      </c>
      <c r="W4436" s="33">
        <f t="shared" si="253"/>
        <v>0</v>
      </c>
    </row>
    <row r="4437" spans="2:23" x14ac:dyDescent="0.25">
      <c r="B4437" s="30">
        <f>+IFERROR(_xlfn.XLOOKUP(C4437,Parametres!A:A,Parametres!J:J,"",0),"")</f>
        <v>0</v>
      </c>
      <c r="D4437" t="str">
        <f>+IFERROR(VLOOKUP(C4437,Parametres!$A$3:$K$545,11,0),"")</f>
        <v/>
      </c>
      <c r="U4437" t="str">
        <f t="shared" si="251"/>
        <v/>
      </c>
      <c r="V4437" s="33">
        <f t="shared" si="252"/>
        <v>0</v>
      </c>
      <c r="W4437" s="33">
        <f t="shared" si="253"/>
        <v>0</v>
      </c>
    </row>
    <row r="4438" spans="2:23" x14ac:dyDescent="0.25">
      <c r="B4438" s="30">
        <f>+IFERROR(_xlfn.XLOOKUP(C4438,Parametres!A:A,Parametres!J:J,"",0),"")</f>
        <v>0</v>
      </c>
      <c r="D4438" t="str">
        <f>+IFERROR(VLOOKUP(C4438,Parametres!$A$3:$K$545,11,0),"")</f>
        <v/>
      </c>
      <c r="U4438" t="str">
        <f t="shared" si="251"/>
        <v/>
      </c>
      <c r="V4438" s="33">
        <f t="shared" si="252"/>
        <v>0</v>
      </c>
      <c r="W4438" s="33">
        <f t="shared" si="253"/>
        <v>0</v>
      </c>
    </row>
    <row r="4439" spans="2:23" x14ac:dyDescent="0.25">
      <c r="B4439" s="30">
        <f>+IFERROR(_xlfn.XLOOKUP(C4439,Parametres!A:A,Parametres!J:J,"",0),"")</f>
        <v>0</v>
      </c>
      <c r="D4439" t="str">
        <f>+IFERROR(VLOOKUP(C4439,Parametres!$A$3:$K$545,11,0),"")</f>
        <v/>
      </c>
      <c r="U4439" t="str">
        <f t="shared" si="251"/>
        <v/>
      </c>
      <c r="V4439" s="33">
        <f t="shared" si="252"/>
        <v>0</v>
      </c>
      <c r="W4439" s="33">
        <f t="shared" si="253"/>
        <v>0</v>
      </c>
    </row>
    <row r="4440" spans="2:23" x14ac:dyDescent="0.25">
      <c r="B4440" s="30">
        <f>+IFERROR(_xlfn.XLOOKUP(C4440,Parametres!A:A,Parametres!J:J,"",0),"")</f>
        <v>0</v>
      </c>
      <c r="D4440" t="str">
        <f>+IFERROR(VLOOKUP(C4440,Parametres!$A$3:$K$545,11,0),"")</f>
        <v/>
      </c>
      <c r="U4440" t="str">
        <f t="shared" si="251"/>
        <v/>
      </c>
      <c r="V4440" s="33">
        <f t="shared" si="252"/>
        <v>0</v>
      </c>
      <c r="W4440" s="33">
        <f t="shared" si="253"/>
        <v>0</v>
      </c>
    </row>
    <row r="4441" spans="2:23" x14ac:dyDescent="0.25">
      <c r="B4441" s="30">
        <f>+IFERROR(_xlfn.XLOOKUP(C4441,Parametres!A:A,Parametres!J:J,"",0),"")</f>
        <v>0</v>
      </c>
      <c r="D4441" t="str">
        <f>+IFERROR(VLOOKUP(C4441,Parametres!$A$3:$K$545,11,0),"")</f>
        <v/>
      </c>
      <c r="U4441" t="str">
        <f t="shared" si="251"/>
        <v/>
      </c>
      <c r="V4441" s="33">
        <f t="shared" si="252"/>
        <v>0</v>
      </c>
      <c r="W4441" s="33">
        <f t="shared" si="253"/>
        <v>0</v>
      </c>
    </row>
    <row r="4442" spans="2:23" x14ac:dyDescent="0.25">
      <c r="B4442" s="30">
        <f>+IFERROR(_xlfn.XLOOKUP(C4442,Parametres!A:A,Parametres!J:J,"",0),"")</f>
        <v>0</v>
      </c>
      <c r="D4442" t="str">
        <f>+IFERROR(VLOOKUP(C4442,Parametres!$A$3:$K$545,11,0),"")</f>
        <v/>
      </c>
      <c r="U4442" t="str">
        <f t="shared" si="251"/>
        <v/>
      </c>
      <c r="V4442" s="33">
        <f t="shared" si="252"/>
        <v>0</v>
      </c>
      <c r="W4442" s="33">
        <f t="shared" si="253"/>
        <v>0</v>
      </c>
    </row>
    <row r="4443" spans="2:23" x14ac:dyDescent="0.25">
      <c r="B4443" s="30">
        <f>+IFERROR(_xlfn.XLOOKUP(C4443,Parametres!A:A,Parametres!J:J,"",0),"")</f>
        <v>0</v>
      </c>
      <c r="D4443" t="str">
        <f>+IFERROR(VLOOKUP(C4443,Parametres!$A$3:$K$545,11,0),"")</f>
        <v/>
      </c>
      <c r="U4443" t="str">
        <f t="shared" si="251"/>
        <v/>
      </c>
      <c r="V4443" s="33">
        <f t="shared" si="252"/>
        <v>0</v>
      </c>
      <c r="W4443" s="33">
        <f t="shared" si="253"/>
        <v>0</v>
      </c>
    </row>
    <row r="4444" spans="2:23" x14ac:dyDescent="0.25">
      <c r="B4444" s="30">
        <f>+IFERROR(_xlfn.XLOOKUP(C4444,Parametres!A:A,Parametres!J:J,"",0),"")</f>
        <v>0</v>
      </c>
      <c r="D4444" t="str">
        <f>+IFERROR(VLOOKUP(C4444,Parametres!$A$3:$K$545,11,0),"")</f>
        <v/>
      </c>
      <c r="U4444" t="str">
        <f t="shared" si="251"/>
        <v/>
      </c>
      <c r="V4444" s="33">
        <f t="shared" si="252"/>
        <v>0</v>
      </c>
      <c r="W4444" s="33">
        <f t="shared" si="253"/>
        <v>0</v>
      </c>
    </row>
    <row r="4445" spans="2:23" x14ac:dyDescent="0.25">
      <c r="B4445" s="30">
        <f>+IFERROR(_xlfn.XLOOKUP(C4445,Parametres!A:A,Parametres!J:J,"",0),"")</f>
        <v>0</v>
      </c>
      <c r="D4445" t="str">
        <f>+IFERROR(VLOOKUP(C4445,Parametres!$A$3:$K$545,11,0),"")</f>
        <v/>
      </c>
      <c r="U4445" t="str">
        <f t="shared" si="251"/>
        <v/>
      </c>
      <c r="V4445" s="33">
        <f t="shared" si="252"/>
        <v>0</v>
      </c>
      <c r="W4445" s="33">
        <f t="shared" si="253"/>
        <v>0</v>
      </c>
    </row>
    <row r="4446" spans="2:23" x14ac:dyDescent="0.25">
      <c r="B4446" s="30">
        <f>+IFERROR(_xlfn.XLOOKUP(C4446,Parametres!A:A,Parametres!J:J,"",0),"")</f>
        <v>0</v>
      </c>
      <c r="D4446" t="str">
        <f>+IFERROR(VLOOKUP(C4446,Parametres!$A$3:$K$545,11,0),"")</f>
        <v/>
      </c>
      <c r="U4446" t="str">
        <f t="shared" si="251"/>
        <v/>
      </c>
      <c r="V4446" s="33">
        <f t="shared" si="252"/>
        <v>0</v>
      </c>
      <c r="W4446" s="33">
        <f t="shared" si="253"/>
        <v>0</v>
      </c>
    </row>
    <row r="4447" spans="2:23" x14ac:dyDescent="0.25">
      <c r="B4447" s="30">
        <f>+IFERROR(_xlfn.XLOOKUP(C4447,Parametres!A:A,Parametres!J:J,"",0),"")</f>
        <v>0</v>
      </c>
      <c r="D4447" t="str">
        <f>+IFERROR(VLOOKUP(C4447,Parametres!$A$3:$K$545,11,0),"")</f>
        <v/>
      </c>
      <c r="U4447" t="str">
        <f t="shared" si="251"/>
        <v/>
      </c>
      <c r="V4447" s="33">
        <f t="shared" si="252"/>
        <v>0</v>
      </c>
      <c r="W4447" s="33">
        <f t="shared" si="253"/>
        <v>0</v>
      </c>
    </row>
    <row r="4448" spans="2:23" x14ac:dyDescent="0.25">
      <c r="B4448" s="30">
        <f>+IFERROR(_xlfn.XLOOKUP(C4448,Parametres!A:A,Parametres!J:J,"",0),"")</f>
        <v>0</v>
      </c>
      <c r="D4448" t="str">
        <f>+IFERROR(VLOOKUP(C4448,Parametres!$A$3:$K$545,11,0),"")</f>
        <v/>
      </c>
      <c r="U4448" t="str">
        <f t="shared" si="251"/>
        <v/>
      </c>
      <c r="V4448" s="33">
        <f t="shared" si="252"/>
        <v>0</v>
      </c>
      <c r="W4448" s="33">
        <f t="shared" si="253"/>
        <v>0</v>
      </c>
    </row>
    <row r="4449" spans="2:23" x14ac:dyDescent="0.25">
      <c r="B4449" s="30">
        <f>+IFERROR(_xlfn.XLOOKUP(C4449,Parametres!A:A,Parametres!J:J,"",0),"")</f>
        <v>0</v>
      </c>
      <c r="D4449" t="str">
        <f>+IFERROR(VLOOKUP(C4449,Parametres!$A$3:$K$545,11,0),"")</f>
        <v/>
      </c>
      <c r="U4449" t="str">
        <f t="shared" si="251"/>
        <v/>
      </c>
      <c r="V4449" s="33">
        <f t="shared" si="252"/>
        <v>0</v>
      </c>
      <c r="W4449" s="33">
        <f t="shared" si="253"/>
        <v>0</v>
      </c>
    </row>
    <row r="4450" spans="2:23" x14ac:dyDescent="0.25">
      <c r="B4450" s="30">
        <f>+IFERROR(_xlfn.XLOOKUP(C4450,Parametres!A:A,Parametres!J:J,"",0),"")</f>
        <v>0</v>
      </c>
      <c r="D4450" t="str">
        <f>+IFERROR(VLOOKUP(C4450,Parametres!$A$3:$K$545,11,0),"")</f>
        <v/>
      </c>
      <c r="U4450" t="str">
        <f t="shared" si="251"/>
        <v/>
      </c>
      <c r="V4450" s="33">
        <f t="shared" si="252"/>
        <v>0</v>
      </c>
      <c r="W4450" s="33">
        <f t="shared" si="253"/>
        <v>0</v>
      </c>
    </row>
    <row r="4451" spans="2:23" x14ac:dyDescent="0.25">
      <c r="B4451" s="30">
        <f>+IFERROR(_xlfn.XLOOKUP(C4451,Parametres!A:A,Parametres!J:J,"",0),"")</f>
        <v>0</v>
      </c>
      <c r="D4451" t="str">
        <f>+IFERROR(VLOOKUP(C4451,Parametres!$A$3:$K$545,11,0),"")</f>
        <v/>
      </c>
      <c r="U4451" t="str">
        <f t="shared" si="251"/>
        <v/>
      </c>
      <c r="V4451" s="33">
        <f t="shared" si="252"/>
        <v>0</v>
      </c>
      <c r="W4451" s="33">
        <f t="shared" si="253"/>
        <v>0</v>
      </c>
    </row>
    <row r="4452" spans="2:23" x14ac:dyDescent="0.25">
      <c r="B4452" s="30">
        <f>+IFERROR(_xlfn.XLOOKUP(C4452,Parametres!A:A,Parametres!J:J,"",0),"")</f>
        <v>0</v>
      </c>
      <c r="D4452" t="str">
        <f>+IFERROR(VLOOKUP(C4452,Parametres!$A$3:$K$545,11,0),"")</f>
        <v/>
      </c>
      <c r="U4452" t="str">
        <f t="shared" si="251"/>
        <v/>
      </c>
      <c r="V4452" s="33">
        <f t="shared" si="252"/>
        <v>0</v>
      </c>
      <c r="W4452" s="33">
        <f t="shared" si="253"/>
        <v>0</v>
      </c>
    </row>
    <row r="4453" spans="2:23" x14ac:dyDescent="0.25">
      <c r="B4453" s="30">
        <f>+IFERROR(_xlfn.XLOOKUP(C4453,Parametres!A:A,Parametres!J:J,"",0),"")</f>
        <v>0</v>
      </c>
      <c r="D4453" t="str">
        <f>+IFERROR(VLOOKUP(C4453,Parametres!$A$3:$K$545,11,0),"")</f>
        <v/>
      </c>
      <c r="U4453" t="str">
        <f t="shared" si="251"/>
        <v/>
      </c>
      <c r="V4453" s="33">
        <f t="shared" si="252"/>
        <v>0</v>
      </c>
      <c r="W4453" s="33">
        <f t="shared" si="253"/>
        <v>0</v>
      </c>
    </row>
    <row r="4454" spans="2:23" x14ac:dyDescent="0.25">
      <c r="B4454" s="30">
        <f>+IFERROR(_xlfn.XLOOKUP(C4454,Parametres!A:A,Parametres!J:J,"",0),"")</f>
        <v>0</v>
      </c>
      <c r="D4454" t="str">
        <f>+IFERROR(VLOOKUP(C4454,Parametres!$A$3:$K$545,11,0),"")</f>
        <v/>
      </c>
      <c r="U4454" t="str">
        <f t="shared" si="251"/>
        <v/>
      </c>
      <c r="V4454" s="33">
        <f t="shared" si="252"/>
        <v>0</v>
      </c>
      <c r="W4454" s="33">
        <f t="shared" si="253"/>
        <v>0</v>
      </c>
    </row>
    <row r="4455" spans="2:23" x14ac:dyDescent="0.25">
      <c r="B4455" s="30">
        <f>+IFERROR(_xlfn.XLOOKUP(C4455,Parametres!A:A,Parametres!J:J,"",0),"")</f>
        <v>0</v>
      </c>
      <c r="D4455" t="str">
        <f>+IFERROR(VLOOKUP(C4455,Parametres!$A$3:$K$545,11,0),"")</f>
        <v/>
      </c>
      <c r="U4455" t="str">
        <f t="shared" si="251"/>
        <v/>
      </c>
      <c r="V4455" s="33">
        <f t="shared" si="252"/>
        <v>0</v>
      </c>
      <c r="W4455" s="33">
        <f t="shared" si="253"/>
        <v>0</v>
      </c>
    </row>
    <row r="4456" spans="2:23" x14ac:dyDescent="0.25">
      <c r="B4456" s="30">
        <f>+IFERROR(_xlfn.XLOOKUP(C4456,Parametres!A:A,Parametres!J:J,"",0),"")</f>
        <v>0</v>
      </c>
      <c r="D4456" t="str">
        <f>+IFERROR(VLOOKUP(C4456,Parametres!$A$3:$K$545,11,0),"")</f>
        <v/>
      </c>
      <c r="U4456" t="str">
        <f t="shared" si="251"/>
        <v/>
      </c>
      <c r="V4456" s="33">
        <f t="shared" si="252"/>
        <v>0</v>
      </c>
      <c r="W4456" s="33">
        <f t="shared" si="253"/>
        <v>0</v>
      </c>
    </row>
    <row r="4457" spans="2:23" x14ac:dyDescent="0.25">
      <c r="B4457" s="30">
        <f>+IFERROR(_xlfn.XLOOKUP(C4457,Parametres!A:A,Parametres!J:J,"",0),"")</f>
        <v>0</v>
      </c>
      <c r="D4457" t="str">
        <f>+IFERROR(VLOOKUP(C4457,Parametres!$A$3:$K$545,11,0),"")</f>
        <v/>
      </c>
      <c r="U4457" t="str">
        <f t="shared" si="251"/>
        <v/>
      </c>
      <c r="V4457" s="33">
        <f t="shared" si="252"/>
        <v>0</v>
      </c>
      <c r="W4457" s="33">
        <f t="shared" si="253"/>
        <v>0</v>
      </c>
    </row>
    <row r="4458" spans="2:23" x14ac:dyDescent="0.25">
      <c r="B4458" s="30">
        <f>+IFERROR(_xlfn.XLOOKUP(C4458,Parametres!A:A,Parametres!J:J,"",0),"")</f>
        <v>0</v>
      </c>
      <c r="D4458" t="str">
        <f>+IFERROR(VLOOKUP(C4458,Parametres!$A$3:$K$545,11,0),"")</f>
        <v/>
      </c>
      <c r="U4458" t="str">
        <f t="shared" si="251"/>
        <v/>
      </c>
      <c r="V4458" s="33">
        <f t="shared" si="252"/>
        <v>0</v>
      </c>
      <c r="W4458" s="33">
        <f t="shared" si="253"/>
        <v>0</v>
      </c>
    </row>
    <row r="4459" spans="2:23" x14ac:dyDescent="0.25">
      <c r="B4459" s="30">
        <f>+IFERROR(_xlfn.XLOOKUP(C4459,Parametres!A:A,Parametres!J:J,"",0),"")</f>
        <v>0</v>
      </c>
      <c r="D4459" t="str">
        <f>+IFERROR(VLOOKUP(C4459,Parametres!$A$3:$K$545,11,0),"")</f>
        <v/>
      </c>
      <c r="U4459" t="str">
        <f t="shared" si="251"/>
        <v/>
      </c>
      <c r="V4459" s="33">
        <f t="shared" si="252"/>
        <v>0</v>
      </c>
      <c r="W4459" s="33">
        <f t="shared" si="253"/>
        <v>0</v>
      </c>
    </row>
    <row r="4460" spans="2:23" x14ac:dyDescent="0.25">
      <c r="B4460" s="30">
        <f>+IFERROR(_xlfn.XLOOKUP(C4460,Parametres!A:A,Parametres!J:J,"",0),"")</f>
        <v>0</v>
      </c>
      <c r="D4460" t="str">
        <f>+IFERROR(VLOOKUP(C4460,Parametres!$A$3:$K$545,11,0),"")</f>
        <v/>
      </c>
      <c r="U4460" t="str">
        <f t="shared" si="251"/>
        <v/>
      </c>
      <c r="V4460" s="33">
        <f t="shared" si="252"/>
        <v>0</v>
      </c>
      <c r="W4460" s="33">
        <f t="shared" si="253"/>
        <v>0</v>
      </c>
    </row>
    <row r="4461" spans="2:23" x14ac:dyDescent="0.25">
      <c r="B4461" s="30">
        <f>+IFERROR(_xlfn.XLOOKUP(C4461,Parametres!A:A,Parametres!J:J,"",0),"")</f>
        <v>0</v>
      </c>
      <c r="D4461" t="str">
        <f>+IFERROR(VLOOKUP(C4461,Parametres!$A$3:$K$545,11,0),"")</f>
        <v/>
      </c>
      <c r="U4461" t="str">
        <f t="shared" si="251"/>
        <v/>
      </c>
      <c r="V4461" s="33">
        <f t="shared" si="252"/>
        <v>0</v>
      </c>
      <c r="W4461" s="33">
        <f t="shared" si="253"/>
        <v>0</v>
      </c>
    </row>
    <row r="4462" spans="2:23" x14ac:dyDescent="0.25">
      <c r="B4462" s="30">
        <f>+IFERROR(_xlfn.XLOOKUP(C4462,Parametres!A:A,Parametres!J:J,"",0),"")</f>
        <v>0</v>
      </c>
      <c r="D4462" t="str">
        <f>+IFERROR(VLOOKUP(C4462,Parametres!$A$3:$K$545,11,0),"")</f>
        <v/>
      </c>
      <c r="U4462" t="str">
        <f t="shared" si="251"/>
        <v/>
      </c>
      <c r="V4462" s="33">
        <f t="shared" si="252"/>
        <v>0</v>
      </c>
      <c r="W4462" s="33">
        <f t="shared" si="253"/>
        <v>0</v>
      </c>
    </row>
    <row r="4463" spans="2:23" x14ac:dyDescent="0.25">
      <c r="B4463" s="30">
        <f>+IFERROR(_xlfn.XLOOKUP(C4463,Parametres!A:A,Parametres!J:J,"",0),"")</f>
        <v>0</v>
      </c>
      <c r="D4463" t="str">
        <f>+IFERROR(VLOOKUP(C4463,Parametres!$A$3:$K$545,11,0),"")</f>
        <v/>
      </c>
      <c r="U4463" t="str">
        <f t="shared" si="251"/>
        <v/>
      </c>
      <c r="V4463" s="33">
        <f t="shared" si="252"/>
        <v>0</v>
      </c>
      <c r="W4463" s="33">
        <f t="shared" si="253"/>
        <v>0</v>
      </c>
    </row>
    <row r="4464" spans="2:23" x14ac:dyDescent="0.25">
      <c r="B4464" s="30">
        <f>+IFERROR(_xlfn.XLOOKUP(C4464,Parametres!A:A,Parametres!J:J,"",0),"")</f>
        <v>0</v>
      </c>
      <c r="D4464" t="str">
        <f>+IFERROR(VLOOKUP(C4464,Parametres!$A$3:$K$545,11,0),"")</f>
        <v/>
      </c>
      <c r="U4464" t="str">
        <f t="shared" si="251"/>
        <v/>
      </c>
      <c r="V4464" s="33">
        <f t="shared" si="252"/>
        <v>0</v>
      </c>
      <c r="W4464" s="33">
        <f t="shared" si="253"/>
        <v>0</v>
      </c>
    </row>
    <row r="4465" spans="2:23" x14ac:dyDescent="0.25">
      <c r="B4465" s="30">
        <f>+IFERROR(_xlfn.XLOOKUP(C4465,Parametres!A:A,Parametres!J:J,"",0),"")</f>
        <v>0</v>
      </c>
      <c r="D4465" t="str">
        <f>+IFERROR(VLOOKUP(C4465,Parametres!$A$3:$K$545,11,0),"")</f>
        <v/>
      </c>
      <c r="U4465" t="str">
        <f t="shared" si="251"/>
        <v/>
      </c>
      <c r="V4465" s="33">
        <f t="shared" si="252"/>
        <v>0</v>
      </c>
      <c r="W4465" s="33">
        <f t="shared" si="253"/>
        <v>0</v>
      </c>
    </row>
    <row r="4466" spans="2:23" x14ac:dyDescent="0.25">
      <c r="B4466" s="30">
        <f>+IFERROR(_xlfn.XLOOKUP(C4466,Parametres!A:A,Parametres!J:J,"",0),"")</f>
        <v>0</v>
      </c>
      <c r="D4466" t="str">
        <f>+IFERROR(VLOOKUP(C4466,Parametres!$A$3:$K$545,11,0),"")</f>
        <v/>
      </c>
      <c r="U4466" t="str">
        <f t="shared" si="251"/>
        <v/>
      </c>
      <c r="V4466" s="33">
        <f t="shared" si="252"/>
        <v>0</v>
      </c>
      <c r="W4466" s="33">
        <f t="shared" si="253"/>
        <v>0</v>
      </c>
    </row>
    <row r="4467" spans="2:23" x14ac:dyDescent="0.25">
      <c r="B4467" s="30">
        <f>+IFERROR(_xlfn.XLOOKUP(C4467,Parametres!A:A,Parametres!J:J,"",0),"")</f>
        <v>0</v>
      </c>
      <c r="D4467" t="str">
        <f>+IFERROR(VLOOKUP(C4467,Parametres!$A$3:$K$545,11,0),"")</f>
        <v/>
      </c>
      <c r="U4467" t="str">
        <f t="shared" si="251"/>
        <v/>
      </c>
      <c r="V4467" s="33">
        <f t="shared" si="252"/>
        <v>0</v>
      </c>
      <c r="W4467" s="33">
        <f t="shared" si="253"/>
        <v>0</v>
      </c>
    </row>
    <row r="4468" spans="2:23" x14ac:dyDescent="0.25">
      <c r="B4468" s="30">
        <f>+IFERROR(_xlfn.XLOOKUP(C4468,Parametres!A:A,Parametres!J:J,"",0),"")</f>
        <v>0</v>
      </c>
      <c r="D4468" t="str">
        <f>+IFERROR(VLOOKUP(C4468,Parametres!$A$3:$K$545,11,0),"")</f>
        <v/>
      </c>
      <c r="U4468" t="str">
        <f t="shared" si="251"/>
        <v/>
      </c>
      <c r="V4468" s="33">
        <f t="shared" si="252"/>
        <v>0</v>
      </c>
      <c r="W4468" s="33">
        <f t="shared" si="253"/>
        <v>0</v>
      </c>
    </row>
    <row r="4469" spans="2:23" x14ac:dyDescent="0.25">
      <c r="B4469" s="30">
        <f>+IFERROR(_xlfn.XLOOKUP(C4469,Parametres!A:A,Parametres!J:J,"",0),"")</f>
        <v>0</v>
      </c>
      <c r="D4469" t="str">
        <f>+IFERROR(VLOOKUP(C4469,Parametres!$A$3:$K$545,11,0),"")</f>
        <v/>
      </c>
      <c r="U4469" t="str">
        <f t="shared" si="251"/>
        <v/>
      </c>
      <c r="V4469" s="33">
        <f t="shared" si="252"/>
        <v>0</v>
      </c>
      <c r="W4469" s="33">
        <f t="shared" si="253"/>
        <v>0</v>
      </c>
    </row>
    <row r="4470" spans="2:23" x14ac:dyDescent="0.25">
      <c r="B4470" s="30">
        <f>+IFERROR(_xlfn.XLOOKUP(C4470,Parametres!A:A,Parametres!J:J,"",0),"")</f>
        <v>0</v>
      </c>
      <c r="D4470" t="str">
        <f>+IFERROR(VLOOKUP(C4470,Parametres!$A$3:$K$545,11,0),"")</f>
        <v/>
      </c>
      <c r="U4470" t="str">
        <f t="shared" si="251"/>
        <v/>
      </c>
      <c r="V4470" s="33">
        <f t="shared" si="252"/>
        <v>0</v>
      </c>
      <c r="W4470" s="33">
        <f t="shared" si="253"/>
        <v>0</v>
      </c>
    </row>
    <row r="4471" spans="2:23" x14ac:dyDescent="0.25">
      <c r="B4471" s="30">
        <f>+IFERROR(_xlfn.XLOOKUP(C4471,Parametres!A:A,Parametres!J:J,"",0),"")</f>
        <v>0</v>
      </c>
      <c r="D4471" t="str">
        <f>+IFERROR(VLOOKUP(C4471,Parametres!$A$3:$K$545,11,0),"")</f>
        <v/>
      </c>
      <c r="U4471" t="str">
        <f t="shared" ref="U4471:U4534" si="254">A4471&amp;C4471</f>
        <v/>
      </c>
      <c r="V4471" s="33">
        <f t="shared" si="252"/>
        <v>0</v>
      </c>
      <c r="W4471" s="33">
        <f t="shared" si="253"/>
        <v>0</v>
      </c>
    </row>
    <row r="4472" spans="2:23" x14ac:dyDescent="0.25">
      <c r="B4472" s="30">
        <f>+IFERROR(_xlfn.XLOOKUP(C4472,Parametres!A:A,Parametres!J:J,"",0),"")</f>
        <v>0</v>
      </c>
      <c r="D4472" t="str">
        <f>+IFERROR(VLOOKUP(C4472,Parametres!$A$3:$K$545,11,0),"")</f>
        <v/>
      </c>
      <c r="U4472" t="str">
        <f t="shared" si="254"/>
        <v/>
      </c>
      <c r="V4472" s="33">
        <f t="shared" ref="V4472:V4535" si="255">SUM(L4472:O4472,F4472:I4472)</f>
        <v>0</v>
      </c>
      <c r="W4472" s="33">
        <f t="shared" ref="W4472:W4535" si="256">SUM(P4472:T4472)</f>
        <v>0</v>
      </c>
    </row>
    <row r="4473" spans="2:23" x14ac:dyDescent="0.25">
      <c r="B4473" s="30">
        <f>+IFERROR(_xlfn.XLOOKUP(C4473,Parametres!A:A,Parametres!J:J,"",0),"")</f>
        <v>0</v>
      </c>
      <c r="D4473" t="str">
        <f>+IFERROR(VLOOKUP(C4473,Parametres!$A$3:$K$545,11,0),"")</f>
        <v/>
      </c>
      <c r="U4473" t="str">
        <f t="shared" si="254"/>
        <v/>
      </c>
      <c r="V4473" s="33">
        <f t="shared" si="255"/>
        <v>0</v>
      </c>
      <c r="W4473" s="33">
        <f t="shared" si="256"/>
        <v>0</v>
      </c>
    </row>
    <row r="4474" spans="2:23" x14ac:dyDescent="0.25">
      <c r="B4474" s="30">
        <f>+IFERROR(_xlfn.XLOOKUP(C4474,Parametres!A:A,Parametres!J:J,"",0),"")</f>
        <v>0</v>
      </c>
      <c r="D4474" t="str">
        <f>+IFERROR(VLOOKUP(C4474,Parametres!$A$3:$K$545,11,0),"")</f>
        <v/>
      </c>
      <c r="U4474" t="str">
        <f t="shared" si="254"/>
        <v/>
      </c>
      <c r="V4474" s="33">
        <f t="shared" si="255"/>
        <v>0</v>
      </c>
      <c r="W4474" s="33">
        <f t="shared" si="256"/>
        <v>0</v>
      </c>
    </row>
    <row r="4475" spans="2:23" x14ac:dyDescent="0.25">
      <c r="B4475" s="30">
        <f>+IFERROR(_xlfn.XLOOKUP(C4475,Parametres!A:A,Parametres!J:J,"",0),"")</f>
        <v>0</v>
      </c>
      <c r="D4475" t="str">
        <f>+IFERROR(VLOOKUP(C4475,Parametres!$A$3:$K$545,11,0),"")</f>
        <v/>
      </c>
      <c r="U4475" t="str">
        <f t="shared" si="254"/>
        <v/>
      </c>
      <c r="V4475" s="33">
        <f t="shared" si="255"/>
        <v>0</v>
      </c>
      <c r="W4475" s="33">
        <f t="shared" si="256"/>
        <v>0</v>
      </c>
    </row>
    <row r="4476" spans="2:23" x14ac:dyDescent="0.25">
      <c r="B4476" s="30">
        <f>+IFERROR(_xlfn.XLOOKUP(C4476,Parametres!A:A,Parametres!J:J,"",0),"")</f>
        <v>0</v>
      </c>
      <c r="D4476" t="str">
        <f>+IFERROR(VLOOKUP(C4476,Parametres!$A$3:$K$545,11,0),"")</f>
        <v/>
      </c>
      <c r="U4476" t="str">
        <f t="shared" si="254"/>
        <v/>
      </c>
      <c r="V4476" s="33">
        <f t="shared" si="255"/>
        <v>0</v>
      </c>
      <c r="W4476" s="33">
        <f t="shared" si="256"/>
        <v>0</v>
      </c>
    </row>
    <row r="4477" spans="2:23" x14ac:dyDescent="0.25">
      <c r="B4477" s="30">
        <f>+IFERROR(_xlfn.XLOOKUP(C4477,Parametres!A:A,Parametres!J:J,"",0),"")</f>
        <v>0</v>
      </c>
      <c r="D4477" t="str">
        <f>+IFERROR(VLOOKUP(C4477,Parametres!$A$3:$K$545,11,0),"")</f>
        <v/>
      </c>
      <c r="U4477" t="str">
        <f t="shared" si="254"/>
        <v/>
      </c>
      <c r="V4477" s="33">
        <f t="shared" si="255"/>
        <v>0</v>
      </c>
      <c r="W4477" s="33">
        <f t="shared" si="256"/>
        <v>0</v>
      </c>
    </row>
    <row r="4478" spans="2:23" x14ac:dyDescent="0.25">
      <c r="B4478" s="30">
        <f>+IFERROR(_xlfn.XLOOKUP(C4478,Parametres!A:A,Parametres!J:J,"",0),"")</f>
        <v>0</v>
      </c>
      <c r="D4478" t="str">
        <f>+IFERROR(VLOOKUP(C4478,Parametres!$A$3:$K$545,11,0),"")</f>
        <v/>
      </c>
      <c r="U4478" t="str">
        <f t="shared" si="254"/>
        <v/>
      </c>
      <c r="V4478" s="33">
        <f t="shared" si="255"/>
        <v>0</v>
      </c>
      <c r="W4478" s="33">
        <f t="shared" si="256"/>
        <v>0</v>
      </c>
    </row>
    <row r="4479" spans="2:23" x14ac:dyDescent="0.25">
      <c r="B4479" s="30">
        <f>+IFERROR(_xlfn.XLOOKUP(C4479,Parametres!A:A,Parametres!J:J,"",0),"")</f>
        <v>0</v>
      </c>
      <c r="D4479" t="str">
        <f>+IFERROR(VLOOKUP(C4479,Parametres!$A$3:$K$545,11,0),"")</f>
        <v/>
      </c>
      <c r="U4479" t="str">
        <f t="shared" si="254"/>
        <v/>
      </c>
      <c r="V4479" s="33">
        <f t="shared" si="255"/>
        <v>0</v>
      </c>
      <c r="W4479" s="33">
        <f t="shared" si="256"/>
        <v>0</v>
      </c>
    </row>
    <row r="4480" spans="2:23" x14ac:dyDescent="0.25">
      <c r="B4480" s="30">
        <f>+IFERROR(_xlfn.XLOOKUP(C4480,Parametres!A:A,Parametres!J:J,"",0),"")</f>
        <v>0</v>
      </c>
      <c r="D4480" t="str">
        <f>+IFERROR(VLOOKUP(C4480,Parametres!$A$3:$K$545,11,0),"")</f>
        <v/>
      </c>
      <c r="U4480" t="str">
        <f t="shared" si="254"/>
        <v/>
      </c>
      <c r="V4480" s="33">
        <f t="shared" si="255"/>
        <v>0</v>
      </c>
      <c r="W4480" s="33">
        <f t="shared" si="256"/>
        <v>0</v>
      </c>
    </row>
    <row r="4481" spans="2:23" x14ac:dyDescent="0.25">
      <c r="B4481" s="30">
        <f>+IFERROR(_xlfn.XLOOKUP(C4481,Parametres!A:A,Parametres!J:J,"",0),"")</f>
        <v>0</v>
      </c>
      <c r="D4481" t="str">
        <f>+IFERROR(VLOOKUP(C4481,Parametres!$A$3:$K$545,11,0),"")</f>
        <v/>
      </c>
      <c r="U4481" t="str">
        <f t="shared" si="254"/>
        <v/>
      </c>
      <c r="V4481" s="33">
        <f t="shared" si="255"/>
        <v>0</v>
      </c>
      <c r="W4481" s="33">
        <f t="shared" si="256"/>
        <v>0</v>
      </c>
    </row>
    <row r="4482" spans="2:23" x14ac:dyDescent="0.25">
      <c r="B4482" s="30">
        <f>+IFERROR(_xlfn.XLOOKUP(C4482,Parametres!A:A,Parametres!J:J,"",0),"")</f>
        <v>0</v>
      </c>
      <c r="D4482" t="str">
        <f>+IFERROR(VLOOKUP(C4482,Parametres!$A$3:$K$545,11,0),"")</f>
        <v/>
      </c>
      <c r="U4482" t="str">
        <f t="shared" si="254"/>
        <v/>
      </c>
      <c r="V4482" s="33">
        <f t="shared" si="255"/>
        <v>0</v>
      </c>
      <c r="W4482" s="33">
        <f t="shared" si="256"/>
        <v>0</v>
      </c>
    </row>
    <row r="4483" spans="2:23" x14ac:dyDescent="0.25">
      <c r="B4483" s="30">
        <f>+IFERROR(_xlfn.XLOOKUP(C4483,Parametres!A:A,Parametres!J:J,"",0),"")</f>
        <v>0</v>
      </c>
      <c r="D4483" t="str">
        <f>+IFERROR(VLOOKUP(C4483,Parametres!$A$3:$K$545,11,0),"")</f>
        <v/>
      </c>
      <c r="U4483" t="str">
        <f t="shared" si="254"/>
        <v/>
      </c>
      <c r="V4483" s="33">
        <f t="shared" si="255"/>
        <v>0</v>
      </c>
      <c r="W4483" s="33">
        <f t="shared" si="256"/>
        <v>0</v>
      </c>
    </row>
    <row r="4484" spans="2:23" x14ac:dyDescent="0.25">
      <c r="B4484" s="30">
        <f>+IFERROR(_xlfn.XLOOKUP(C4484,Parametres!A:A,Parametres!J:J,"",0),"")</f>
        <v>0</v>
      </c>
      <c r="D4484" t="str">
        <f>+IFERROR(VLOOKUP(C4484,Parametres!$A$3:$K$545,11,0),"")</f>
        <v/>
      </c>
      <c r="U4484" t="str">
        <f t="shared" si="254"/>
        <v/>
      </c>
      <c r="V4484" s="33">
        <f t="shared" si="255"/>
        <v>0</v>
      </c>
      <c r="W4484" s="33">
        <f t="shared" si="256"/>
        <v>0</v>
      </c>
    </row>
    <row r="4485" spans="2:23" x14ac:dyDescent="0.25">
      <c r="B4485" s="30">
        <f>+IFERROR(_xlfn.XLOOKUP(C4485,Parametres!A:A,Parametres!J:J,"",0),"")</f>
        <v>0</v>
      </c>
      <c r="D4485" t="str">
        <f>+IFERROR(VLOOKUP(C4485,Parametres!$A$3:$K$545,11,0),"")</f>
        <v/>
      </c>
      <c r="U4485" t="str">
        <f t="shared" si="254"/>
        <v/>
      </c>
      <c r="V4485" s="33">
        <f t="shared" si="255"/>
        <v>0</v>
      </c>
      <c r="W4485" s="33">
        <f t="shared" si="256"/>
        <v>0</v>
      </c>
    </row>
    <row r="4486" spans="2:23" x14ac:dyDescent="0.25">
      <c r="B4486" s="30">
        <f>+IFERROR(_xlfn.XLOOKUP(C4486,Parametres!A:A,Parametres!J:J,"",0),"")</f>
        <v>0</v>
      </c>
      <c r="D4486" t="str">
        <f>+IFERROR(VLOOKUP(C4486,Parametres!$A$3:$K$545,11,0),"")</f>
        <v/>
      </c>
      <c r="U4486" t="str">
        <f t="shared" si="254"/>
        <v/>
      </c>
      <c r="V4486" s="33">
        <f t="shared" si="255"/>
        <v>0</v>
      </c>
      <c r="W4486" s="33">
        <f t="shared" si="256"/>
        <v>0</v>
      </c>
    </row>
    <row r="4487" spans="2:23" x14ac:dyDescent="0.25">
      <c r="B4487" s="30">
        <f>+IFERROR(_xlfn.XLOOKUP(C4487,Parametres!A:A,Parametres!J:J,"",0),"")</f>
        <v>0</v>
      </c>
      <c r="D4487" t="str">
        <f>+IFERROR(VLOOKUP(C4487,Parametres!$A$3:$K$545,11,0),"")</f>
        <v/>
      </c>
      <c r="U4487" t="str">
        <f t="shared" si="254"/>
        <v/>
      </c>
      <c r="V4487" s="33">
        <f t="shared" si="255"/>
        <v>0</v>
      </c>
      <c r="W4487" s="33">
        <f t="shared" si="256"/>
        <v>0</v>
      </c>
    </row>
    <row r="4488" spans="2:23" x14ac:dyDescent="0.25">
      <c r="B4488" s="30">
        <f>+IFERROR(_xlfn.XLOOKUP(C4488,Parametres!A:A,Parametres!J:J,"",0),"")</f>
        <v>0</v>
      </c>
      <c r="D4488" t="str">
        <f>+IFERROR(VLOOKUP(C4488,Parametres!$A$3:$K$545,11,0),"")</f>
        <v/>
      </c>
      <c r="U4488" t="str">
        <f t="shared" si="254"/>
        <v/>
      </c>
      <c r="V4488" s="33">
        <f t="shared" si="255"/>
        <v>0</v>
      </c>
      <c r="W4488" s="33">
        <f t="shared" si="256"/>
        <v>0</v>
      </c>
    </row>
    <row r="4489" spans="2:23" x14ac:dyDescent="0.25">
      <c r="B4489" s="30">
        <f>+IFERROR(_xlfn.XLOOKUP(C4489,Parametres!A:A,Parametres!J:J,"",0),"")</f>
        <v>0</v>
      </c>
      <c r="D4489" t="str">
        <f>+IFERROR(VLOOKUP(C4489,Parametres!$A$3:$K$545,11,0),"")</f>
        <v/>
      </c>
      <c r="U4489" t="str">
        <f t="shared" si="254"/>
        <v/>
      </c>
      <c r="V4489" s="33">
        <f t="shared" si="255"/>
        <v>0</v>
      </c>
      <c r="W4489" s="33">
        <f t="shared" si="256"/>
        <v>0</v>
      </c>
    </row>
    <row r="4490" spans="2:23" x14ac:dyDescent="0.25">
      <c r="B4490" s="30">
        <f>+IFERROR(_xlfn.XLOOKUP(C4490,Parametres!A:A,Parametres!J:J,"",0),"")</f>
        <v>0</v>
      </c>
      <c r="D4490" t="str">
        <f>+IFERROR(VLOOKUP(C4490,Parametres!$A$3:$K$545,11,0),"")</f>
        <v/>
      </c>
      <c r="U4490" t="str">
        <f t="shared" si="254"/>
        <v/>
      </c>
      <c r="V4490" s="33">
        <f t="shared" si="255"/>
        <v>0</v>
      </c>
      <c r="W4490" s="33">
        <f t="shared" si="256"/>
        <v>0</v>
      </c>
    </row>
    <row r="4491" spans="2:23" x14ac:dyDescent="0.25">
      <c r="B4491" s="30">
        <f>+IFERROR(_xlfn.XLOOKUP(C4491,Parametres!A:A,Parametres!J:J,"",0),"")</f>
        <v>0</v>
      </c>
      <c r="D4491" t="str">
        <f>+IFERROR(VLOOKUP(C4491,Parametres!$A$3:$K$545,11,0),"")</f>
        <v/>
      </c>
      <c r="U4491" t="str">
        <f t="shared" si="254"/>
        <v/>
      </c>
      <c r="V4491" s="33">
        <f t="shared" si="255"/>
        <v>0</v>
      </c>
      <c r="W4491" s="33">
        <f t="shared" si="256"/>
        <v>0</v>
      </c>
    </row>
    <row r="4492" spans="2:23" x14ac:dyDescent="0.25">
      <c r="B4492" s="30">
        <f>+IFERROR(_xlfn.XLOOKUP(C4492,Parametres!A:A,Parametres!J:J,"",0),"")</f>
        <v>0</v>
      </c>
      <c r="D4492" t="str">
        <f>+IFERROR(VLOOKUP(C4492,Parametres!$A$3:$K$545,11,0),"")</f>
        <v/>
      </c>
      <c r="U4492" t="str">
        <f t="shared" si="254"/>
        <v/>
      </c>
      <c r="V4492" s="33">
        <f t="shared" si="255"/>
        <v>0</v>
      </c>
      <c r="W4492" s="33">
        <f t="shared" si="256"/>
        <v>0</v>
      </c>
    </row>
    <row r="4493" spans="2:23" x14ac:dyDescent="0.25">
      <c r="B4493" s="30">
        <f>+IFERROR(_xlfn.XLOOKUP(C4493,Parametres!A:A,Parametres!J:J,"",0),"")</f>
        <v>0</v>
      </c>
      <c r="D4493" t="str">
        <f>+IFERROR(VLOOKUP(C4493,Parametres!$A$3:$K$545,11,0),"")</f>
        <v/>
      </c>
      <c r="U4493" t="str">
        <f t="shared" si="254"/>
        <v/>
      </c>
      <c r="V4493" s="33">
        <f t="shared" si="255"/>
        <v>0</v>
      </c>
      <c r="W4493" s="33">
        <f t="shared" si="256"/>
        <v>0</v>
      </c>
    </row>
    <row r="4494" spans="2:23" x14ac:dyDescent="0.25">
      <c r="B4494" s="30">
        <f>+IFERROR(_xlfn.XLOOKUP(C4494,Parametres!A:A,Parametres!J:J,"",0),"")</f>
        <v>0</v>
      </c>
      <c r="D4494" t="str">
        <f>+IFERROR(VLOOKUP(C4494,Parametres!$A$3:$K$545,11,0),"")</f>
        <v/>
      </c>
      <c r="U4494" t="str">
        <f t="shared" si="254"/>
        <v/>
      </c>
      <c r="V4494" s="33">
        <f t="shared" si="255"/>
        <v>0</v>
      </c>
      <c r="W4494" s="33">
        <f t="shared" si="256"/>
        <v>0</v>
      </c>
    </row>
    <row r="4495" spans="2:23" x14ac:dyDescent="0.25">
      <c r="B4495" s="30">
        <f>+IFERROR(_xlfn.XLOOKUP(C4495,Parametres!A:A,Parametres!J:J,"",0),"")</f>
        <v>0</v>
      </c>
      <c r="D4495" t="str">
        <f>+IFERROR(VLOOKUP(C4495,Parametres!$A$3:$K$545,11,0),"")</f>
        <v/>
      </c>
      <c r="U4495" t="str">
        <f t="shared" si="254"/>
        <v/>
      </c>
      <c r="V4495" s="33">
        <f t="shared" si="255"/>
        <v>0</v>
      </c>
      <c r="W4495" s="33">
        <f t="shared" si="256"/>
        <v>0</v>
      </c>
    </row>
    <row r="4496" spans="2:23" x14ac:dyDescent="0.25">
      <c r="B4496" s="30">
        <f>+IFERROR(_xlfn.XLOOKUP(C4496,Parametres!A:A,Parametres!J:J,"",0),"")</f>
        <v>0</v>
      </c>
      <c r="D4496" t="str">
        <f>+IFERROR(VLOOKUP(C4496,Parametres!$A$3:$K$545,11,0),"")</f>
        <v/>
      </c>
      <c r="U4496" t="str">
        <f t="shared" si="254"/>
        <v/>
      </c>
      <c r="V4496" s="33">
        <f t="shared" si="255"/>
        <v>0</v>
      </c>
      <c r="W4496" s="33">
        <f t="shared" si="256"/>
        <v>0</v>
      </c>
    </row>
    <row r="4497" spans="2:23" x14ac:dyDescent="0.25">
      <c r="B4497" s="30">
        <f>+IFERROR(_xlfn.XLOOKUP(C4497,Parametres!A:A,Parametres!J:J,"",0),"")</f>
        <v>0</v>
      </c>
      <c r="D4497" t="str">
        <f>+IFERROR(VLOOKUP(C4497,Parametres!$A$3:$K$545,11,0),"")</f>
        <v/>
      </c>
      <c r="U4497" t="str">
        <f t="shared" si="254"/>
        <v/>
      </c>
      <c r="V4497" s="33">
        <f t="shared" si="255"/>
        <v>0</v>
      </c>
      <c r="W4497" s="33">
        <f t="shared" si="256"/>
        <v>0</v>
      </c>
    </row>
    <row r="4498" spans="2:23" x14ac:dyDescent="0.25">
      <c r="B4498" s="30">
        <f>+IFERROR(_xlfn.XLOOKUP(C4498,Parametres!A:A,Parametres!J:J,"",0),"")</f>
        <v>0</v>
      </c>
      <c r="D4498" t="str">
        <f>+IFERROR(VLOOKUP(C4498,Parametres!$A$3:$K$545,11,0),"")</f>
        <v/>
      </c>
      <c r="U4498" t="str">
        <f t="shared" si="254"/>
        <v/>
      </c>
      <c r="V4498" s="33">
        <f t="shared" si="255"/>
        <v>0</v>
      </c>
      <c r="W4498" s="33">
        <f t="shared" si="256"/>
        <v>0</v>
      </c>
    </row>
    <row r="4499" spans="2:23" x14ac:dyDescent="0.25">
      <c r="B4499" s="30">
        <f>+IFERROR(_xlfn.XLOOKUP(C4499,Parametres!A:A,Parametres!J:J,"",0),"")</f>
        <v>0</v>
      </c>
      <c r="D4499" t="str">
        <f>+IFERROR(VLOOKUP(C4499,Parametres!$A$3:$K$545,11,0),"")</f>
        <v/>
      </c>
      <c r="U4499" t="str">
        <f t="shared" si="254"/>
        <v/>
      </c>
      <c r="V4499" s="33">
        <f t="shared" si="255"/>
        <v>0</v>
      </c>
      <c r="W4499" s="33">
        <f t="shared" si="256"/>
        <v>0</v>
      </c>
    </row>
    <row r="4500" spans="2:23" x14ac:dyDescent="0.25">
      <c r="B4500" s="30">
        <f>+IFERROR(_xlfn.XLOOKUP(C4500,Parametres!A:A,Parametres!J:J,"",0),"")</f>
        <v>0</v>
      </c>
      <c r="D4500" t="str">
        <f>+IFERROR(VLOOKUP(C4500,Parametres!$A$3:$K$545,11,0),"")</f>
        <v/>
      </c>
      <c r="U4500" t="str">
        <f t="shared" si="254"/>
        <v/>
      </c>
      <c r="V4500" s="33">
        <f t="shared" si="255"/>
        <v>0</v>
      </c>
      <c r="W4500" s="33">
        <f t="shared" si="256"/>
        <v>0</v>
      </c>
    </row>
    <row r="4501" spans="2:23" x14ac:dyDescent="0.25">
      <c r="B4501" s="30">
        <f>+IFERROR(_xlfn.XLOOKUP(C4501,Parametres!A:A,Parametres!J:J,"",0),"")</f>
        <v>0</v>
      </c>
      <c r="D4501" t="str">
        <f>+IFERROR(VLOOKUP(C4501,Parametres!$A$3:$K$545,11,0),"")</f>
        <v/>
      </c>
      <c r="U4501" t="str">
        <f t="shared" si="254"/>
        <v/>
      </c>
      <c r="V4501" s="33">
        <f t="shared" si="255"/>
        <v>0</v>
      </c>
      <c r="W4501" s="33">
        <f t="shared" si="256"/>
        <v>0</v>
      </c>
    </row>
    <row r="4502" spans="2:23" x14ac:dyDescent="0.25">
      <c r="B4502" s="30">
        <f>+IFERROR(_xlfn.XLOOKUP(C4502,Parametres!A:A,Parametres!J:J,"",0),"")</f>
        <v>0</v>
      </c>
      <c r="D4502" t="str">
        <f>+IFERROR(VLOOKUP(C4502,Parametres!$A$3:$K$545,11,0),"")</f>
        <v/>
      </c>
      <c r="U4502" t="str">
        <f t="shared" si="254"/>
        <v/>
      </c>
      <c r="V4502" s="33">
        <f t="shared" si="255"/>
        <v>0</v>
      </c>
      <c r="W4502" s="33">
        <f t="shared" si="256"/>
        <v>0</v>
      </c>
    </row>
    <row r="4503" spans="2:23" x14ac:dyDescent="0.25">
      <c r="B4503" s="30">
        <f>+IFERROR(_xlfn.XLOOKUP(C4503,Parametres!A:A,Parametres!J:J,"",0),"")</f>
        <v>0</v>
      </c>
      <c r="D4503" t="str">
        <f>+IFERROR(VLOOKUP(C4503,Parametres!$A$3:$K$545,11,0),"")</f>
        <v/>
      </c>
      <c r="U4503" t="str">
        <f t="shared" si="254"/>
        <v/>
      </c>
      <c r="V4503" s="33">
        <f t="shared" si="255"/>
        <v>0</v>
      </c>
      <c r="W4503" s="33">
        <f t="shared" si="256"/>
        <v>0</v>
      </c>
    </row>
    <row r="4504" spans="2:23" x14ac:dyDescent="0.25">
      <c r="B4504" s="30">
        <f>+IFERROR(_xlfn.XLOOKUP(C4504,Parametres!A:A,Parametres!J:J,"",0),"")</f>
        <v>0</v>
      </c>
      <c r="D4504" t="str">
        <f>+IFERROR(VLOOKUP(C4504,Parametres!$A$3:$K$545,11,0),"")</f>
        <v/>
      </c>
      <c r="U4504" t="str">
        <f t="shared" si="254"/>
        <v/>
      </c>
      <c r="V4504" s="33">
        <f t="shared" si="255"/>
        <v>0</v>
      </c>
      <c r="W4504" s="33">
        <f t="shared" si="256"/>
        <v>0</v>
      </c>
    </row>
    <row r="4505" spans="2:23" x14ac:dyDescent="0.25">
      <c r="B4505" s="30">
        <f>+IFERROR(_xlfn.XLOOKUP(C4505,Parametres!A:A,Parametres!J:J,"",0),"")</f>
        <v>0</v>
      </c>
      <c r="D4505" t="str">
        <f>+IFERROR(VLOOKUP(C4505,Parametres!$A$3:$K$545,11,0),"")</f>
        <v/>
      </c>
      <c r="U4505" t="str">
        <f t="shared" si="254"/>
        <v/>
      </c>
      <c r="V4505" s="33">
        <f t="shared" si="255"/>
        <v>0</v>
      </c>
      <c r="W4505" s="33">
        <f t="shared" si="256"/>
        <v>0</v>
      </c>
    </row>
    <row r="4506" spans="2:23" x14ac:dyDescent="0.25">
      <c r="B4506" s="30">
        <f>+IFERROR(_xlfn.XLOOKUP(C4506,Parametres!A:A,Parametres!J:J,"",0),"")</f>
        <v>0</v>
      </c>
      <c r="D4506" t="str">
        <f>+IFERROR(VLOOKUP(C4506,Parametres!$A$3:$K$545,11,0),"")</f>
        <v/>
      </c>
      <c r="U4506" t="str">
        <f t="shared" si="254"/>
        <v/>
      </c>
      <c r="V4506" s="33">
        <f t="shared" si="255"/>
        <v>0</v>
      </c>
      <c r="W4506" s="33">
        <f t="shared" si="256"/>
        <v>0</v>
      </c>
    </row>
    <row r="4507" spans="2:23" x14ac:dyDescent="0.25">
      <c r="B4507" s="30">
        <f>+IFERROR(_xlfn.XLOOKUP(C4507,Parametres!A:A,Parametres!J:J,"",0),"")</f>
        <v>0</v>
      </c>
      <c r="D4507" t="str">
        <f>+IFERROR(VLOOKUP(C4507,Parametres!$A$3:$K$545,11,0),"")</f>
        <v/>
      </c>
      <c r="U4507" t="str">
        <f t="shared" si="254"/>
        <v/>
      </c>
      <c r="V4507" s="33">
        <f t="shared" si="255"/>
        <v>0</v>
      </c>
      <c r="W4507" s="33">
        <f t="shared" si="256"/>
        <v>0</v>
      </c>
    </row>
    <row r="4508" spans="2:23" x14ac:dyDescent="0.25">
      <c r="B4508" s="30">
        <f>+IFERROR(_xlfn.XLOOKUP(C4508,Parametres!A:A,Parametres!J:J,"",0),"")</f>
        <v>0</v>
      </c>
      <c r="D4508" t="str">
        <f>+IFERROR(VLOOKUP(C4508,Parametres!$A$3:$K$545,11,0),"")</f>
        <v/>
      </c>
      <c r="U4508" t="str">
        <f t="shared" si="254"/>
        <v/>
      </c>
      <c r="V4508" s="33">
        <f t="shared" si="255"/>
        <v>0</v>
      </c>
      <c r="W4508" s="33">
        <f t="shared" si="256"/>
        <v>0</v>
      </c>
    </row>
    <row r="4509" spans="2:23" x14ac:dyDescent="0.25">
      <c r="B4509" s="30">
        <f>+IFERROR(_xlfn.XLOOKUP(C4509,Parametres!A:A,Parametres!J:J,"",0),"")</f>
        <v>0</v>
      </c>
      <c r="D4509" t="str">
        <f>+IFERROR(VLOOKUP(C4509,Parametres!$A$3:$K$545,11,0),"")</f>
        <v/>
      </c>
      <c r="U4509" t="str">
        <f t="shared" si="254"/>
        <v/>
      </c>
      <c r="V4509" s="33">
        <f t="shared" si="255"/>
        <v>0</v>
      </c>
      <c r="W4509" s="33">
        <f t="shared" si="256"/>
        <v>0</v>
      </c>
    </row>
    <row r="4510" spans="2:23" x14ac:dyDescent="0.25">
      <c r="B4510" s="30">
        <f>+IFERROR(_xlfn.XLOOKUP(C4510,Parametres!A:A,Parametres!J:J,"",0),"")</f>
        <v>0</v>
      </c>
      <c r="D4510" t="str">
        <f>+IFERROR(VLOOKUP(C4510,Parametres!$A$3:$K$545,11,0),"")</f>
        <v/>
      </c>
      <c r="U4510" t="str">
        <f t="shared" si="254"/>
        <v/>
      </c>
      <c r="V4510" s="33">
        <f t="shared" si="255"/>
        <v>0</v>
      </c>
      <c r="W4510" s="33">
        <f t="shared" si="256"/>
        <v>0</v>
      </c>
    </row>
    <row r="4511" spans="2:23" x14ac:dyDescent="0.25">
      <c r="B4511" s="30">
        <f>+IFERROR(_xlfn.XLOOKUP(C4511,Parametres!A:A,Parametres!J:J,"",0),"")</f>
        <v>0</v>
      </c>
      <c r="D4511" t="str">
        <f>+IFERROR(VLOOKUP(C4511,Parametres!$A$3:$K$545,11,0),"")</f>
        <v/>
      </c>
      <c r="U4511" t="str">
        <f t="shared" si="254"/>
        <v/>
      </c>
      <c r="V4511" s="33">
        <f t="shared" si="255"/>
        <v>0</v>
      </c>
      <c r="W4511" s="33">
        <f t="shared" si="256"/>
        <v>0</v>
      </c>
    </row>
    <row r="4512" spans="2:23" x14ac:dyDescent="0.25">
      <c r="B4512" s="30">
        <f>+IFERROR(_xlfn.XLOOKUP(C4512,Parametres!A:A,Parametres!J:J,"",0),"")</f>
        <v>0</v>
      </c>
      <c r="D4512" t="str">
        <f>+IFERROR(VLOOKUP(C4512,Parametres!$A$3:$K$545,11,0),"")</f>
        <v/>
      </c>
      <c r="U4512" t="str">
        <f t="shared" si="254"/>
        <v/>
      </c>
      <c r="V4512" s="33">
        <f t="shared" si="255"/>
        <v>0</v>
      </c>
      <c r="W4512" s="33">
        <f t="shared" si="256"/>
        <v>0</v>
      </c>
    </row>
    <row r="4513" spans="2:23" x14ac:dyDescent="0.25">
      <c r="B4513" s="30">
        <f>+IFERROR(_xlfn.XLOOKUP(C4513,Parametres!A:A,Parametres!J:J,"",0),"")</f>
        <v>0</v>
      </c>
      <c r="D4513" t="str">
        <f>+IFERROR(VLOOKUP(C4513,Parametres!$A$3:$K$545,11,0),"")</f>
        <v/>
      </c>
      <c r="U4513" t="str">
        <f t="shared" si="254"/>
        <v/>
      </c>
      <c r="V4513" s="33">
        <f t="shared" si="255"/>
        <v>0</v>
      </c>
      <c r="W4513" s="33">
        <f t="shared" si="256"/>
        <v>0</v>
      </c>
    </row>
    <row r="4514" spans="2:23" x14ac:dyDescent="0.25">
      <c r="B4514" s="30">
        <f>+IFERROR(_xlfn.XLOOKUP(C4514,Parametres!A:A,Parametres!J:J,"",0),"")</f>
        <v>0</v>
      </c>
      <c r="D4514" t="str">
        <f>+IFERROR(VLOOKUP(C4514,Parametres!$A$3:$K$545,11,0),"")</f>
        <v/>
      </c>
      <c r="U4514" t="str">
        <f t="shared" si="254"/>
        <v/>
      </c>
      <c r="V4514" s="33">
        <f t="shared" si="255"/>
        <v>0</v>
      </c>
      <c r="W4514" s="33">
        <f t="shared" si="256"/>
        <v>0</v>
      </c>
    </row>
    <row r="4515" spans="2:23" x14ac:dyDescent="0.25">
      <c r="B4515" s="30">
        <f>+IFERROR(_xlfn.XLOOKUP(C4515,Parametres!A:A,Parametres!J:J,"",0),"")</f>
        <v>0</v>
      </c>
      <c r="D4515" t="str">
        <f>+IFERROR(VLOOKUP(C4515,Parametres!$A$3:$K$545,11,0),"")</f>
        <v/>
      </c>
      <c r="U4515" t="str">
        <f t="shared" si="254"/>
        <v/>
      </c>
      <c r="V4515" s="33">
        <f t="shared" si="255"/>
        <v>0</v>
      </c>
      <c r="W4515" s="33">
        <f t="shared" si="256"/>
        <v>0</v>
      </c>
    </row>
    <row r="4516" spans="2:23" x14ac:dyDescent="0.25">
      <c r="B4516" s="30">
        <f>+IFERROR(_xlfn.XLOOKUP(C4516,Parametres!A:A,Parametres!J:J,"",0),"")</f>
        <v>0</v>
      </c>
      <c r="D4516" t="str">
        <f>+IFERROR(VLOOKUP(C4516,Parametres!$A$3:$K$545,11,0),"")</f>
        <v/>
      </c>
      <c r="U4516" t="str">
        <f t="shared" si="254"/>
        <v/>
      </c>
      <c r="V4516" s="33">
        <f t="shared" si="255"/>
        <v>0</v>
      </c>
      <c r="W4516" s="33">
        <f t="shared" si="256"/>
        <v>0</v>
      </c>
    </row>
    <row r="4517" spans="2:23" x14ac:dyDescent="0.25">
      <c r="B4517" s="30">
        <f>+IFERROR(_xlfn.XLOOKUP(C4517,Parametres!A:A,Parametres!J:J,"",0),"")</f>
        <v>0</v>
      </c>
      <c r="D4517" t="str">
        <f>+IFERROR(VLOOKUP(C4517,Parametres!$A$3:$K$545,11,0),"")</f>
        <v/>
      </c>
      <c r="U4517" t="str">
        <f t="shared" si="254"/>
        <v/>
      </c>
      <c r="V4517" s="33">
        <f t="shared" si="255"/>
        <v>0</v>
      </c>
      <c r="W4517" s="33">
        <f t="shared" si="256"/>
        <v>0</v>
      </c>
    </row>
    <row r="4518" spans="2:23" x14ac:dyDescent="0.25">
      <c r="B4518" s="30">
        <f>+IFERROR(_xlfn.XLOOKUP(C4518,Parametres!A:A,Parametres!J:J,"",0),"")</f>
        <v>0</v>
      </c>
      <c r="D4518" t="str">
        <f>+IFERROR(VLOOKUP(C4518,Parametres!$A$3:$K$545,11,0),"")</f>
        <v/>
      </c>
      <c r="U4518" t="str">
        <f t="shared" si="254"/>
        <v/>
      </c>
      <c r="V4518" s="33">
        <f t="shared" si="255"/>
        <v>0</v>
      </c>
      <c r="W4518" s="33">
        <f t="shared" si="256"/>
        <v>0</v>
      </c>
    </row>
    <row r="4519" spans="2:23" x14ac:dyDescent="0.25">
      <c r="B4519" s="30">
        <f>+IFERROR(_xlfn.XLOOKUP(C4519,Parametres!A:A,Parametres!J:J,"",0),"")</f>
        <v>0</v>
      </c>
      <c r="D4519" t="str">
        <f>+IFERROR(VLOOKUP(C4519,Parametres!$A$3:$K$545,11,0),"")</f>
        <v/>
      </c>
      <c r="U4519" t="str">
        <f t="shared" si="254"/>
        <v/>
      </c>
      <c r="V4519" s="33">
        <f t="shared" si="255"/>
        <v>0</v>
      </c>
      <c r="W4519" s="33">
        <f t="shared" si="256"/>
        <v>0</v>
      </c>
    </row>
    <row r="4520" spans="2:23" x14ac:dyDescent="0.25">
      <c r="B4520" s="30">
        <f>+IFERROR(_xlfn.XLOOKUP(C4520,Parametres!A:A,Parametres!J:J,"",0),"")</f>
        <v>0</v>
      </c>
      <c r="D4520" t="str">
        <f>+IFERROR(VLOOKUP(C4520,Parametres!$A$3:$K$545,11,0),"")</f>
        <v/>
      </c>
      <c r="U4520" t="str">
        <f t="shared" si="254"/>
        <v/>
      </c>
      <c r="V4520" s="33">
        <f t="shared" si="255"/>
        <v>0</v>
      </c>
      <c r="W4520" s="33">
        <f t="shared" si="256"/>
        <v>0</v>
      </c>
    </row>
    <row r="4521" spans="2:23" x14ac:dyDescent="0.25">
      <c r="B4521" s="30">
        <f>+IFERROR(_xlfn.XLOOKUP(C4521,Parametres!A:A,Parametres!J:J,"",0),"")</f>
        <v>0</v>
      </c>
      <c r="D4521" t="str">
        <f>+IFERROR(VLOOKUP(C4521,Parametres!$A$3:$K$545,11,0),"")</f>
        <v/>
      </c>
      <c r="U4521" t="str">
        <f t="shared" si="254"/>
        <v/>
      </c>
      <c r="V4521" s="33">
        <f t="shared" si="255"/>
        <v>0</v>
      </c>
      <c r="W4521" s="33">
        <f t="shared" si="256"/>
        <v>0</v>
      </c>
    </row>
    <row r="4522" spans="2:23" x14ac:dyDescent="0.25">
      <c r="B4522" s="30">
        <f>+IFERROR(_xlfn.XLOOKUP(C4522,Parametres!A:A,Parametres!J:J,"",0),"")</f>
        <v>0</v>
      </c>
      <c r="D4522" t="str">
        <f>+IFERROR(VLOOKUP(C4522,Parametres!$A$3:$K$545,11,0),"")</f>
        <v/>
      </c>
      <c r="U4522" t="str">
        <f t="shared" si="254"/>
        <v/>
      </c>
      <c r="V4522" s="33">
        <f t="shared" si="255"/>
        <v>0</v>
      </c>
      <c r="W4522" s="33">
        <f t="shared" si="256"/>
        <v>0</v>
      </c>
    </row>
    <row r="4523" spans="2:23" x14ac:dyDescent="0.25">
      <c r="B4523" s="30">
        <f>+IFERROR(_xlfn.XLOOKUP(C4523,Parametres!A:A,Parametres!J:J,"",0),"")</f>
        <v>0</v>
      </c>
      <c r="D4523" t="str">
        <f>+IFERROR(VLOOKUP(C4523,Parametres!$A$3:$K$545,11,0),"")</f>
        <v/>
      </c>
      <c r="U4523" t="str">
        <f t="shared" si="254"/>
        <v/>
      </c>
      <c r="V4523" s="33">
        <f t="shared" si="255"/>
        <v>0</v>
      </c>
      <c r="W4523" s="33">
        <f t="shared" si="256"/>
        <v>0</v>
      </c>
    </row>
    <row r="4524" spans="2:23" x14ac:dyDescent="0.25">
      <c r="B4524" s="30">
        <f>+IFERROR(_xlfn.XLOOKUP(C4524,Parametres!A:A,Parametres!J:J,"",0),"")</f>
        <v>0</v>
      </c>
      <c r="D4524" t="str">
        <f>+IFERROR(VLOOKUP(C4524,Parametres!$A$3:$K$545,11,0),"")</f>
        <v/>
      </c>
      <c r="U4524" t="str">
        <f t="shared" si="254"/>
        <v/>
      </c>
      <c r="V4524" s="33">
        <f t="shared" si="255"/>
        <v>0</v>
      </c>
      <c r="W4524" s="33">
        <f t="shared" si="256"/>
        <v>0</v>
      </c>
    </row>
    <row r="4525" spans="2:23" x14ac:dyDescent="0.25">
      <c r="B4525" s="30">
        <f>+IFERROR(_xlfn.XLOOKUP(C4525,Parametres!A:A,Parametres!J:J,"",0),"")</f>
        <v>0</v>
      </c>
      <c r="D4525" t="str">
        <f>+IFERROR(VLOOKUP(C4525,Parametres!$A$3:$K$545,11,0),"")</f>
        <v/>
      </c>
      <c r="U4525" t="str">
        <f t="shared" si="254"/>
        <v/>
      </c>
      <c r="V4525" s="33">
        <f t="shared" si="255"/>
        <v>0</v>
      </c>
      <c r="W4525" s="33">
        <f t="shared" si="256"/>
        <v>0</v>
      </c>
    </row>
    <row r="4526" spans="2:23" x14ac:dyDescent="0.25">
      <c r="B4526" s="30">
        <f>+IFERROR(_xlfn.XLOOKUP(C4526,Parametres!A:A,Parametres!J:J,"",0),"")</f>
        <v>0</v>
      </c>
      <c r="D4526" t="str">
        <f>+IFERROR(VLOOKUP(C4526,Parametres!$A$3:$K$545,11,0),"")</f>
        <v/>
      </c>
      <c r="U4526" t="str">
        <f t="shared" si="254"/>
        <v/>
      </c>
      <c r="V4526" s="33">
        <f t="shared" si="255"/>
        <v>0</v>
      </c>
      <c r="W4526" s="33">
        <f t="shared" si="256"/>
        <v>0</v>
      </c>
    </row>
    <row r="4527" spans="2:23" x14ac:dyDescent="0.25">
      <c r="B4527" s="30">
        <f>+IFERROR(_xlfn.XLOOKUP(C4527,Parametres!A:A,Parametres!J:J,"",0),"")</f>
        <v>0</v>
      </c>
      <c r="D4527" t="str">
        <f>+IFERROR(VLOOKUP(C4527,Parametres!$A$3:$K$545,11,0),"")</f>
        <v/>
      </c>
      <c r="U4527" t="str">
        <f t="shared" si="254"/>
        <v/>
      </c>
      <c r="V4527" s="33">
        <f t="shared" si="255"/>
        <v>0</v>
      </c>
      <c r="W4527" s="33">
        <f t="shared" si="256"/>
        <v>0</v>
      </c>
    </row>
    <row r="4528" spans="2:23" x14ac:dyDescent="0.25">
      <c r="B4528" s="30">
        <f>+IFERROR(_xlfn.XLOOKUP(C4528,Parametres!A:A,Parametres!J:J,"",0),"")</f>
        <v>0</v>
      </c>
      <c r="D4528" t="str">
        <f>+IFERROR(VLOOKUP(C4528,Parametres!$A$3:$K$545,11,0),"")</f>
        <v/>
      </c>
      <c r="U4528" t="str">
        <f t="shared" si="254"/>
        <v/>
      </c>
      <c r="V4528" s="33">
        <f t="shared" si="255"/>
        <v>0</v>
      </c>
      <c r="W4528" s="33">
        <f t="shared" si="256"/>
        <v>0</v>
      </c>
    </row>
    <row r="4529" spans="2:23" x14ac:dyDescent="0.25">
      <c r="B4529" s="30">
        <f>+IFERROR(_xlfn.XLOOKUP(C4529,Parametres!A:A,Parametres!J:J,"",0),"")</f>
        <v>0</v>
      </c>
      <c r="D4529" t="str">
        <f>+IFERROR(VLOOKUP(C4529,Parametres!$A$3:$K$545,11,0),"")</f>
        <v/>
      </c>
      <c r="U4529" t="str">
        <f t="shared" si="254"/>
        <v/>
      </c>
      <c r="V4529" s="33">
        <f t="shared" si="255"/>
        <v>0</v>
      </c>
      <c r="W4529" s="33">
        <f t="shared" si="256"/>
        <v>0</v>
      </c>
    </row>
    <row r="4530" spans="2:23" x14ac:dyDescent="0.25">
      <c r="B4530" s="30">
        <f>+IFERROR(_xlfn.XLOOKUP(C4530,Parametres!A:A,Parametres!J:J,"",0),"")</f>
        <v>0</v>
      </c>
      <c r="D4530" t="str">
        <f>+IFERROR(VLOOKUP(C4530,Parametres!$A$3:$K$545,11,0),"")</f>
        <v/>
      </c>
      <c r="U4530" t="str">
        <f t="shared" si="254"/>
        <v/>
      </c>
      <c r="V4530" s="33">
        <f t="shared" si="255"/>
        <v>0</v>
      </c>
      <c r="W4530" s="33">
        <f t="shared" si="256"/>
        <v>0</v>
      </c>
    </row>
    <row r="4531" spans="2:23" x14ac:dyDescent="0.25">
      <c r="B4531" s="30">
        <f>+IFERROR(_xlfn.XLOOKUP(C4531,Parametres!A:A,Parametres!J:J,"",0),"")</f>
        <v>0</v>
      </c>
      <c r="D4531" t="str">
        <f>+IFERROR(VLOOKUP(C4531,Parametres!$A$3:$K$545,11,0),"")</f>
        <v/>
      </c>
      <c r="U4531" t="str">
        <f t="shared" si="254"/>
        <v/>
      </c>
      <c r="V4531" s="33">
        <f t="shared" si="255"/>
        <v>0</v>
      </c>
      <c r="W4531" s="33">
        <f t="shared" si="256"/>
        <v>0</v>
      </c>
    </row>
    <row r="4532" spans="2:23" x14ac:dyDescent="0.25">
      <c r="B4532" s="30">
        <f>+IFERROR(_xlfn.XLOOKUP(C4532,Parametres!A:A,Parametres!J:J,"",0),"")</f>
        <v>0</v>
      </c>
      <c r="D4532" t="str">
        <f>+IFERROR(VLOOKUP(C4532,Parametres!$A$3:$K$545,11,0),"")</f>
        <v/>
      </c>
      <c r="U4532" t="str">
        <f t="shared" si="254"/>
        <v/>
      </c>
      <c r="V4532" s="33">
        <f t="shared" si="255"/>
        <v>0</v>
      </c>
      <c r="W4532" s="33">
        <f t="shared" si="256"/>
        <v>0</v>
      </c>
    </row>
    <row r="4533" spans="2:23" x14ac:dyDescent="0.25">
      <c r="B4533" s="30">
        <f>+IFERROR(_xlfn.XLOOKUP(C4533,Parametres!A:A,Parametres!J:J,"",0),"")</f>
        <v>0</v>
      </c>
      <c r="D4533" t="str">
        <f>+IFERROR(VLOOKUP(C4533,Parametres!$A$3:$K$545,11,0),"")</f>
        <v/>
      </c>
      <c r="U4533" t="str">
        <f t="shared" si="254"/>
        <v/>
      </c>
      <c r="V4533" s="33">
        <f t="shared" si="255"/>
        <v>0</v>
      </c>
      <c r="W4533" s="33">
        <f t="shared" si="256"/>
        <v>0</v>
      </c>
    </row>
    <row r="4534" spans="2:23" x14ac:dyDescent="0.25">
      <c r="B4534" s="30">
        <f>+IFERROR(_xlfn.XLOOKUP(C4534,Parametres!A:A,Parametres!J:J,"",0),"")</f>
        <v>0</v>
      </c>
      <c r="D4534" t="str">
        <f>+IFERROR(VLOOKUP(C4534,Parametres!$A$3:$K$545,11,0),"")</f>
        <v/>
      </c>
      <c r="U4534" t="str">
        <f t="shared" si="254"/>
        <v/>
      </c>
      <c r="V4534" s="33">
        <f t="shared" si="255"/>
        <v>0</v>
      </c>
      <c r="W4534" s="33">
        <f t="shared" si="256"/>
        <v>0</v>
      </c>
    </row>
    <row r="4535" spans="2:23" x14ac:dyDescent="0.25">
      <c r="B4535" s="30">
        <f>+IFERROR(_xlfn.XLOOKUP(C4535,Parametres!A:A,Parametres!J:J,"",0),"")</f>
        <v>0</v>
      </c>
      <c r="D4535" t="str">
        <f>+IFERROR(VLOOKUP(C4535,Parametres!$A$3:$K$545,11,0),"")</f>
        <v/>
      </c>
      <c r="U4535" t="str">
        <f t="shared" ref="U4535:U4598" si="257">A4535&amp;C4535</f>
        <v/>
      </c>
      <c r="V4535" s="33">
        <f t="shared" si="255"/>
        <v>0</v>
      </c>
      <c r="W4535" s="33">
        <f t="shared" si="256"/>
        <v>0</v>
      </c>
    </row>
    <row r="4536" spans="2:23" x14ac:dyDescent="0.25">
      <c r="B4536" s="30">
        <f>+IFERROR(_xlfn.XLOOKUP(C4536,Parametres!A:A,Parametres!J:J,"",0),"")</f>
        <v>0</v>
      </c>
      <c r="D4536" t="str">
        <f>+IFERROR(VLOOKUP(C4536,Parametres!$A$3:$K$545,11,0),"")</f>
        <v/>
      </c>
      <c r="U4536" t="str">
        <f t="shared" si="257"/>
        <v/>
      </c>
      <c r="V4536" s="33">
        <f t="shared" ref="V4536:V4599" si="258">SUM(L4536:O4536,F4536:I4536)</f>
        <v>0</v>
      </c>
      <c r="W4536" s="33">
        <f t="shared" ref="W4536:W4599" si="259">SUM(P4536:T4536)</f>
        <v>0</v>
      </c>
    </row>
    <row r="4537" spans="2:23" x14ac:dyDescent="0.25">
      <c r="B4537" s="30">
        <f>+IFERROR(_xlfn.XLOOKUP(C4537,Parametres!A:A,Parametres!J:J,"",0),"")</f>
        <v>0</v>
      </c>
      <c r="D4537" t="str">
        <f>+IFERROR(VLOOKUP(C4537,Parametres!$A$3:$K$545,11,0),"")</f>
        <v/>
      </c>
      <c r="U4537" t="str">
        <f t="shared" si="257"/>
        <v/>
      </c>
      <c r="V4537" s="33">
        <f t="shared" si="258"/>
        <v>0</v>
      </c>
      <c r="W4537" s="33">
        <f t="shared" si="259"/>
        <v>0</v>
      </c>
    </row>
    <row r="4538" spans="2:23" x14ac:dyDescent="0.25">
      <c r="B4538" s="30">
        <f>+IFERROR(_xlfn.XLOOKUP(C4538,Parametres!A:A,Parametres!J:J,"",0),"")</f>
        <v>0</v>
      </c>
      <c r="D4538" t="str">
        <f>+IFERROR(VLOOKUP(C4538,Parametres!$A$3:$K$545,11,0),"")</f>
        <v/>
      </c>
      <c r="U4538" t="str">
        <f t="shared" si="257"/>
        <v/>
      </c>
      <c r="V4538" s="33">
        <f t="shared" si="258"/>
        <v>0</v>
      </c>
      <c r="W4538" s="33">
        <f t="shared" si="259"/>
        <v>0</v>
      </c>
    </row>
    <row r="4539" spans="2:23" x14ac:dyDescent="0.25">
      <c r="B4539" s="30">
        <f>+IFERROR(_xlfn.XLOOKUP(C4539,Parametres!A:A,Parametres!J:J,"",0),"")</f>
        <v>0</v>
      </c>
      <c r="D4539" t="str">
        <f>+IFERROR(VLOOKUP(C4539,Parametres!$A$3:$K$545,11,0),"")</f>
        <v/>
      </c>
      <c r="U4539" t="str">
        <f t="shared" si="257"/>
        <v/>
      </c>
      <c r="V4539" s="33">
        <f t="shared" si="258"/>
        <v>0</v>
      </c>
      <c r="W4539" s="33">
        <f t="shared" si="259"/>
        <v>0</v>
      </c>
    </row>
    <row r="4540" spans="2:23" x14ac:dyDescent="0.25">
      <c r="B4540" s="30">
        <f>+IFERROR(_xlfn.XLOOKUP(C4540,Parametres!A:A,Parametres!J:J,"",0),"")</f>
        <v>0</v>
      </c>
      <c r="D4540" t="str">
        <f>+IFERROR(VLOOKUP(C4540,Parametres!$A$3:$K$545,11,0),"")</f>
        <v/>
      </c>
      <c r="U4540" t="str">
        <f t="shared" si="257"/>
        <v/>
      </c>
      <c r="V4540" s="33">
        <f t="shared" si="258"/>
        <v>0</v>
      </c>
      <c r="W4540" s="33">
        <f t="shared" si="259"/>
        <v>0</v>
      </c>
    </row>
    <row r="4541" spans="2:23" x14ac:dyDescent="0.25">
      <c r="B4541" s="30">
        <f>+IFERROR(_xlfn.XLOOKUP(C4541,Parametres!A:A,Parametres!J:J,"",0),"")</f>
        <v>0</v>
      </c>
      <c r="D4541" t="str">
        <f>+IFERROR(VLOOKUP(C4541,Parametres!$A$3:$K$545,11,0),"")</f>
        <v/>
      </c>
      <c r="U4541" t="str">
        <f t="shared" si="257"/>
        <v/>
      </c>
      <c r="V4541" s="33">
        <f t="shared" si="258"/>
        <v>0</v>
      </c>
      <c r="W4541" s="33">
        <f t="shared" si="259"/>
        <v>0</v>
      </c>
    </row>
    <row r="4542" spans="2:23" x14ac:dyDescent="0.25">
      <c r="B4542" s="30">
        <f>+IFERROR(_xlfn.XLOOKUP(C4542,Parametres!A:A,Parametres!J:J,"",0),"")</f>
        <v>0</v>
      </c>
      <c r="D4542" t="str">
        <f>+IFERROR(VLOOKUP(C4542,Parametres!$A$3:$K$545,11,0),"")</f>
        <v/>
      </c>
      <c r="U4542" t="str">
        <f t="shared" si="257"/>
        <v/>
      </c>
      <c r="V4542" s="33">
        <f t="shared" si="258"/>
        <v>0</v>
      </c>
      <c r="W4542" s="33">
        <f t="shared" si="259"/>
        <v>0</v>
      </c>
    </row>
    <row r="4543" spans="2:23" x14ac:dyDescent="0.25">
      <c r="B4543" s="30">
        <f>+IFERROR(_xlfn.XLOOKUP(C4543,Parametres!A:A,Parametres!J:J,"",0),"")</f>
        <v>0</v>
      </c>
      <c r="D4543" t="str">
        <f>+IFERROR(VLOOKUP(C4543,Parametres!$A$3:$K$545,11,0),"")</f>
        <v/>
      </c>
      <c r="U4543" t="str">
        <f t="shared" si="257"/>
        <v/>
      </c>
      <c r="V4543" s="33">
        <f t="shared" si="258"/>
        <v>0</v>
      </c>
      <c r="W4543" s="33">
        <f t="shared" si="259"/>
        <v>0</v>
      </c>
    </row>
    <row r="4544" spans="2:23" x14ac:dyDescent="0.25">
      <c r="B4544" s="30">
        <f>+IFERROR(_xlfn.XLOOKUP(C4544,Parametres!A:A,Parametres!J:J,"",0),"")</f>
        <v>0</v>
      </c>
      <c r="D4544" t="str">
        <f>+IFERROR(VLOOKUP(C4544,Parametres!$A$3:$K$545,11,0),"")</f>
        <v/>
      </c>
      <c r="U4544" t="str">
        <f t="shared" si="257"/>
        <v/>
      </c>
      <c r="V4544" s="33">
        <f t="shared" si="258"/>
        <v>0</v>
      </c>
      <c r="W4544" s="33">
        <f t="shared" si="259"/>
        <v>0</v>
      </c>
    </row>
    <row r="4545" spans="2:23" x14ac:dyDescent="0.25">
      <c r="B4545" s="30">
        <f>+IFERROR(_xlfn.XLOOKUP(C4545,Parametres!A:A,Parametres!J:J,"",0),"")</f>
        <v>0</v>
      </c>
      <c r="D4545" t="str">
        <f>+IFERROR(VLOOKUP(C4545,Parametres!$A$3:$K$545,11,0),"")</f>
        <v/>
      </c>
      <c r="U4545" t="str">
        <f t="shared" si="257"/>
        <v/>
      </c>
      <c r="V4545" s="33">
        <f t="shared" si="258"/>
        <v>0</v>
      </c>
      <c r="W4545" s="33">
        <f t="shared" si="259"/>
        <v>0</v>
      </c>
    </row>
    <row r="4546" spans="2:23" x14ac:dyDescent="0.25">
      <c r="B4546" s="30">
        <f>+IFERROR(_xlfn.XLOOKUP(C4546,Parametres!A:A,Parametres!J:J,"",0),"")</f>
        <v>0</v>
      </c>
      <c r="D4546" t="str">
        <f>+IFERROR(VLOOKUP(C4546,Parametres!$A$3:$K$545,11,0),"")</f>
        <v/>
      </c>
      <c r="U4546" t="str">
        <f t="shared" si="257"/>
        <v/>
      </c>
      <c r="V4546" s="33">
        <f t="shared" si="258"/>
        <v>0</v>
      </c>
      <c r="W4546" s="33">
        <f t="shared" si="259"/>
        <v>0</v>
      </c>
    </row>
    <row r="4547" spans="2:23" x14ac:dyDescent="0.25">
      <c r="B4547" s="30">
        <f>+IFERROR(_xlfn.XLOOKUP(C4547,Parametres!A:A,Parametres!J:J,"",0),"")</f>
        <v>0</v>
      </c>
      <c r="D4547" t="str">
        <f>+IFERROR(VLOOKUP(C4547,Parametres!$A$3:$K$545,11,0),"")</f>
        <v/>
      </c>
      <c r="U4547" t="str">
        <f t="shared" si="257"/>
        <v/>
      </c>
      <c r="V4547" s="33">
        <f t="shared" si="258"/>
        <v>0</v>
      </c>
      <c r="W4547" s="33">
        <f t="shared" si="259"/>
        <v>0</v>
      </c>
    </row>
    <row r="4548" spans="2:23" x14ac:dyDescent="0.25">
      <c r="B4548" s="30">
        <f>+IFERROR(_xlfn.XLOOKUP(C4548,Parametres!A:A,Parametres!J:J,"",0),"")</f>
        <v>0</v>
      </c>
      <c r="D4548" t="str">
        <f>+IFERROR(VLOOKUP(C4548,Parametres!$A$3:$K$545,11,0),"")</f>
        <v/>
      </c>
      <c r="U4548" t="str">
        <f t="shared" si="257"/>
        <v/>
      </c>
      <c r="V4548" s="33">
        <f t="shared" si="258"/>
        <v>0</v>
      </c>
      <c r="W4548" s="33">
        <f t="shared" si="259"/>
        <v>0</v>
      </c>
    </row>
    <row r="4549" spans="2:23" x14ac:dyDescent="0.25">
      <c r="B4549" s="30">
        <f>+IFERROR(_xlfn.XLOOKUP(C4549,Parametres!A:A,Parametres!J:J,"",0),"")</f>
        <v>0</v>
      </c>
      <c r="D4549" t="str">
        <f>+IFERROR(VLOOKUP(C4549,Parametres!$A$3:$K$545,11,0),"")</f>
        <v/>
      </c>
      <c r="U4549" t="str">
        <f t="shared" si="257"/>
        <v/>
      </c>
      <c r="V4549" s="33">
        <f t="shared" si="258"/>
        <v>0</v>
      </c>
      <c r="W4549" s="33">
        <f t="shared" si="259"/>
        <v>0</v>
      </c>
    </row>
    <row r="4550" spans="2:23" x14ac:dyDescent="0.25">
      <c r="B4550" s="30">
        <f>+IFERROR(_xlfn.XLOOKUP(C4550,Parametres!A:A,Parametres!J:J,"",0),"")</f>
        <v>0</v>
      </c>
      <c r="D4550" t="str">
        <f>+IFERROR(VLOOKUP(C4550,Parametres!$A$3:$K$545,11,0),"")</f>
        <v/>
      </c>
      <c r="U4550" t="str">
        <f t="shared" si="257"/>
        <v/>
      </c>
      <c r="V4550" s="33">
        <f t="shared" si="258"/>
        <v>0</v>
      </c>
      <c r="W4550" s="33">
        <f t="shared" si="259"/>
        <v>0</v>
      </c>
    </row>
    <row r="4551" spans="2:23" x14ac:dyDescent="0.25">
      <c r="B4551" s="30">
        <f>+IFERROR(_xlfn.XLOOKUP(C4551,Parametres!A:A,Parametres!J:J,"",0),"")</f>
        <v>0</v>
      </c>
      <c r="D4551" t="str">
        <f>+IFERROR(VLOOKUP(C4551,Parametres!$A$3:$K$545,11,0),"")</f>
        <v/>
      </c>
      <c r="U4551" t="str">
        <f t="shared" si="257"/>
        <v/>
      </c>
      <c r="V4551" s="33">
        <f t="shared" si="258"/>
        <v>0</v>
      </c>
      <c r="W4551" s="33">
        <f t="shared" si="259"/>
        <v>0</v>
      </c>
    </row>
    <row r="4552" spans="2:23" x14ac:dyDescent="0.25">
      <c r="B4552" s="30">
        <f>+IFERROR(_xlfn.XLOOKUP(C4552,Parametres!A:A,Parametres!J:J,"",0),"")</f>
        <v>0</v>
      </c>
      <c r="D4552" t="str">
        <f>+IFERROR(VLOOKUP(C4552,Parametres!$A$3:$K$545,11,0),"")</f>
        <v/>
      </c>
      <c r="U4552" t="str">
        <f t="shared" si="257"/>
        <v/>
      </c>
      <c r="V4552" s="33">
        <f t="shared" si="258"/>
        <v>0</v>
      </c>
      <c r="W4552" s="33">
        <f t="shared" si="259"/>
        <v>0</v>
      </c>
    </row>
    <row r="4553" spans="2:23" x14ac:dyDescent="0.25">
      <c r="B4553" s="30">
        <f>+IFERROR(_xlfn.XLOOKUP(C4553,Parametres!A:A,Parametres!J:J,"",0),"")</f>
        <v>0</v>
      </c>
      <c r="D4553" t="str">
        <f>+IFERROR(VLOOKUP(C4553,Parametres!$A$3:$K$545,11,0),"")</f>
        <v/>
      </c>
      <c r="U4553" t="str">
        <f t="shared" si="257"/>
        <v/>
      </c>
      <c r="V4553" s="33">
        <f t="shared" si="258"/>
        <v>0</v>
      </c>
      <c r="W4553" s="33">
        <f t="shared" si="259"/>
        <v>0</v>
      </c>
    </row>
    <row r="4554" spans="2:23" x14ac:dyDescent="0.25">
      <c r="B4554" s="30">
        <f>+IFERROR(_xlfn.XLOOKUP(C4554,Parametres!A:A,Parametres!J:J,"",0),"")</f>
        <v>0</v>
      </c>
      <c r="D4554" t="str">
        <f>+IFERROR(VLOOKUP(C4554,Parametres!$A$3:$K$545,11,0),"")</f>
        <v/>
      </c>
      <c r="U4554" t="str">
        <f t="shared" si="257"/>
        <v/>
      </c>
      <c r="V4554" s="33">
        <f t="shared" si="258"/>
        <v>0</v>
      </c>
      <c r="W4554" s="33">
        <f t="shared" si="259"/>
        <v>0</v>
      </c>
    </row>
    <row r="4555" spans="2:23" x14ac:dyDescent="0.25">
      <c r="B4555" s="30">
        <f>+IFERROR(_xlfn.XLOOKUP(C4555,Parametres!A:A,Parametres!J:J,"",0),"")</f>
        <v>0</v>
      </c>
      <c r="D4555" t="str">
        <f>+IFERROR(VLOOKUP(C4555,Parametres!$A$3:$K$545,11,0),"")</f>
        <v/>
      </c>
      <c r="U4555" t="str">
        <f t="shared" si="257"/>
        <v/>
      </c>
      <c r="V4555" s="33">
        <f t="shared" si="258"/>
        <v>0</v>
      </c>
      <c r="W4555" s="33">
        <f t="shared" si="259"/>
        <v>0</v>
      </c>
    </row>
    <row r="4556" spans="2:23" x14ac:dyDescent="0.25">
      <c r="B4556" s="30">
        <f>+IFERROR(_xlfn.XLOOKUP(C4556,Parametres!A:A,Parametres!J:J,"",0),"")</f>
        <v>0</v>
      </c>
      <c r="D4556" t="str">
        <f>+IFERROR(VLOOKUP(C4556,Parametres!$A$3:$K$545,11,0),"")</f>
        <v/>
      </c>
      <c r="U4556" t="str">
        <f t="shared" si="257"/>
        <v/>
      </c>
      <c r="V4556" s="33">
        <f t="shared" si="258"/>
        <v>0</v>
      </c>
      <c r="W4556" s="33">
        <f t="shared" si="259"/>
        <v>0</v>
      </c>
    </row>
    <row r="4557" spans="2:23" x14ac:dyDescent="0.25">
      <c r="B4557" s="30">
        <f>+IFERROR(_xlfn.XLOOKUP(C4557,Parametres!A:A,Parametres!J:J,"",0),"")</f>
        <v>0</v>
      </c>
      <c r="D4557" t="str">
        <f>+IFERROR(VLOOKUP(C4557,Parametres!$A$3:$K$545,11,0),"")</f>
        <v/>
      </c>
      <c r="U4557" t="str">
        <f t="shared" si="257"/>
        <v/>
      </c>
      <c r="V4557" s="33">
        <f t="shared" si="258"/>
        <v>0</v>
      </c>
      <c r="W4557" s="33">
        <f t="shared" si="259"/>
        <v>0</v>
      </c>
    </row>
    <row r="4558" spans="2:23" x14ac:dyDescent="0.25">
      <c r="B4558" s="30">
        <f>+IFERROR(_xlfn.XLOOKUP(C4558,Parametres!A:A,Parametres!J:J,"",0),"")</f>
        <v>0</v>
      </c>
      <c r="D4558" t="str">
        <f>+IFERROR(VLOOKUP(C4558,Parametres!$A$3:$K$545,11,0),"")</f>
        <v/>
      </c>
      <c r="U4558" t="str">
        <f t="shared" si="257"/>
        <v/>
      </c>
      <c r="V4558" s="33">
        <f t="shared" si="258"/>
        <v>0</v>
      </c>
      <c r="W4558" s="33">
        <f t="shared" si="259"/>
        <v>0</v>
      </c>
    </row>
    <row r="4559" spans="2:23" x14ac:dyDescent="0.25">
      <c r="B4559" s="30">
        <f>+IFERROR(_xlfn.XLOOKUP(C4559,Parametres!A:A,Parametres!J:J,"",0),"")</f>
        <v>0</v>
      </c>
      <c r="D4559" t="str">
        <f>+IFERROR(VLOOKUP(C4559,Parametres!$A$3:$K$545,11,0),"")</f>
        <v/>
      </c>
      <c r="U4559" t="str">
        <f t="shared" si="257"/>
        <v/>
      </c>
      <c r="V4559" s="33">
        <f t="shared" si="258"/>
        <v>0</v>
      </c>
      <c r="W4559" s="33">
        <f t="shared" si="259"/>
        <v>0</v>
      </c>
    </row>
    <row r="4560" spans="2:23" x14ac:dyDescent="0.25">
      <c r="B4560" s="30">
        <f>+IFERROR(_xlfn.XLOOKUP(C4560,Parametres!A:A,Parametres!J:J,"",0),"")</f>
        <v>0</v>
      </c>
      <c r="D4560" t="str">
        <f>+IFERROR(VLOOKUP(C4560,Parametres!$A$3:$K$545,11,0),"")</f>
        <v/>
      </c>
      <c r="U4560" t="str">
        <f t="shared" si="257"/>
        <v/>
      </c>
      <c r="V4560" s="33">
        <f t="shared" si="258"/>
        <v>0</v>
      </c>
      <c r="W4560" s="33">
        <f t="shared" si="259"/>
        <v>0</v>
      </c>
    </row>
    <row r="4561" spans="2:23" x14ac:dyDescent="0.25">
      <c r="B4561" s="30">
        <f>+IFERROR(_xlfn.XLOOKUP(C4561,Parametres!A:A,Parametres!J:J,"",0),"")</f>
        <v>0</v>
      </c>
      <c r="D4561" t="str">
        <f>+IFERROR(VLOOKUP(C4561,Parametres!$A$3:$K$545,11,0),"")</f>
        <v/>
      </c>
      <c r="U4561" t="str">
        <f t="shared" si="257"/>
        <v/>
      </c>
      <c r="V4561" s="33">
        <f t="shared" si="258"/>
        <v>0</v>
      </c>
      <c r="W4561" s="33">
        <f t="shared" si="259"/>
        <v>0</v>
      </c>
    </row>
    <row r="4562" spans="2:23" x14ac:dyDescent="0.25">
      <c r="B4562" s="30">
        <f>+IFERROR(_xlfn.XLOOKUP(C4562,Parametres!A:A,Parametres!J:J,"",0),"")</f>
        <v>0</v>
      </c>
      <c r="D4562" t="str">
        <f>+IFERROR(VLOOKUP(C4562,Parametres!$A$3:$K$545,11,0),"")</f>
        <v/>
      </c>
      <c r="U4562" t="str">
        <f t="shared" si="257"/>
        <v/>
      </c>
      <c r="V4562" s="33">
        <f t="shared" si="258"/>
        <v>0</v>
      </c>
      <c r="W4562" s="33">
        <f t="shared" si="259"/>
        <v>0</v>
      </c>
    </row>
    <row r="4563" spans="2:23" x14ac:dyDescent="0.25">
      <c r="B4563" s="30">
        <f>+IFERROR(_xlfn.XLOOKUP(C4563,Parametres!A:A,Parametres!J:J,"",0),"")</f>
        <v>0</v>
      </c>
      <c r="D4563" t="str">
        <f>+IFERROR(VLOOKUP(C4563,Parametres!$A$3:$K$545,11,0),"")</f>
        <v/>
      </c>
      <c r="U4563" t="str">
        <f t="shared" si="257"/>
        <v/>
      </c>
      <c r="V4563" s="33">
        <f t="shared" si="258"/>
        <v>0</v>
      </c>
      <c r="W4563" s="33">
        <f t="shared" si="259"/>
        <v>0</v>
      </c>
    </row>
    <row r="4564" spans="2:23" x14ac:dyDescent="0.25">
      <c r="B4564" s="30">
        <f>+IFERROR(_xlfn.XLOOKUP(C4564,Parametres!A:A,Parametres!J:J,"",0),"")</f>
        <v>0</v>
      </c>
      <c r="D4564" t="str">
        <f>+IFERROR(VLOOKUP(C4564,Parametres!$A$3:$K$545,11,0),"")</f>
        <v/>
      </c>
      <c r="U4564" t="str">
        <f t="shared" si="257"/>
        <v/>
      </c>
      <c r="V4564" s="33">
        <f t="shared" si="258"/>
        <v>0</v>
      </c>
      <c r="W4564" s="33">
        <f t="shared" si="259"/>
        <v>0</v>
      </c>
    </row>
    <row r="4565" spans="2:23" x14ac:dyDescent="0.25">
      <c r="B4565" s="30">
        <f>+IFERROR(_xlfn.XLOOKUP(C4565,Parametres!A:A,Parametres!J:J,"",0),"")</f>
        <v>0</v>
      </c>
      <c r="D4565" t="str">
        <f>+IFERROR(VLOOKUP(C4565,Parametres!$A$3:$K$545,11,0),"")</f>
        <v/>
      </c>
      <c r="U4565" t="str">
        <f t="shared" si="257"/>
        <v/>
      </c>
      <c r="V4565" s="33">
        <f t="shared" si="258"/>
        <v>0</v>
      </c>
      <c r="W4565" s="33">
        <f t="shared" si="259"/>
        <v>0</v>
      </c>
    </row>
    <row r="4566" spans="2:23" x14ac:dyDescent="0.25">
      <c r="B4566" s="30">
        <f>+IFERROR(_xlfn.XLOOKUP(C4566,Parametres!A:A,Parametres!J:J,"",0),"")</f>
        <v>0</v>
      </c>
      <c r="D4566" t="str">
        <f>+IFERROR(VLOOKUP(C4566,Parametres!$A$3:$K$545,11,0),"")</f>
        <v/>
      </c>
      <c r="U4566" t="str">
        <f t="shared" si="257"/>
        <v/>
      </c>
      <c r="V4566" s="33">
        <f t="shared" si="258"/>
        <v>0</v>
      </c>
      <c r="W4566" s="33">
        <f t="shared" si="259"/>
        <v>0</v>
      </c>
    </row>
    <row r="4567" spans="2:23" x14ac:dyDescent="0.25">
      <c r="B4567" s="30">
        <f>+IFERROR(_xlfn.XLOOKUP(C4567,Parametres!A:A,Parametres!J:J,"",0),"")</f>
        <v>0</v>
      </c>
      <c r="D4567" t="str">
        <f>+IFERROR(VLOOKUP(C4567,Parametres!$A$3:$K$545,11,0),"")</f>
        <v/>
      </c>
      <c r="U4567" t="str">
        <f t="shared" si="257"/>
        <v/>
      </c>
      <c r="V4567" s="33">
        <f t="shared" si="258"/>
        <v>0</v>
      </c>
      <c r="W4567" s="33">
        <f t="shared" si="259"/>
        <v>0</v>
      </c>
    </row>
    <row r="4568" spans="2:23" x14ac:dyDescent="0.25">
      <c r="B4568" s="30">
        <f>+IFERROR(_xlfn.XLOOKUP(C4568,Parametres!A:A,Parametres!J:J,"",0),"")</f>
        <v>0</v>
      </c>
      <c r="D4568" t="str">
        <f>+IFERROR(VLOOKUP(C4568,Parametres!$A$3:$K$545,11,0),"")</f>
        <v/>
      </c>
      <c r="U4568" t="str">
        <f t="shared" si="257"/>
        <v/>
      </c>
      <c r="V4568" s="33">
        <f t="shared" si="258"/>
        <v>0</v>
      </c>
      <c r="W4568" s="33">
        <f t="shared" si="259"/>
        <v>0</v>
      </c>
    </row>
    <row r="4569" spans="2:23" x14ac:dyDescent="0.25">
      <c r="B4569" s="30">
        <f>+IFERROR(_xlfn.XLOOKUP(C4569,Parametres!A:A,Parametres!J:J,"",0),"")</f>
        <v>0</v>
      </c>
      <c r="D4569" t="str">
        <f>+IFERROR(VLOOKUP(C4569,Parametres!$A$3:$K$545,11,0),"")</f>
        <v/>
      </c>
      <c r="U4569" t="str">
        <f t="shared" si="257"/>
        <v/>
      </c>
      <c r="V4569" s="33">
        <f t="shared" si="258"/>
        <v>0</v>
      </c>
      <c r="W4569" s="33">
        <f t="shared" si="259"/>
        <v>0</v>
      </c>
    </row>
    <row r="4570" spans="2:23" x14ac:dyDescent="0.25">
      <c r="B4570" s="30">
        <f>+IFERROR(_xlfn.XLOOKUP(C4570,Parametres!A:A,Parametres!J:J,"",0),"")</f>
        <v>0</v>
      </c>
      <c r="D4570" t="str">
        <f>+IFERROR(VLOOKUP(C4570,Parametres!$A$3:$K$545,11,0),"")</f>
        <v/>
      </c>
      <c r="U4570" t="str">
        <f t="shared" si="257"/>
        <v/>
      </c>
      <c r="V4570" s="33">
        <f t="shared" si="258"/>
        <v>0</v>
      </c>
      <c r="W4570" s="33">
        <f t="shared" si="259"/>
        <v>0</v>
      </c>
    </row>
    <row r="4571" spans="2:23" x14ac:dyDescent="0.25">
      <c r="B4571" s="30">
        <f>+IFERROR(_xlfn.XLOOKUP(C4571,Parametres!A:A,Parametres!J:J,"",0),"")</f>
        <v>0</v>
      </c>
      <c r="D4571" t="str">
        <f>+IFERROR(VLOOKUP(C4571,Parametres!$A$3:$K$545,11,0),"")</f>
        <v/>
      </c>
      <c r="U4571" t="str">
        <f t="shared" si="257"/>
        <v/>
      </c>
      <c r="V4571" s="33">
        <f t="shared" si="258"/>
        <v>0</v>
      </c>
      <c r="W4571" s="33">
        <f t="shared" si="259"/>
        <v>0</v>
      </c>
    </row>
    <row r="4572" spans="2:23" x14ac:dyDescent="0.25">
      <c r="B4572" s="30">
        <f>+IFERROR(_xlfn.XLOOKUP(C4572,Parametres!A:A,Parametres!J:J,"",0),"")</f>
        <v>0</v>
      </c>
      <c r="D4572" t="str">
        <f>+IFERROR(VLOOKUP(C4572,Parametres!$A$3:$K$545,11,0),"")</f>
        <v/>
      </c>
      <c r="U4572" t="str">
        <f t="shared" si="257"/>
        <v/>
      </c>
      <c r="V4572" s="33">
        <f t="shared" si="258"/>
        <v>0</v>
      </c>
      <c r="W4572" s="33">
        <f t="shared" si="259"/>
        <v>0</v>
      </c>
    </row>
    <row r="4573" spans="2:23" x14ac:dyDescent="0.25">
      <c r="B4573" s="30">
        <f>+IFERROR(_xlfn.XLOOKUP(C4573,Parametres!A:A,Parametres!J:J,"",0),"")</f>
        <v>0</v>
      </c>
      <c r="D4573" t="str">
        <f>+IFERROR(VLOOKUP(C4573,Parametres!$A$3:$K$545,11,0),"")</f>
        <v/>
      </c>
      <c r="U4573" t="str">
        <f t="shared" si="257"/>
        <v/>
      </c>
      <c r="V4573" s="33">
        <f t="shared" si="258"/>
        <v>0</v>
      </c>
      <c r="W4573" s="33">
        <f t="shared" si="259"/>
        <v>0</v>
      </c>
    </row>
    <row r="4574" spans="2:23" x14ac:dyDescent="0.25">
      <c r="B4574" s="30">
        <f>+IFERROR(_xlfn.XLOOKUP(C4574,Parametres!A:A,Parametres!J:J,"",0),"")</f>
        <v>0</v>
      </c>
      <c r="D4574" t="str">
        <f>+IFERROR(VLOOKUP(C4574,Parametres!$A$3:$K$545,11,0),"")</f>
        <v/>
      </c>
      <c r="U4574" t="str">
        <f t="shared" si="257"/>
        <v/>
      </c>
      <c r="V4574" s="33">
        <f t="shared" si="258"/>
        <v>0</v>
      </c>
      <c r="W4574" s="33">
        <f t="shared" si="259"/>
        <v>0</v>
      </c>
    </row>
    <row r="4575" spans="2:23" x14ac:dyDescent="0.25">
      <c r="B4575" s="30">
        <f>+IFERROR(_xlfn.XLOOKUP(C4575,Parametres!A:A,Parametres!J:J,"",0),"")</f>
        <v>0</v>
      </c>
      <c r="D4575" t="str">
        <f>+IFERROR(VLOOKUP(C4575,Parametres!$A$3:$K$545,11,0),"")</f>
        <v/>
      </c>
      <c r="U4575" t="str">
        <f t="shared" si="257"/>
        <v/>
      </c>
      <c r="V4575" s="33">
        <f t="shared" si="258"/>
        <v>0</v>
      </c>
      <c r="W4575" s="33">
        <f t="shared" si="259"/>
        <v>0</v>
      </c>
    </row>
    <row r="4576" spans="2:23" x14ac:dyDescent="0.25">
      <c r="B4576" s="30">
        <f>+IFERROR(_xlfn.XLOOKUP(C4576,Parametres!A:A,Parametres!J:J,"",0),"")</f>
        <v>0</v>
      </c>
      <c r="D4576" t="str">
        <f>+IFERROR(VLOOKUP(C4576,Parametres!$A$3:$K$545,11,0),"")</f>
        <v/>
      </c>
      <c r="U4576" t="str">
        <f t="shared" si="257"/>
        <v/>
      </c>
      <c r="V4576" s="33">
        <f t="shared" si="258"/>
        <v>0</v>
      </c>
      <c r="W4576" s="33">
        <f t="shared" si="259"/>
        <v>0</v>
      </c>
    </row>
    <row r="4577" spans="2:23" x14ac:dyDescent="0.25">
      <c r="B4577" s="30">
        <f>+IFERROR(_xlfn.XLOOKUP(C4577,Parametres!A:A,Parametres!J:J,"",0),"")</f>
        <v>0</v>
      </c>
      <c r="D4577" t="str">
        <f>+IFERROR(VLOOKUP(C4577,Parametres!$A$3:$K$545,11,0),"")</f>
        <v/>
      </c>
      <c r="U4577" t="str">
        <f t="shared" si="257"/>
        <v/>
      </c>
      <c r="V4577" s="33">
        <f t="shared" si="258"/>
        <v>0</v>
      </c>
      <c r="W4577" s="33">
        <f t="shared" si="259"/>
        <v>0</v>
      </c>
    </row>
    <row r="4578" spans="2:23" x14ac:dyDescent="0.25">
      <c r="B4578" s="30">
        <f>+IFERROR(_xlfn.XLOOKUP(C4578,Parametres!A:A,Parametres!J:J,"",0),"")</f>
        <v>0</v>
      </c>
      <c r="D4578" t="str">
        <f>+IFERROR(VLOOKUP(C4578,Parametres!$A$3:$K$545,11,0),"")</f>
        <v/>
      </c>
      <c r="U4578" t="str">
        <f t="shared" si="257"/>
        <v/>
      </c>
      <c r="V4578" s="33">
        <f t="shared" si="258"/>
        <v>0</v>
      </c>
      <c r="W4578" s="33">
        <f t="shared" si="259"/>
        <v>0</v>
      </c>
    </row>
    <row r="4579" spans="2:23" x14ac:dyDescent="0.25">
      <c r="B4579" s="30">
        <f>+IFERROR(_xlfn.XLOOKUP(C4579,Parametres!A:A,Parametres!J:J,"",0),"")</f>
        <v>0</v>
      </c>
      <c r="D4579" t="str">
        <f>+IFERROR(VLOOKUP(C4579,Parametres!$A$3:$K$545,11,0),"")</f>
        <v/>
      </c>
      <c r="U4579" t="str">
        <f t="shared" si="257"/>
        <v/>
      </c>
      <c r="V4579" s="33">
        <f t="shared" si="258"/>
        <v>0</v>
      </c>
      <c r="W4579" s="33">
        <f t="shared" si="259"/>
        <v>0</v>
      </c>
    </row>
    <row r="4580" spans="2:23" x14ac:dyDescent="0.25">
      <c r="B4580" s="30">
        <f>+IFERROR(_xlfn.XLOOKUP(C4580,Parametres!A:A,Parametres!J:J,"",0),"")</f>
        <v>0</v>
      </c>
      <c r="D4580" t="str">
        <f>+IFERROR(VLOOKUP(C4580,Parametres!$A$3:$K$545,11,0),"")</f>
        <v/>
      </c>
      <c r="U4580" t="str">
        <f t="shared" si="257"/>
        <v/>
      </c>
      <c r="V4580" s="33">
        <f t="shared" si="258"/>
        <v>0</v>
      </c>
      <c r="W4580" s="33">
        <f t="shared" si="259"/>
        <v>0</v>
      </c>
    </row>
    <row r="4581" spans="2:23" x14ac:dyDescent="0.25">
      <c r="B4581" s="30">
        <f>+IFERROR(_xlfn.XLOOKUP(C4581,Parametres!A:A,Parametres!J:J,"",0),"")</f>
        <v>0</v>
      </c>
      <c r="D4581" t="str">
        <f>+IFERROR(VLOOKUP(C4581,Parametres!$A$3:$K$545,11,0),"")</f>
        <v/>
      </c>
      <c r="U4581" t="str">
        <f t="shared" si="257"/>
        <v/>
      </c>
      <c r="V4581" s="33">
        <f t="shared" si="258"/>
        <v>0</v>
      </c>
      <c r="W4581" s="33">
        <f t="shared" si="259"/>
        <v>0</v>
      </c>
    </row>
    <row r="4582" spans="2:23" x14ac:dyDescent="0.25">
      <c r="B4582" s="30">
        <f>+IFERROR(_xlfn.XLOOKUP(C4582,Parametres!A:A,Parametres!J:J,"",0),"")</f>
        <v>0</v>
      </c>
      <c r="D4582" t="str">
        <f>+IFERROR(VLOOKUP(C4582,Parametres!$A$3:$K$545,11,0),"")</f>
        <v/>
      </c>
      <c r="U4582" t="str">
        <f t="shared" si="257"/>
        <v/>
      </c>
      <c r="V4582" s="33">
        <f t="shared" si="258"/>
        <v>0</v>
      </c>
      <c r="W4582" s="33">
        <f t="shared" si="259"/>
        <v>0</v>
      </c>
    </row>
    <row r="4583" spans="2:23" x14ac:dyDescent="0.25">
      <c r="B4583" s="30">
        <f>+IFERROR(_xlfn.XLOOKUP(C4583,Parametres!A:A,Parametres!J:J,"",0),"")</f>
        <v>0</v>
      </c>
      <c r="D4583" t="str">
        <f>+IFERROR(VLOOKUP(C4583,Parametres!$A$3:$K$545,11,0),"")</f>
        <v/>
      </c>
      <c r="U4583" t="str">
        <f t="shared" si="257"/>
        <v/>
      </c>
      <c r="V4583" s="33">
        <f t="shared" si="258"/>
        <v>0</v>
      </c>
      <c r="W4583" s="33">
        <f t="shared" si="259"/>
        <v>0</v>
      </c>
    </row>
    <row r="4584" spans="2:23" x14ac:dyDescent="0.25">
      <c r="B4584" s="30">
        <f>+IFERROR(_xlfn.XLOOKUP(C4584,Parametres!A:A,Parametres!J:J,"",0),"")</f>
        <v>0</v>
      </c>
      <c r="D4584" t="str">
        <f>+IFERROR(VLOOKUP(C4584,Parametres!$A$3:$K$545,11,0),"")</f>
        <v/>
      </c>
      <c r="U4584" t="str">
        <f t="shared" si="257"/>
        <v/>
      </c>
      <c r="V4584" s="33">
        <f t="shared" si="258"/>
        <v>0</v>
      </c>
      <c r="W4584" s="33">
        <f t="shared" si="259"/>
        <v>0</v>
      </c>
    </row>
    <row r="4585" spans="2:23" x14ac:dyDescent="0.25">
      <c r="B4585" s="30">
        <f>+IFERROR(_xlfn.XLOOKUP(C4585,Parametres!A:A,Parametres!J:J,"",0),"")</f>
        <v>0</v>
      </c>
      <c r="D4585" t="str">
        <f>+IFERROR(VLOOKUP(C4585,Parametres!$A$3:$K$545,11,0),"")</f>
        <v/>
      </c>
      <c r="U4585" t="str">
        <f t="shared" si="257"/>
        <v/>
      </c>
      <c r="V4585" s="33">
        <f t="shared" si="258"/>
        <v>0</v>
      </c>
      <c r="W4585" s="33">
        <f t="shared" si="259"/>
        <v>0</v>
      </c>
    </row>
    <row r="4586" spans="2:23" x14ac:dyDescent="0.25">
      <c r="B4586" s="30">
        <f>+IFERROR(_xlfn.XLOOKUP(C4586,Parametres!A:A,Parametres!J:J,"",0),"")</f>
        <v>0</v>
      </c>
      <c r="D4586" t="str">
        <f>+IFERROR(VLOOKUP(C4586,Parametres!$A$3:$K$545,11,0),"")</f>
        <v/>
      </c>
      <c r="U4586" t="str">
        <f t="shared" si="257"/>
        <v/>
      </c>
      <c r="V4586" s="33">
        <f t="shared" si="258"/>
        <v>0</v>
      </c>
      <c r="W4586" s="33">
        <f t="shared" si="259"/>
        <v>0</v>
      </c>
    </row>
    <row r="4587" spans="2:23" x14ac:dyDescent="0.25">
      <c r="B4587" s="30">
        <f>+IFERROR(_xlfn.XLOOKUP(C4587,Parametres!A:A,Parametres!J:J,"",0),"")</f>
        <v>0</v>
      </c>
      <c r="D4587" t="str">
        <f>+IFERROR(VLOOKUP(C4587,Parametres!$A$3:$K$545,11,0),"")</f>
        <v/>
      </c>
      <c r="U4587" t="str">
        <f t="shared" si="257"/>
        <v/>
      </c>
      <c r="V4587" s="33">
        <f t="shared" si="258"/>
        <v>0</v>
      </c>
      <c r="W4587" s="33">
        <f t="shared" si="259"/>
        <v>0</v>
      </c>
    </row>
    <row r="4588" spans="2:23" x14ac:dyDescent="0.25">
      <c r="B4588" s="30">
        <f>+IFERROR(_xlfn.XLOOKUP(C4588,Parametres!A:A,Parametres!J:J,"",0),"")</f>
        <v>0</v>
      </c>
      <c r="D4588" t="str">
        <f>+IFERROR(VLOOKUP(C4588,Parametres!$A$3:$K$545,11,0),"")</f>
        <v/>
      </c>
      <c r="U4588" t="str">
        <f t="shared" si="257"/>
        <v/>
      </c>
      <c r="V4588" s="33">
        <f t="shared" si="258"/>
        <v>0</v>
      </c>
      <c r="W4588" s="33">
        <f t="shared" si="259"/>
        <v>0</v>
      </c>
    </row>
    <row r="4589" spans="2:23" x14ac:dyDescent="0.25">
      <c r="B4589" s="30">
        <f>+IFERROR(_xlfn.XLOOKUP(C4589,Parametres!A:A,Parametres!J:J,"",0),"")</f>
        <v>0</v>
      </c>
      <c r="D4589" t="str">
        <f>+IFERROR(VLOOKUP(C4589,Parametres!$A$3:$K$545,11,0),"")</f>
        <v/>
      </c>
      <c r="U4589" t="str">
        <f t="shared" si="257"/>
        <v/>
      </c>
      <c r="V4589" s="33">
        <f t="shared" si="258"/>
        <v>0</v>
      </c>
      <c r="W4589" s="33">
        <f t="shared" si="259"/>
        <v>0</v>
      </c>
    </row>
    <row r="4590" spans="2:23" x14ac:dyDescent="0.25">
      <c r="B4590" s="30">
        <f>+IFERROR(_xlfn.XLOOKUP(C4590,Parametres!A:A,Parametres!J:J,"",0),"")</f>
        <v>0</v>
      </c>
      <c r="D4590" t="str">
        <f>+IFERROR(VLOOKUP(C4590,Parametres!$A$3:$K$545,11,0),"")</f>
        <v/>
      </c>
      <c r="U4590" t="str">
        <f t="shared" si="257"/>
        <v/>
      </c>
      <c r="V4590" s="33">
        <f t="shared" si="258"/>
        <v>0</v>
      </c>
      <c r="W4590" s="33">
        <f t="shared" si="259"/>
        <v>0</v>
      </c>
    </row>
    <row r="4591" spans="2:23" x14ac:dyDescent="0.25">
      <c r="B4591" s="30">
        <f>+IFERROR(_xlfn.XLOOKUP(C4591,Parametres!A:A,Parametres!J:J,"",0),"")</f>
        <v>0</v>
      </c>
      <c r="D4591" t="str">
        <f>+IFERROR(VLOOKUP(C4591,Parametres!$A$3:$K$545,11,0),"")</f>
        <v/>
      </c>
      <c r="U4591" t="str">
        <f t="shared" si="257"/>
        <v/>
      </c>
      <c r="V4591" s="33">
        <f t="shared" si="258"/>
        <v>0</v>
      </c>
      <c r="W4591" s="33">
        <f t="shared" si="259"/>
        <v>0</v>
      </c>
    </row>
    <row r="4592" spans="2:23" x14ac:dyDescent="0.25">
      <c r="B4592" s="30">
        <f>+IFERROR(_xlfn.XLOOKUP(C4592,Parametres!A:A,Parametres!J:J,"",0),"")</f>
        <v>0</v>
      </c>
      <c r="D4592" t="str">
        <f>+IFERROR(VLOOKUP(C4592,Parametres!$A$3:$K$545,11,0),"")</f>
        <v/>
      </c>
      <c r="U4592" t="str">
        <f t="shared" si="257"/>
        <v/>
      </c>
      <c r="V4592" s="33">
        <f t="shared" si="258"/>
        <v>0</v>
      </c>
      <c r="W4592" s="33">
        <f t="shared" si="259"/>
        <v>0</v>
      </c>
    </row>
    <row r="4593" spans="2:23" x14ac:dyDescent="0.25">
      <c r="B4593" s="30">
        <f>+IFERROR(_xlfn.XLOOKUP(C4593,Parametres!A:A,Parametres!J:J,"",0),"")</f>
        <v>0</v>
      </c>
      <c r="D4593" t="str">
        <f>+IFERROR(VLOOKUP(C4593,Parametres!$A$3:$K$545,11,0),"")</f>
        <v/>
      </c>
      <c r="U4593" t="str">
        <f t="shared" si="257"/>
        <v/>
      </c>
      <c r="V4593" s="33">
        <f t="shared" si="258"/>
        <v>0</v>
      </c>
      <c r="W4593" s="33">
        <f t="shared" si="259"/>
        <v>0</v>
      </c>
    </row>
    <row r="4594" spans="2:23" x14ac:dyDescent="0.25">
      <c r="B4594" s="30">
        <f>+IFERROR(_xlfn.XLOOKUP(C4594,Parametres!A:A,Parametres!J:J,"",0),"")</f>
        <v>0</v>
      </c>
      <c r="D4594" t="str">
        <f>+IFERROR(VLOOKUP(C4594,Parametres!$A$3:$K$545,11,0),"")</f>
        <v/>
      </c>
      <c r="U4594" t="str">
        <f t="shared" si="257"/>
        <v/>
      </c>
      <c r="V4594" s="33">
        <f t="shared" si="258"/>
        <v>0</v>
      </c>
      <c r="W4594" s="33">
        <f t="shared" si="259"/>
        <v>0</v>
      </c>
    </row>
    <row r="4595" spans="2:23" x14ac:dyDescent="0.25">
      <c r="B4595" s="30">
        <f>+IFERROR(_xlfn.XLOOKUP(C4595,Parametres!A:A,Parametres!J:J,"",0),"")</f>
        <v>0</v>
      </c>
      <c r="D4595" t="str">
        <f>+IFERROR(VLOOKUP(C4595,Parametres!$A$3:$K$545,11,0),"")</f>
        <v/>
      </c>
      <c r="U4595" t="str">
        <f t="shared" si="257"/>
        <v/>
      </c>
      <c r="V4595" s="33">
        <f t="shared" si="258"/>
        <v>0</v>
      </c>
      <c r="W4595" s="33">
        <f t="shared" si="259"/>
        <v>0</v>
      </c>
    </row>
    <row r="4596" spans="2:23" x14ac:dyDescent="0.25">
      <c r="B4596" s="30">
        <f>+IFERROR(_xlfn.XLOOKUP(C4596,Parametres!A:A,Parametres!J:J,"",0),"")</f>
        <v>0</v>
      </c>
      <c r="D4596" t="str">
        <f>+IFERROR(VLOOKUP(C4596,Parametres!$A$3:$K$545,11,0),"")</f>
        <v/>
      </c>
      <c r="U4596" t="str">
        <f t="shared" si="257"/>
        <v/>
      </c>
      <c r="V4596" s="33">
        <f t="shared" si="258"/>
        <v>0</v>
      </c>
      <c r="W4596" s="33">
        <f t="shared" si="259"/>
        <v>0</v>
      </c>
    </row>
    <row r="4597" spans="2:23" x14ac:dyDescent="0.25">
      <c r="B4597" s="30">
        <f>+IFERROR(_xlfn.XLOOKUP(C4597,Parametres!A:A,Parametres!J:J,"",0),"")</f>
        <v>0</v>
      </c>
      <c r="D4597" t="str">
        <f>+IFERROR(VLOOKUP(C4597,Parametres!$A$3:$K$545,11,0),"")</f>
        <v/>
      </c>
      <c r="U4597" t="str">
        <f t="shared" si="257"/>
        <v/>
      </c>
      <c r="V4597" s="33">
        <f t="shared" si="258"/>
        <v>0</v>
      </c>
      <c r="W4597" s="33">
        <f t="shared" si="259"/>
        <v>0</v>
      </c>
    </row>
    <row r="4598" spans="2:23" x14ac:dyDescent="0.25">
      <c r="B4598" s="30">
        <f>+IFERROR(_xlfn.XLOOKUP(C4598,Parametres!A:A,Parametres!J:J,"",0),"")</f>
        <v>0</v>
      </c>
      <c r="D4598" t="str">
        <f>+IFERROR(VLOOKUP(C4598,Parametres!$A$3:$K$545,11,0),"")</f>
        <v/>
      </c>
      <c r="U4598" t="str">
        <f t="shared" si="257"/>
        <v/>
      </c>
      <c r="V4598" s="33">
        <f t="shared" si="258"/>
        <v>0</v>
      </c>
      <c r="W4598" s="33">
        <f t="shared" si="259"/>
        <v>0</v>
      </c>
    </row>
    <row r="4599" spans="2:23" x14ac:dyDescent="0.25">
      <c r="B4599" s="30">
        <f>+IFERROR(_xlfn.XLOOKUP(C4599,Parametres!A:A,Parametres!J:J,"",0),"")</f>
        <v>0</v>
      </c>
      <c r="D4599" t="str">
        <f>+IFERROR(VLOOKUP(C4599,Parametres!$A$3:$K$545,11,0),"")</f>
        <v/>
      </c>
      <c r="U4599" t="str">
        <f t="shared" ref="U4599:U4662" si="260">A4599&amp;C4599</f>
        <v/>
      </c>
      <c r="V4599" s="33">
        <f t="shared" si="258"/>
        <v>0</v>
      </c>
      <c r="W4599" s="33">
        <f t="shared" si="259"/>
        <v>0</v>
      </c>
    </row>
    <row r="4600" spans="2:23" x14ac:dyDescent="0.25">
      <c r="B4600" s="30">
        <f>+IFERROR(_xlfn.XLOOKUP(C4600,Parametres!A:A,Parametres!J:J,"",0),"")</f>
        <v>0</v>
      </c>
      <c r="D4600" t="str">
        <f>+IFERROR(VLOOKUP(C4600,Parametres!$A$3:$K$545,11,0),"")</f>
        <v/>
      </c>
      <c r="U4600" t="str">
        <f t="shared" si="260"/>
        <v/>
      </c>
      <c r="V4600" s="33">
        <f t="shared" ref="V4600:V4663" si="261">SUM(L4600:O4600,F4600:I4600)</f>
        <v>0</v>
      </c>
      <c r="W4600" s="33">
        <f t="shared" ref="W4600:W4663" si="262">SUM(P4600:T4600)</f>
        <v>0</v>
      </c>
    </row>
    <row r="4601" spans="2:23" x14ac:dyDescent="0.25">
      <c r="B4601" s="30">
        <f>+IFERROR(_xlfn.XLOOKUP(C4601,Parametres!A:A,Parametres!J:J,"",0),"")</f>
        <v>0</v>
      </c>
      <c r="D4601" t="str">
        <f>+IFERROR(VLOOKUP(C4601,Parametres!$A$3:$K$545,11,0),"")</f>
        <v/>
      </c>
      <c r="U4601" t="str">
        <f t="shared" si="260"/>
        <v/>
      </c>
      <c r="V4601" s="33">
        <f t="shared" si="261"/>
        <v>0</v>
      </c>
      <c r="W4601" s="33">
        <f t="shared" si="262"/>
        <v>0</v>
      </c>
    </row>
    <row r="4602" spans="2:23" x14ac:dyDescent="0.25">
      <c r="B4602" s="30">
        <f>+IFERROR(_xlfn.XLOOKUP(C4602,Parametres!A:A,Parametres!J:J,"",0),"")</f>
        <v>0</v>
      </c>
      <c r="D4602" t="str">
        <f>+IFERROR(VLOOKUP(C4602,Parametres!$A$3:$K$545,11,0),"")</f>
        <v/>
      </c>
      <c r="U4602" t="str">
        <f t="shared" si="260"/>
        <v/>
      </c>
      <c r="V4602" s="33">
        <f t="shared" si="261"/>
        <v>0</v>
      </c>
      <c r="W4602" s="33">
        <f t="shared" si="262"/>
        <v>0</v>
      </c>
    </row>
    <row r="4603" spans="2:23" x14ac:dyDescent="0.25">
      <c r="B4603" s="30">
        <f>+IFERROR(_xlfn.XLOOKUP(C4603,Parametres!A:A,Parametres!J:J,"",0),"")</f>
        <v>0</v>
      </c>
      <c r="D4603" t="str">
        <f>+IFERROR(VLOOKUP(C4603,Parametres!$A$3:$K$545,11,0),"")</f>
        <v/>
      </c>
      <c r="U4603" t="str">
        <f t="shared" si="260"/>
        <v/>
      </c>
      <c r="V4603" s="33">
        <f t="shared" si="261"/>
        <v>0</v>
      </c>
      <c r="W4603" s="33">
        <f t="shared" si="262"/>
        <v>0</v>
      </c>
    </row>
    <row r="4604" spans="2:23" x14ac:dyDescent="0.25">
      <c r="B4604" s="30">
        <f>+IFERROR(_xlfn.XLOOKUP(C4604,Parametres!A:A,Parametres!J:J,"",0),"")</f>
        <v>0</v>
      </c>
      <c r="D4604" t="str">
        <f>+IFERROR(VLOOKUP(C4604,Parametres!$A$3:$K$545,11,0),"")</f>
        <v/>
      </c>
      <c r="U4604" t="str">
        <f t="shared" si="260"/>
        <v/>
      </c>
      <c r="V4604" s="33">
        <f t="shared" si="261"/>
        <v>0</v>
      </c>
      <c r="W4604" s="33">
        <f t="shared" si="262"/>
        <v>0</v>
      </c>
    </row>
    <row r="4605" spans="2:23" x14ac:dyDescent="0.25">
      <c r="B4605" s="30">
        <f>+IFERROR(_xlfn.XLOOKUP(C4605,Parametres!A:A,Parametres!J:J,"",0),"")</f>
        <v>0</v>
      </c>
      <c r="D4605" t="str">
        <f>+IFERROR(VLOOKUP(C4605,Parametres!$A$3:$K$545,11,0),"")</f>
        <v/>
      </c>
      <c r="U4605" t="str">
        <f t="shared" si="260"/>
        <v/>
      </c>
      <c r="V4605" s="33">
        <f t="shared" si="261"/>
        <v>0</v>
      </c>
      <c r="W4605" s="33">
        <f t="shared" si="262"/>
        <v>0</v>
      </c>
    </row>
    <row r="4606" spans="2:23" x14ac:dyDescent="0.25">
      <c r="B4606" s="30">
        <f>+IFERROR(_xlfn.XLOOKUP(C4606,Parametres!A:A,Parametres!J:J,"",0),"")</f>
        <v>0</v>
      </c>
      <c r="D4606" t="str">
        <f>+IFERROR(VLOOKUP(C4606,Parametres!$A$3:$K$545,11,0),"")</f>
        <v/>
      </c>
      <c r="U4606" t="str">
        <f t="shared" si="260"/>
        <v/>
      </c>
      <c r="V4606" s="33">
        <f t="shared" si="261"/>
        <v>0</v>
      </c>
      <c r="W4606" s="33">
        <f t="shared" si="262"/>
        <v>0</v>
      </c>
    </row>
    <row r="4607" spans="2:23" x14ac:dyDescent="0.25">
      <c r="B4607" s="30">
        <f>+IFERROR(_xlfn.XLOOKUP(C4607,Parametres!A:A,Parametres!J:J,"",0),"")</f>
        <v>0</v>
      </c>
      <c r="D4607" t="str">
        <f>+IFERROR(VLOOKUP(C4607,Parametres!$A$3:$K$545,11,0),"")</f>
        <v/>
      </c>
      <c r="U4607" t="str">
        <f t="shared" si="260"/>
        <v/>
      </c>
      <c r="V4607" s="33">
        <f t="shared" si="261"/>
        <v>0</v>
      </c>
      <c r="W4607" s="33">
        <f t="shared" si="262"/>
        <v>0</v>
      </c>
    </row>
    <row r="4608" spans="2:23" x14ac:dyDescent="0.25">
      <c r="B4608" s="30">
        <f>+IFERROR(_xlfn.XLOOKUP(C4608,Parametres!A:A,Parametres!J:J,"",0),"")</f>
        <v>0</v>
      </c>
      <c r="D4608" t="str">
        <f>+IFERROR(VLOOKUP(C4608,Parametres!$A$3:$K$545,11,0),"")</f>
        <v/>
      </c>
      <c r="U4608" t="str">
        <f t="shared" si="260"/>
        <v/>
      </c>
      <c r="V4608" s="33">
        <f t="shared" si="261"/>
        <v>0</v>
      </c>
      <c r="W4608" s="33">
        <f t="shared" si="262"/>
        <v>0</v>
      </c>
    </row>
    <row r="4609" spans="2:23" x14ac:dyDescent="0.25">
      <c r="B4609" s="30">
        <f>+IFERROR(_xlfn.XLOOKUP(C4609,Parametres!A:A,Parametres!J:J,"",0),"")</f>
        <v>0</v>
      </c>
      <c r="D4609" t="str">
        <f>+IFERROR(VLOOKUP(C4609,Parametres!$A$3:$K$545,11,0),"")</f>
        <v/>
      </c>
      <c r="U4609" t="str">
        <f t="shared" si="260"/>
        <v/>
      </c>
      <c r="V4609" s="33">
        <f t="shared" si="261"/>
        <v>0</v>
      </c>
      <c r="W4609" s="33">
        <f t="shared" si="262"/>
        <v>0</v>
      </c>
    </row>
    <row r="4610" spans="2:23" x14ac:dyDescent="0.25">
      <c r="B4610" s="30">
        <f>+IFERROR(_xlfn.XLOOKUP(C4610,Parametres!A:A,Parametres!J:J,"",0),"")</f>
        <v>0</v>
      </c>
      <c r="D4610" t="str">
        <f>+IFERROR(VLOOKUP(C4610,Parametres!$A$3:$K$545,11,0),"")</f>
        <v/>
      </c>
      <c r="U4610" t="str">
        <f t="shared" si="260"/>
        <v/>
      </c>
      <c r="V4610" s="33">
        <f t="shared" si="261"/>
        <v>0</v>
      </c>
      <c r="W4610" s="33">
        <f t="shared" si="262"/>
        <v>0</v>
      </c>
    </row>
    <row r="4611" spans="2:23" x14ac:dyDescent="0.25">
      <c r="B4611" s="30">
        <f>+IFERROR(_xlfn.XLOOKUP(C4611,Parametres!A:A,Parametres!J:J,"",0),"")</f>
        <v>0</v>
      </c>
      <c r="D4611" t="str">
        <f>+IFERROR(VLOOKUP(C4611,Parametres!$A$3:$K$545,11,0),"")</f>
        <v/>
      </c>
      <c r="U4611" t="str">
        <f t="shared" si="260"/>
        <v/>
      </c>
      <c r="V4611" s="33">
        <f t="shared" si="261"/>
        <v>0</v>
      </c>
      <c r="W4611" s="33">
        <f t="shared" si="262"/>
        <v>0</v>
      </c>
    </row>
    <row r="4612" spans="2:23" x14ac:dyDescent="0.25">
      <c r="B4612" s="30">
        <f>+IFERROR(_xlfn.XLOOKUP(C4612,Parametres!A:A,Parametres!J:J,"",0),"")</f>
        <v>0</v>
      </c>
      <c r="D4612" t="str">
        <f>+IFERROR(VLOOKUP(C4612,Parametres!$A$3:$K$545,11,0),"")</f>
        <v/>
      </c>
      <c r="U4612" t="str">
        <f t="shared" si="260"/>
        <v/>
      </c>
      <c r="V4612" s="33">
        <f t="shared" si="261"/>
        <v>0</v>
      </c>
      <c r="W4612" s="33">
        <f t="shared" si="262"/>
        <v>0</v>
      </c>
    </row>
    <row r="4613" spans="2:23" x14ac:dyDescent="0.25">
      <c r="B4613" s="30">
        <f>+IFERROR(_xlfn.XLOOKUP(C4613,Parametres!A:A,Parametres!J:J,"",0),"")</f>
        <v>0</v>
      </c>
      <c r="D4613" t="str">
        <f>+IFERROR(VLOOKUP(C4613,Parametres!$A$3:$K$545,11,0),"")</f>
        <v/>
      </c>
      <c r="U4613" t="str">
        <f t="shared" si="260"/>
        <v/>
      </c>
      <c r="V4613" s="33">
        <f t="shared" si="261"/>
        <v>0</v>
      </c>
      <c r="W4613" s="33">
        <f t="shared" si="262"/>
        <v>0</v>
      </c>
    </row>
    <row r="4614" spans="2:23" x14ac:dyDescent="0.25">
      <c r="B4614" s="30">
        <f>+IFERROR(_xlfn.XLOOKUP(C4614,Parametres!A:A,Parametres!J:J,"",0),"")</f>
        <v>0</v>
      </c>
      <c r="D4614" t="str">
        <f>+IFERROR(VLOOKUP(C4614,Parametres!$A$3:$K$545,11,0),"")</f>
        <v/>
      </c>
      <c r="U4614" t="str">
        <f t="shared" si="260"/>
        <v/>
      </c>
      <c r="V4614" s="33">
        <f t="shared" si="261"/>
        <v>0</v>
      </c>
      <c r="W4614" s="33">
        <f t="shared" si="262"/>
        <v>0</v>
      </c>
    </row>
    <row r="4615" spans="2:23" x14ac:dyDescent="0.25">
      <c r="B4615" s="30">
        <f>+IFERROR(_xlfn.XLOOKUP(C4615,Parametres!A:A,Parametres!J:J,"",0),"")</f>
        <v>0</v>
      </c>
      <c r="D4615" t="str">
        <f>+IFERROR(VLOOKUP(C4615,Parametres!$A$3:$K$545,11,0),"")</f>
        <v/>
      </c>
      <c r="U4615" t="str">
        <f t="shared" si="260"/>
        <v/>
      </c>
      <c r="V4615" s="33">
        <f t="shared" si="261"/>
        <v>0</v>
      </c>
      <c r="W4615" s="33">
        <f t="shared" si="262"/>
        <v>0</v>
      </c>
    </row>
    <row r="4616" spans="2:23" x14ac:dyDescent="0.25">
      <c r="B4616" s="30">
        <f>+IFERROR(_xlfn.XLOOKUP(C4616,Parametres!A:A,Parametres!J:J,"",0),"")</f>
        <v>0</v>
      </c>
      <c r="D4616" t="str">
        <f>+IFERROR(VLOOKUP(C4616,Parametres!$A$3:$K$545,11,0),"")</f>
        <v/>
      </c>
      <c r="U4616" t="str">
        <f t="shared" si="260"/>
        <v/>
      </c>
      <c r="V4616" s="33">
        <f t="shared" si="261"/>
        <v>0</v>
      </c>
      <c r="W4616" s="33">
        <f t="shared" si="262"/>
        <v>0</v>
      </c>
    </row>
    <row r="4617" spans="2:23" x14ac:dyDescent="0.25">
      <c r="B4617" s="30">
        <f>+IFERROR(_xlfn.XLOOKUP(C4617,Parametres!A:A,Parametres!J:J,"",0),"")</f>
        <v>0</v>
      </c>
      <c r="D4617" t="str">
        <f>+IFERROR(VLOOKUP(C4617,Parametres!$A$3:$K$545,11,0),"")</f>
        <v/>
      </c>
      <c r="U4617" t="str">
        <f t="shared" si="260"/>
        <v/>
      </c>
      <c r="V4617" s="33">
        <f t="shared" si="261"/>
        <v>0</v>
      </c>
      <c r="W4617" s="33">
        <f t="shared" si="262"/>
        <v>0</v>
      </c>
    </row>
    <row r="4618" spans="2:23" x14ac:dyDescent="0.25">
      <c r="B4618" s="30">
        <f>+IFERROR(_xlfn.XLOOKUP(C4618,Parametres!A:A,Parametres!J:J,"",0),"")</f>
        <v>0</v>
      </c>
      <c r="D4618" t="str">
        <f>+IFERROR(VLOOKUP(C4618,Parametres!$A$3:$K$545,11,0),"")</f>
        <v/>
      </c>
      <c r="U4618" t="str">
        <f t="shared" si="260"/>
        <v/>
      </c>
      <c r="V4618" s="33">
        <f t="shared" si="261"/>
        <v>0</v>
      </c>
      <c r="W4618" s="33">
        <f t="shared" si="262"/>
        <v>0</v>
      </c>
    </row>
    <row r="4619" spans="2:23" x14ac:dyDescent="0.25">
      <c r="B4619" s="30">
        <f>+IFERROR(_xlfn.XLOOKUP(C4619,Parametres!A:A,Parametres!J:J,"",0),"")</f>
        <v>0</v>
      </c>
      <c r="D4619" t="str">
        <f>+IFERROR(VLOOKUP(C4619,Parametres!$A$3:$K$545,11,0),"")</f>
        <v/>
      </c>
      <c r="U4619" t="str">
        <f t="shared" si="260"/>
        <v/>
      </c>
      <c r="V4619" s="33">
        <f t="shared" si="261"/>
        <v>0</v>
      </c>
      <c r="W4619" s="33">
        <f t="shared" si="262"/>
        <v>0</v>
      </c>
    </row>
    <row r="4620" spans="2:23" x14ac:dyDescent="0.25">
      <c r="B4620" s="30">
        <f>+IFERROR(_xlfn.XLOOKUP(C4620,Parametres!A:A,Parametres!J:J,"",0),"")</f>
        <v>0</v>
      </c>
      <c r="D4620" t="str">
        <f>+IFERROR(VLOOKUP(C4620,Parametres!$A$3:$K$545,11,0),"")</f>
        <v/>
      </c>
      <c r="U4620" t="str">
        <f t="shared" si="260"/>
        <v/>
      </c>
      <c r="V4620" s="33">
        <f t="shared" si="261"/>
        <v>0</v>
      </c>
      <c r="W4620" s="33">
        <f t="shared" si="262"/>
        <v>0</v>
      </c>
    </row>
    <row r="4621" spans="2:23" x14ac:dyDescent="0.25">
      <c r="B4621" s="30">
        <f>+IFERROR(_xlfn.XLOOKUP(C4621,Parametres!A:A,Parametres!J:J,"",0),"")</f>
        <v>0</v>
      </c>
      <c r="D4621" t="str">
        <f>+IFERROR(VLOOKUP(C4621,Parametres!$A$3:$K$545,11,0),"")</f>
        <v/>
      </c>
      <c r="U4621" t="str">
        <f t="shared" si="260"/>
        <v/>
      </c>
      <c r="V4621" s="33">
        <f t="shared" si="261"/>
        <v>0</v>
      </c>
      <c r="W4621" s="33">
        <f t="shared" si="262"/>
        <v>0</v>
      </c>
    </row>
    <row r="4622" spans="2:23" x14ac:dyDescent="0.25">
      <c r="B4622" s="30">
        <f>+IFERROR(_xlfn.XLOOKUP(C4622,Parametres!A:A,Parametres!J:J,"",0),"")</f>
        <v>0</v>
      </c>
      <c r="D4622" t="str">
        <f>+IFERROR(VLOOKUP(C4622,Parametres!$A$3:$K$545,11,0),"")</f>
        <v/>
      </c>
      <c r="U4622" t="str">
        <f t="shared" si="260"/>
        <v/>
      </c>
      <c r="V4622" s="33">
        <f t="shared" si="261"/>
        <v>0</v>
      </c>
      <c r="W4622" s="33">
        <f t="shared" si="262"/>
        <v>0</v>
      </c>
    </row>
    <row r="4623" spans="2:23" x14ac:dyDescent="0.25">
      <c r="B4623" s="30">
        <f>+IFERROR(_xlfn.XLOOKUP(C4623,Parametres!A:A,Parametres!J:J,"",0),"")</f>
        <v>0</v>
      </c>
      <c r="D4623" t="str">
        <f>+IFERROR(VLOOKUP(C4623,Parametres!$A$3:$K$545,11,0),"")</f>
        <v/>
      </c>
      <c r="U4623" t="str">
        <f t="shared" si="260"/>
        <v/>
      </c>
      <c r="V4623" s="33">
        <f t="shared" si="261"/>
        <v>0</v>
      </c>
      <c r="W4623" s="33">
        <f t="shared" si="262"/>
        <v>0</v>
      </c>
    </row>
    <row r="4624" spans="2:23" x14ac:dyDescent="0.25">
      <c r="B4624" s="30">
        <f>+IFERROR(_xlfn.XLOOKUP(C4624,Parametres!A:A,Parametres!J:J,"",0),"")</f>
        <v>0</v>
      </c>
      <c r="D4624" t="str">
        <f>+IFERROR(VLOOKUP(C4624,Parametres!$A$3:$K$545,11,0),"")</f>
        <v/>
      </c>
      <c r="U4624" t="str">
        <f t="shared" si="260"/>
        <v/>
      </c>
      <c r="V4624" s="33">
        <f t="shared" si="261"/>
        <v>0</v>
      </c>
      <c r="W4624" s="33">
        <f t="shared" si="262"/>
        <v>0</v>
      </c>
    </row>
    <row r="4625" spans="2:23" x14ac:dyDescent="0.25">
      <c r="B4625" s="30">
        <f>+IFERROR(_xlfn.XLOOKUP(C4625,Parametres!A:A,Parametres!J:J,"",0),"")</f>
        <v>0</v>
      </c>
      <c r="D4625" t="str">
        <f>+IFERROR(VLOOKUP(C4625,Parametres!$A$3:$K$545,11,0),"")</f>
        <v/>
      </c>
      <c r="U4625" t="str">
        <f t="shared" si="260"/>
        <v/>
      </c>
      <c r="V4625" s="33">
        <f t="shared" si="261"/>
        <v>0</v>
      </c>
      <c r="W4625" s="33">
        <f t="shared" si="262"/>
        <v>0</v>
      </c>
    </row>
    <row r="4626" spans="2:23" x14ac:dyDescent="0.25">
      <c r="B4626" s="30">
        <f>+IFERROR(_xlfn.XLOOKUP(C4626,Parametres!A:A,Parametres!J:J,"",0),"")</f>
        <v>0</v>
      </c>
      <c r="D4626" t="str">
        <f>+IFERROR(VLOOKUP(C4626,Parametres!$A$3:$K$545,11,0),"")</f>
        <v/>
      </c>
      <c r="U4626" t="str">
        <f t="shared" si="260"/>
        <v/>
      </c>
      <c r="V4626" s="33">
        <f t="shared" si="261"/>
        <v>0</v>
      </c>
      <c r="W4626" s="33">
        <f t="shared" si="262"/>
        <v>0</v>
      </c>
    </row>
    <row r="4627" spans="2:23" x14ac:dyDescent="0.25">
      <c r="B4627" s="30">
        <f>+IFERROR(_xlfn.XLOOKUP(C4627,Parametres!A:A,Parametres!J:J,"",0),"")</f>
        <v>0</v>
      </c>
      <c r="D4627" t="str">
        <f>+IFERROR(VLOOKUP(C4627,Parametres!$A$3:$K$545,11,0),"")</f>
        <v/>
      </c>
      <c r="U4627" t="str">
        <f t="shared" si="260"/>
        <v/>
      </c>
      <c r="V4627" s="33">
        <f t="shared" si="261"/>
        <v>0</v>
      </c>
      <c r="W4627" s="33">
        <f t="shared" si="262"/>
        <v>0</v>
      </c>
    </row>
    <row r="4628" spans="2:23" x14ac:dyDescent="0.25">
      <c r="B4628" s="30">
        <f>+IFERROR(_xlfn.XLOOKUP(C4628,Parametres!A:A,Parametres!J:J,"",0),"")</f>
        <v>0</v>
      </c>
      <c r="D4628" t="str">
        <f>+IFERROR(VLOOKUP(C4628,Parametres!$A$3:$K$545,11,0),"")</f>
        <v/>
      </c>
      <c r="U4628" t="str">
        <f t="shared" si="260"/>
        <v/>
      </c>
      <c r="V4628" s="33">
        <f t="shared" si="261"/>
        <v>0</v>
      </c>
      <c r="W4628" s="33">
        <f t="shared" si="262"/>
        <v>0</v>
      </c>
    </row>
    <row r="4629" spans="2:23" x14ac:dyDescent="0.25">
      <c r="B4629" s="30">
        <f>+IFERROR(_xlfn.XLOOKUP(C4629,Parametres!A:A,Parametres!J:J,"",0),"")</f>
        <v>0</v>
      </c>
      <c r="D4629" t="str">
        <f>+IFERROR(VLOOKUP(C4629,Parametres!$A$3:$K$545,11,0),"")</f>
        <v/>
      </c>
      <c r="U4629" t="str">
        <f t="shared" si="260"/>
        <v/>
      </c>
      <c r="V4629" s="33">
        <f t="shared" si="261"/>
        <v>0</v>
      </c>
      <c r="W4629" s="33">
        <f t="shared" si="262"/>
        <v>0</v>
      </c>
    </row>
    <row r="4630" spans="2:23" x14ac:dyDescent="0.25">
      <c r="B4630" s="30">
        <f>+IFERROR(_xlfn.XLOOKUP(C4630,Parametres!A:A,Parametres!J:J,"",0),"")</f>
        <v>0</v>
      </c>
      <c r="D4630" t="str">
        <f>+IFERROR(VLOOKUP(C4630,Parametres!$A$3:$K$545,11,0),"")</f>
        <v/>
      </c>
      <c r="U4630" t="str">
        <f t="shared" si="260"/>
        <v/>
      </c>
      <c r="V4630" s="33">
        <f t="shared" si="261"/>
        <v>0</v>
      </c>
      <c r="W4630" s="33">
        <f t="shared" si="262"/>
        <v>0</v>
      </c>
    </row>
    <row r="4631" spans="2:23" x14ac:dyDescent="0.25">
      <c r="B4631" s="30">
        <f>+IFERROR(_xlfn.XLOOKUP(C4631,Parametres!A:A,Parametres!J:J,"",0),"")</f>
        <v>0</v>
      </c>
      <c r="D4631" t="str">
        <f>+IFERROR(VLOOKUP(C4631,Parametres!$A$3:$K$545,11,0),"")</f>
        <v/>
      </c>
      <c r="U4631" t="str">
        <f t="shared" si="260"/>
        <v/>
      </c>
      <c r="V4631" s="33">
        <f t="shared" si="261"/>
        <v>0</v>
      </c>
      <c r="W4631" s="33">
        <f t="shared" si="262"/>
        <v>0</v>
      </c>
    </row>
    <row r="4632" spans="2:23" x14ac:dyDescent="0.25">
      <c r="B4632" s="30">
        <f>+IFERROR(_xlfn.XLOOKUP(C4632,Parametres!A:A,Parametres!J:J,"",0),"")</f>
        <v>0</v>
      </c>
      <c r="D4632" t="str">
        <f>+IFERROR(VLOOKUP(C4632,Parametres!$A$3:$K$545,11,0),"")</f>
        <v/>
      </c>
      <c r="U4632" t="str">
        <f t="shared" si="260"/>
        <v/>
      </c>
      <c r="V4632" s="33">
        <f t="shared" si="261"/>
        <v>0</v>
      </c>
      <c r="W4632" s="33">
        <f t="shared" si="262"/>
        <v>0</v>
      </c>
    </row>
    <row r="4633" spans="2:23" x14ac:dyDescent="0.25">
      <c r="B4633" s="30">
        <f>+IFERROR(_xlfn.XLOOKUP(C4633,Parametres!A:A,Parametres!J:J,"",0),"")</f>
        <v>0</v>
      </c>
      <c r="D4633" t="str">
        <f>+IFERROR(VLOOKUP(C4633,Parametres!$A$3:$K$545,11,0),"")</f>
        <v/>
      </c>
      <c r="U4633" t="str">
        <f t="shared" si="260"/>
        <v/>
      </c>
      <c r="V4633" s="33">
        <f t="shared" si="261"/>
        <v>0</v>
      </c>
      <c r="W4633" s="33">
        <f t="shared" si="262"/>
        <v>0</v>
      </c>
    </row>
    <row r="4634" spans="2:23" x14ac:dyDescent="0.25">
      <c r="B4634" s="30">
        <f>+IFERROR(_xlfn.XLOOKUP(C4634,Parametres!A:A,Parametres!J:J,"",0),"")</f>
        <v>0</v>
      </c>
      <c r="D4634" t="str">
        <f>+IFERROR(VLOOKUP(C4634,Parametres!$A$3:$K$545,11,0),"")</f>
        <v/>
      </c>
      <c r="U4634" t="str">
        <f t="shared" si="260"/>
        <v/>
      </c>
      <c r="V4634" s="33">
        <f t="shared" si="261"/>
        <v>0</v>
      </c>
      <c r="W4634" s="33">
        <f t="shared" si="262"/>
        <v>0</v>
      </c>
    </row>
    <row r="4635" spans="2:23" x14ac:dyDescent="0.25">
      <c r="B4635" s="30">
        <f>+IFERROR(_xlfn.XLOOKUP(C4635,Parametres!A:A,Parametres!J:J,"",0),"")</f>
        <v>0</v>
      </c>
      <c r="D4635" t="str">
        <f>+IFERROR(VLOOKUP(C4635,Parametres!$A$3:$K$545,11,0),"")</f>
        <v/>
      </c>
      <c r="U4635" t="str">
        <f t="shared" si="260"/>
        <v/>
      </c>
      <c r="V4635" s="33">
        <f t="shared" si="261"/>
        <v>0</v>
      </c>
      <c r="W4635" s="33">
        <f t="shared" si="262"/>
        <v>0</v>
      </c>
    </row>
    <row r="4636" spans="2:23" x14ac:dyDescent="0.25">
      <c r="B4636" s="30">
        <f>+IFERROR(_xlfn.XLOOKUP(C4636,Parametres!A:A,Parametres!J:J,"",0),"")</f>
        <v>0</v>
      </c>
      <c r="D4636" t="str">
        <f>+IFERROR(VLOOKUP(C4636,Parametres!$A$3:$K$545,11,0),"")</f>
        <v/>
      </c>
      <c r="U4636" t="str">
        <f t="shared" si="260"/>
        <v/>
      </c>
      <c r="V4636" s="33">
        <f t="shared" si="261"/>
        <v>0</v>
      </c>
      <c r="W4636" s="33">
        <f t="shared" si="262"/>
        <v>0</v>
      </c>
    </row>
    <row r="4637" spans="2:23" x14ac:dyDescent="0.25">
      <c r="B4637" s="30">
        <f>+IFERROR(_xlfn.XLOOKUP(C4637,Parametres!A:A,Parametres!J:J,"",0),"")</f>
        <v>0</v>
      </c>
      <c r="D4637" t="str">
        <f>+IFERROR(VLOOKUP(C4637,Parametres!$A$3:$K$545,11,0),"")</f>
        <v/>
      </c>
      <c r="U4637" t="str">
        <f t="shared" si="260"/>
        <v/>
      </c>
      <c r="V4637" s="33">
        <f t="shared" si="261"/>
        <v>0</v>
      </c>
      <c r="W4637" s="33">
        <f t="shared" si="262"/>
        <v>0</v>
      </c>
    </row>
    <row r="4638" spans="2:23" x14ac:dyDescent="0.25">
      <c r="B4638" s="30">
        <f>+IFERROR(_xlfn.XLOOKUP(C4638,Parametres!A:A,Parametres!J:J,"",0),"")</f>
        <v>0</v>
      </c>
      <c r="D4638" t="str">
        <f>+IFERROR(VLOOKUP(C4638,Parametres!$A$3:$K$545,11,0),"")</f>
        <v/>
      </c>
      <c r="U4638" t="str">
        <f t="shared" si="260"/>
        <v/>
      </c>
      <c r="V4638" s="33">
        <f t="shared" si="261"/>
        <v>0</v>
      </c>
      <c r="W4638" s="33">
        <f t="shared" si="262"/>
        <v>0</v>
      </c>
    </row>
    <row r="4639" spans="2:23" x14ac:dyDescent="0.25">
      <c r="B4639" s="30">
        <f>+IFERROR(_xlfn.XLOOKUP(C4639,Parametres!A:A,Parametres!J:J,"",0),"")</f>
        <v>0</v>
      </c>
      <c r="D4639" t="str">
        <f>+IFERROR(VLOOKUP(C4639,Parametres!$A$3:$K$545,11,0),"")</f>
        <v/>
      </c>
      <c r="U4639" t="str">
        <f t="shared" si="260"/>
        <v/>
      </c>
      <c r="V4639" s="33">
        <f t="shared" si="261"/>
        <v>0</v>
      </c>
      <c r="W4639" s="33">
        <f t="shared" si="262"/>
        <v>0</v>
      </c>
    </row>
    <row r="4640" spans="2:23" x14ac:dyDescent="0.25">
      <c r="B4640" s="30">
        <f>+IFERROR(_xlfn.XLOOKUP(C4640,Parametres!A:A,Parametres!J:J,"",0),"")</f>
        <v>0</v>
      </c>
      <c r="D4640" t="str">
        <f>+IFERROR(VLOOKUP(C4640,Parametres!$A$3:$K$545,11,0),"")</f>
        <v/>
      </c>
      <c r="U4640" t="str">
        <f t="shared" si="260"/>
        <v/>
      </c>
      <c r="V4640" s="33">
        <f t="shared" si="261"/>
        <v>0</v>
      </c>
      <c r="W4640" s="33">
        <f t="shared" si="262"/>
        <v>0</v>
      </c>
    </row>
    <row r="4641" spans="2:23" x14ac:dyDescent="0.25">
      <c r="B4641" s="30">
        <f>+IFERROR(_xlfn.XLOOKUP(C4641,Parametres!A:A,Parametres!J:J,"",0),"")</f>
        <v>0</v>
      </c>
      <c r="D4641" t="str">
        <f>+IFERROR(VLOOKUP(C4641,Parametres!$A$3:$K$545,11,0),"")</f>
        <v/>
      </c>
      <c r="U4641" t="str">
        <f t="shared" si="260"/>
        <v/>
      </c>
      <c r="V4641" s="33">
        <f t="shared" si="261"/>
        <v>0</v>
      </c>
      <c r="W4641" s="33">
        <f t="shared" si="262"/>
        <v>0</v>
      </c>
    </row>
    <row r="4642" spans="2:23" x14ac:dyDescent="0.25">
      <c r="B4642" s="30">
        <f>+IFERROR(_xlfn.XLOOKUP(C4642,Parametres!A:A,Parametres!J:J,"",0),"")</f>
        <v>0</v>
      </c>
      <c r="D4642" t="str">
        <f>+IFERROR(VLOOKUP(C4642,Parametres!$A$3:$K$545,11,0),"")</f>
        <v/>
      </c>
      <c r="U4642" t="str">
        <f t="shared" si="260"/>
        <v/>
      </c>
      <c r="V4642" s="33">
        <f t="shared" si="261"/>
        <v>0</v>
      </c>
      <c r="W4642" s="33">
        <f t="shared" si="262"/>
        <v>0</v>
      </c>
    </row>
    <row r="4643" spans="2:23" x14ac:dyDescent="0.25">
      <c r="B4643" s="30">
        <f>+IFERROR(_xlfn.XLOOKUP(C4643,Parametres!A:A,Parametres!J:J,"",0),"")</f>
        <v>0</v>
      </c>
      <c r="D4643" t="str">
        <f>+IFERROR(VLOOKUP(C4643,Parametres!$A$3:$K$545,11,0),"")</f>
        <v/>
      </c>
      <c r="U4643" t="str">
        <f t="shared" si="260"/>
        <v/>
      </c>
      <c r="V4643" s="33">
        <f t="shared" si="261"/>
        <v>0</v>
      </c>
      <c r="W4643" s="33">
        <f t="shared" si="262"/>
        <v>0</v>
      </c>
    </row>
    <row r="4644" spans="2:23" x14ac:dyDescent="0.25">
      <c r="B4644" s="30">
        <f>+IFERROR(_xlfn.XLOOKUP(C4644,Parametres!A:A,Parametres!J:J,"",0),"")</f>
        <v>0</v>
      </c>
      <c r="D4644" t="str">
        <f>+IFERROR(VLOOKUP(C4644,Parametres!$A$3:$K$545,11,0),"")</f>
        <v/>
      </c>
      <c r="U4644" t="str">
        <f t="shared" si="260"/>
        <v/>
      </c>
      <c r="V4644" s="33">
        <f t="shared" si="261"/>
        <v>0</v>
      </c>
      <c r="W4644" s="33">
        <f t="shared" si="262"/>
        <v>0</v>
      </c>
    </row>
    <row r="4645" spans="2:23" x14ac:dyDescent="0.25">
      <c r="B4645" s="30">
        <f>+IFERROR(_xlfn.XLOOKUP(C4645,Parametres!A:A,Parametres!J:J,"",0),"")</f>
        <v>0</v>
      </c>
      <c r="D4645" t="str">
        <f>+IFERROR(VLOOKUP(C4645,Parametres!$A$3:$K$545,11,0),"")</f>
        <v/>
      </c>
      <c r="U4645" t="str">
        <f t="shared" si="260"/>
        <v/>
      </c>
      <c r="V4645" s="33">
        <f t="shared" si="261"/>
        <v>0</v>
      </c>
      <c r="W4645" s="33">
        <f t="shared" si="262"/>
        <v>0</v>
      </c>
    </row>
    <row r="4646" spans="2:23" x14ac:dyDescent="0.25">
      <c r="B4646" s="30">
        <f>+IFERROR(_xlfn.XLOOKUP(C4646,Parametres!A:A,Parametres!J:J,"",0),"")</f>
        <v>0</v>
      </c>
      <c r="D4646" t="str">
        <f>+IFERROR(VLOOKUP(C4646,Parametres!$A$3:$K$545,11,0),"")</f>
        <v/>
      </c>
      <c r="U4646" t="str">
        <f t="shared" si="260"/>
        <v/>
      </c>
      <c r="V4646" s="33">
        <f t="shared" si="261"/>
        <v>0</v>
      </c>
      <c r="W4646" s="33">
        <f t="shared" si="262"/>
        <v>0</v>
      </c>
    </row>
    <row r="4647" spans="2:23" x14ac:dyDescent="0.25">
      <c r="B4647" s="30">
        <f>+IFERROR(_xlfn.XLOOKUP(C4647,Parametres!A:A,Parametres!J:J,"",0),"")</f>
        <v>0</v>
      </c>
      <c r="D4647" t="str">
        <f>+IFERROR(VLOOKUP(C4647,Parametres!$A$3:$K$545,11,0),"")</f>
        <v/>
      </c>
      <c r="U4647" t="str">
        <f t="shared" si="260"/>
        <v/>
      </c>
      <c r="V4647" s="33">
        <f t="shared" si="261"/>
        <v>0</v>
      </c>
      <c r="W4647" s="33">
        <f t="shared" si="262"/>
        <v>0</v>
      </c>
    </row>
    <row r="4648" spans="2:23" x14ac:dyDescent="0.25">
      <c r="B4648" s="30">
        <f>+IFERROR(_xlfn.XLOOKUP(C4648,Parametres!A:A,Parametres!J:J,"",0),"")</f>
        <v>0</v>
      </c>
      <c r="D4648" t="str">
        <f>+IFERROR(VLOOKUP(C4648,Parametres!$A$3:$K$545,11,0),"")</f>
        <v/>
      </c>
      <c r="U4648" t="str">
        <f t="shared" si="260"/>
        <v/>
      </c>
      <c r="V4648" s="33">
        <f t="shared" si="261"/>
        <v>0</v>
      </c>
      <c r="W4648" s="33">
        <f t="shared" si="262"/>
        <v>0</v>
      </c>
    </row>
    <row r="4649" spans="2:23" x14ac:dyDescent="0.25">
      <c r="B4649" s="30">
        <f>+IFERROR(_xlfn.XLOOKUP(C4649,Parametres!A:A,Parametres!J:J,"",0),"")</f>
        <v>0</v>
      </c>
      <c r="D4649" t="str">
        <f>+IFERROR(VLOOKUP(C4649,Parametres!$A$3:$K$545,11,0),"")</f>
        <v/>
      </c>
      <c r="U4649" t="str">
        <f t="shared" si="260"/>
        <v/>
      </c>
      <c r="V4649" s="33">
        <f t="shared" si="261"/>
        <v>0</v>
      </c>
      <c r="W4649" s="33">
        <f t="shared" si="262"/>
        <v>0</v>
      </c>
    </row>
    <row r="4650" spans="2:23" x14ac:dyDescent="0.25">
      <c r="B4650" s="30">
        <f>+IFERROR(_xlfn.XLOOKUP(C4650,Parametres!A:A,Parametres!J:J,"",0),"")</f>
        <v>0</v>
      </c>
      <c r="D4650" t="str">
        <f>+IFERROR(VLOOKUP(C4650,Parametres!$A$3:$K$545,11,0),"")</f>
        <v/>
      </c>
      <c r="U4650" t="str">
        <f t="shared" si="260"/>
        <v/>
      </c>
      <c r="V4650" s="33">
        <f t="shared" si="261"/>
        <v>0</v>
      </c>
      <c r="W4650" s="33">
        <f t="shared" si="262"/>
        <v>0</v>
      </c>
    </row>
    <row r="4651" spans="2:23" x14ac:dyDescent="0.25">
      <c r="B4651" s="30">
        <f>+IFERROR(_xlfn.XLOOKUP(C4651,Parametres!A:A,Parametres!J:J,"",0),"")</f>
        <v>0</v>
      </c>
      <c r="D4651" t="str">
        <f>+IFERROR(VLOOKUP(C4651,Parametres!$A$3:$K$545,11,0),"")</f>
        <v/>
      </c>
      <c r="U4651" t="str">
        <f t="shared" si="260"/>
        <v/>
      </c>
      <c r="V4651" s="33">
        <f t="shared" si="261"/>
        <v>0</v>
      </c>
      <c r="W4651" s="33">
        <f t="shared" si="262"/>
        <v>0</v>
      </c>
    </row>
    <row r="4652" spans="2:23" x14ac:dyDescent="0.25">
      <c r="B4652" s="30">
        <f>+IFERROR(_xlfn.XLOOKUP(C4652,Parametres!A:A,Parametres!J:J,"",0),"")</f>
        <v>0</v>
      </c>
      <c r="D4652" t="str">
        <f>+IFERROR(VLOOKUP(C4652,Parametres!$A$3:$K$545,11,0),"")</f>
        <v/>
      </c>
      <c r="U4652" t="str">
        <f t="shared" si="260"/>
        <v/>
      </c>
      <c r="V4652" s="33">
        <f t="shared" si="261"/>
        <v>0</v>
      </c>
      <c r="W4652" s="33">
        <f t="shared" si="262"/>
        <v>0</v>
      </c>
    </row>
    <row r="4653" spans="2:23" x14ac:dyDescent="0.25">
      <c r="B4653" s="30">
        <f>+IFERROR(_xlfn.XLOOKUP(C4653,Parametres!A:A,Parametres!J:J,"",0),"")</f>
        <v>0</v>
      </c>
      <c r="D4653" t="str">
        <f>+IFERROR(VLOOKUP(C4653,Parametres!$A$3:$K$545,11,0),"")</f>
        <v/>
      </c>
      <c r="U4653" t="str">
        <f t="shared" si="260"/>
        <v/>
      </c>
      <c r="V4653" s="33">
        <f t="shared" si="261"/>
        <v>0</v>
      </c>
      <c r="W4653" s="33">
        <f t="shared" si="262"/>
        <v>0</v>
      </c>
    </row>
    <row r="4654" spans="2:23" x14ac:dyDescent="0.25">
      <c r="B4654" s="30">
        <f>+IFERROR(_xlfn.XLOOKUP(C4654,Parametres!A:A,Parametres!J:J,"",0),"")</f>
        <v>0</v>
      </c>
      <c r="D4654" t="str">
        <f>+IFERROR(VLOOKUP(C4654,Parametres!$A$3:$K$545,11,0),"")</f>
        <v/>
      </c>
      <c r="U4654" t="str">
        <f t="shared" si="260"/>
        <v/>
      </c>
      <c r="V4654" s="33">
        <f t="shared" si="261"/>
        <v>0</v>
      </c>
      <c r="W4654" s="33">
        <f t="shared" si="262"/>
        <v>0</v>
      </c>
    </row>
    <row r="4655" spans="2:23" x14ac:dyDescent="0.25">
      <c r="B4655" s="30">
        <f>+IFERROR(_xlfn.XLOOKUP(C4655,Parametres!A:A,Parametres!J:J,"",0),"")</f>
        <v>0</v>
      </c>
      <c r="D4655" t="str">
        <f>+IFERROR(VLOOKUP(C4655,Parametres!$A$3:$K$545,11,0),"")</f>
        <v/>
      </c>
      <c r="U4655" t="str">
        <f t="shared" si="260"/>
        <v/>
      </c>
      <c r="V4655" s="33">
        <f t="shared" si="261"/>
        <v>0</v>
      </c>
      <c r="W4655" s="33">
        <f t="shared" si="262"/>
        <v>0</v>
      </c>
    </row>
    <row r="4656" spans="2:23" x14ac:dyDescent="0.25">
      <c r="B4656" s="30">
        <f>+IFERROR(_xlfn.XLOOKUP(C4656,Parametres!A:A,Parametres!J:J,"",0),"")</f>
        <v>0</v>
      </c>
      <c r="D4656" t="str">
        <f>+IFERROR(VLOOKUP(C4656,Parametres!$A$3:$K$545,11,0),"")</f>
        <v/>
      </c>
      <c r="U4656" t="str">
        <f t="shared" si="260"/>
        <v/>
      </c>
      <c r="V4656" s="33">
        <f t="shared" si="261"/>
        <v>0</v>
      </c>
      <c r="W4656" s="33">
        <f t="shared" si="262"/>
        <v>0</v>
      </c>
    </row>
    <row r="4657" spans="2:23" x14ac:dyDescent="0.25">
      <c r="B4657" s="30">
        <f>+IFERROR(_xlfn.XLOOKUP(C4657,Parametres!A:A,Parametres!J:J,"",0),"")</f>
        <v>0</v>
      </c>
      <c r="D4657" t="str">
        <f>+IFERROR(VLOOKUP(C4657,Parametres!$A$3:$K$545,11,0),"")</f>
        <v/>
      </c>
      <c r="U4657" t="str">
        <f t="shared" si="260"/>
        <v/>
      </c>
      <c r="V4657" s="33">
        <f t="shared" si="261"/>
        <v>0</v>
      </c>
      <c r="W4657" s="33">
        <f t="shared" si="262"/>
        <v>0</v>
      </c>
    </row>
    <row r="4658" spans="2:23" x14ac:dyDescent="0.25">
      <c r="B4658" s="30">
        <f>+IFERROR(_xlfn.XLOOKUP(C4658,Parametres!A:A,Parametres!J:J,"",0),"")</f>
        <v>0</v>
      </c>
      <c r="D4658" t="str">
        <f>+IFERROR(VLOOKUP(C4658,Parametres!$A$3:$K$545,11,0),"")</f>
        <v/>
      </c>
      <c r="U4658" t="str">
        <f t="shared" si="260"/>
        <v/>
      </c>
      <c r="V4658" s="33">
        <f t="shared" si="261"/>
        <v>0</v>
      </c>
      <c r="W4658" s="33">
        <f t="shared" si="262"/>
        <v>0</v>
      </c>
    </row>
    <row r="4659" spans="2:23" x14ac:dyDescent="0.25">
      <c r="B4659" s="30">
        <f>+IFERROR(_xlfn.XLOOKUP(C4659,Parametres!A:A,Parametres!J:J,"",0),"")</f>
        <v>0</v>
      </c>
      <c r="D4659" t="str">
        <f>+IFERROR(VLOOKUP(C4659,Parametres!$A$3:$K$545,11,0),"")</f>
        <v/>
      </c>
      <c r="U4659" t="str">
        <f t="shared" si="260"/>
        <v/>
      </c>
      <c r="V4659" s="33">
        <f t="shared" si="261"/>
        <v>0</v>
      </c>
      <c r="W4659" s="33">
        <f t="shared" si="262"/>
        <v>0</v>
      </c>
    </row>
    <row r="4660" spans="2:23" x14ac:dyDescent="0.25">
      <c r="B4660" s="30">
        <f>+IFERROR(_xlfn.XLOOKUP(C4660,Parametres!A:A,Parametres!J:J,"",0),"")</f>
        <v>0</v>
      </c>
      <c r="D4660" t="str">
        <f>+IFERROR(VLOOKUP(C4660,Parametres!$A$3:$K$545,11,0),"")</f>
        <v/>
      </c>
      <c r="U4660" t="str">
        <f t="shared" si="260"/>
        <v/>
      </c>
      <c r="V4660" s="33">
        <f t="shared" si="261"/>
        <v>0</v>
      </c>
      <c r="W4660" s="33">
        <f t="shared" si="262"/>
        <v>0</v>
      </c>
    </row>
    <row r="4661" spans="2:23" x14ac:dyDescent="0.25">
      <c r="B4661" s="30">
        <f>+IFERROR(_xlfn.XLOOKUP(C4661,Parametres!A:A,Parametres!J:J,"",0),"")</f>
        <v>0</v>
      </c>
      <c r="D4661" t="str">
        <f>+IFERROR(VLOOKUP(C4661,Parametres!$A$3:$K$545,11,0),"")</f>
        <v/>
      </c>
      <c r="U4661" t="str">
        <f t="shared" si="260"/>
        <v/>
      </c>
      <c r="V4661" s="33">
        <f t="shared" si="261"/>
        <v>0</v>
      </c>
      <c r="W4661" s="33">
        <f t="shared" si="262"/>
        <v>0</v>
      </c>
    </row>
    <row r="4662" spans="2:23" x14ac:dyDescent="0.25">
      <c r="B4662" s="30">
        <f>+IFERROR(_xlfn.XLOOKUP(C4662,Parametres!A:A,Parametres!J:J,"",0),"")</f>
        <v>0</v>
      </c>
      <c r="D4662" t="str">
        <f>+IFERROR(VLOOKUP(C4662,Parametres!$A$3:$K$545,11,0),"")</f>
        <v/>
      </c>
      <c r="U4662" t="str">
        <f t="shared" si="260"/>
        <v/>
      </c>
      <c r="V4662" s="33">
        <f t="shared" si="261"/>
        <v>0</v>
      </c>
      <c r="W4662" s="33">
        <f t="shared" si="262"/>
        <v>0</v>
      </c>
    </row>
    <row r="4663" spans="2:23" x14ac:dyDescent="0.25">
      <c r="B4663" s="30">
        <f>+IFERROR(_xlfn.XLOOKUP(C4663,Parametres!A:A,Parametres!J:J,"",0),"")</f>
        <v>0</v>
      </c>
      <c r="D4663" t="str">
        <f>+IFERROR(VLOOKUP(C4663,Parametres!$A$3:$K$545,11,0),"")</f>
        <v/>
      </c>
      <c r="U4663" t="str">
        <f t="shared" ref="U4663:U4726" si="263">A4663&amp;C4663</f>
        <v/>
      </c>
      <c r="V4663" s="33">
        <f t="shared" si="261"/>
        <v>0</v>
      </c>
      <c r="W4663" s="33">
        <f t="shared" si="262"/>
        <v>0</v>
      </c>
    </row>
    <row r="4664" spans="2:23" x14ac:dyDescent="0.25">
      <c r="B4664" s="30">
        <f>+IFERROR(_xlfn.XLOOKUP(C4664,Parametres!A:A,Parametres!J:J,"",0),"")</f>
        <v>0</v>
      </c>
      <c r="D4664" t="str">
        <f>+IFERROR(VLOOKUP(C4664,Parametres!$A$3:$K$545,11,0),"")</f>
        <v/>
      </c>
      <c r="U4664" t="str">
        <f t="shared" si="263"/>
        <v/>
      </c>
      <c r="V4664" s="33">
        <f t="shared" ref="V4664:V4727" si="264">SUM(L4664:O4664,F4664:I4664)</f>
        <v>0</v>
      </c>
      <c r="W4664" s="33">
        <f t="shared" ref="W4664:W4727" si="265">SUM(P4664:T4664)</f>
        <v>0</v>
      </c>
    </row>
    <row r="4665" spans="2:23" x14ac:dyDescent="0.25">
      <c r="B4665" s="30">
        <f>+IFERROR(_xlfn.XLOOKUP(C4665,Parametres!A:A,Parametres!J:J,"",0),"")</f>
        <v>0</v>
      </c>
      <c r="D4665" t="str">
        <f>+IFERROR(VLOOKUP(C4665,Parametres!$A$3:$K$545,11,0),"")</f>
        <v/>
      </c>
      <c r="U4665" t="str">
        <f t="shared" si="263"/>
        <v/>
      </c>
      <c r="V4665" s="33">
        <f t="shared" si="264"/>
        <v>0</v>
      </c>
      <c r="W4665" s="33">
        <f t="shared" si="265"/>
        <v>0</v>
      </c>
    </row>
    <row r="4666" spans="2:23" x14ac:dyDescent="0.25">
      <c r="B4666" s="30">
        <f>+IFERROR(_xlfn.XLOOKUP(C4666,Parametres!A:A,Parametres!J:J,"",0),"")</f>
        <v>0</v>
      </c>
      <c r="D4666" t="str">
        <f>+IFERROR(VLOOKUP(C4666,Parametres!$A$3:$K$545,11,0),"")</f>
        <v/>
      </c>
      <c r="U4666" t="str">
        <f t="shared" si="263"/>
        <v/>
      </c>
      <c r="V4666" s="33">
        <f t="shared" si="264"/>
        <v>0</v>
      </c>
      <c r="W4666" s="33">
        <f t="shared" si="265"/>
        <v>0</v>
      </c>
    </row>
    <row r="4667" spans="2:23" x14ac:dyDescent="0.25">
      <c r="B4667" s="30">
        <f>+IFERROR(_xlfn.XLOOKUP(C4667,Parametres!A:A,Parametres!J:J,"",0),"")</f>
        <v>0</v>
      </c>
      <c r="D4667" t="str">
        <f>+IFERROR(VLOOKUP(C4667,Parametres!$A$3:$K$545,11,0),"")</f>
        <v/>
      </c>
      <c r="U4667" t="str">
        <f t="shared" si="263"/>
        <v/>
      </c>
      <c r="V4667" s="33">
        <f t="shared" si="264"/>
        <v>0</v>
      </c>
      <c r="W4667" s="33">
        <f t="shared" si="265"/>
        <v>0</v>
      </c>
    </row>
    <row r="4668" spans="2:23" x14ac:dyDescent="0.25">
      <c r="B4668" s="30">
        <f>+IFERROR(_xlfn.XLOOKUP(C4668,Parametres!A:A,Parametres!J:J,"",0),"")</f>
        <v>0</v>
      </c>
      <c r="D4668" t="str">
        <f>+IFERROR(VLOOKUP(C4668,Parametres!$A$3:$K$545,11,0),"")</f>
        <v/>
      </c>
      <c r="U4668" t="str">
        <f t="shared" si="263"/>
        <v/>
      </c>
      <c r="V4668" s="33">
        <f t="shared" si="264"/>
        <v>0</v>
      </c>
      <c r="W4668" s="33">
        <f t="shared" si="265"/>
        <v>0</v>
      </c>
    </row>
    <row r="4669" spans="2:23" x14ac:dyDescent="0.25">
      <c r="B4669" s="30">
        <f>+IFERROR(_xlfn.XLOOKUP(C4669,Parametres!A:A,Parametres!J:J,"",0),"")</f>
        <v>0</v>
      </c>
      <c r="D4669" t="str">
        <f>+IFERROR(VLOOKUP(C4669,Parametres!$A$3:$K$545,11,0),"")</f>
        <v/>
      </c>
      <c r="U4669" t="str">
        <f t="shared" si="263"/>
        <v/>
      </c>
      <c r="V4669" s="33">
        <f t="shared" si="264"/>
        <v>0</v>
      </c>
      <c r="W4669" s="33">
        <f t="shared" si="265"/>
        <v>0</v>
      </c>
    </row>
    <row r="4670" spans="2:23" x14ac:dyDescent="0.25">
      <c r="B4670" s="30">
        <f>+IFERROR(_xlfn.XLOOKUP(C4670,Parametres!A:A,Parametres!J:J,"",0),"")</f>
        <v>0</v>
      </c>
      <c r="D4670" t="str">
        <f>+IFERROR(VLOOKUP(C4670,Parametres!$A$3:$K$545,11,0),"")</f>
        <v/>
      </c>
      <c r="U4670" t="str">
        <f t="shared" si="263"/>
        <v/>
      </c>
      <c r="V4670" s="33">
        <f t="shared" si="264"/>
        <v>0</v>
      </c>
      <c r="W4670" s="33">
        <f t="shared" si="265"/>
        <v>0</v>
      </c>
    </row>
    <row r="4671" spans="2:23" x14ac:dyDescent="0.25">
      <c r="B4671" s="30">
        <f>+IFERROR(_xlfn.XLOOKUP(C4671,Parametres!A:A,Parametres!J:J,"",0),"")</f>
        <v>0</v>
      </c>
      <c r="D4671" t="str">
        <f>+IFERROR(VLOOKUP(C4671,Parametres!$A$3:$K$545,11,0),"")</f>
        <v/>
      </c>
      <c r="U4671" t="str">
        <f t="shared" si="263"/>
        <v/>
      </c>
      <c r="V4671" s="33">
        <f t="shared" si="264"/>
        <v>0</v>
      </c>
      <c r="W4671" s="33">
        <f t="shared" si="265"/>
        <v>0</v>
      </c>
    </row>
    <row r="4672" spans="2:23" x14ac:dyDescent="0.25">
      <c r="B4672" s="30">
        <f>+IFERROR(_xlfn.XLOOKUP(C4672,Parametres!A:A,Parametres!J:J,"",0),"")</f>
        <v>0</v>
      </c>
      <c r="D4672" t="str">
        <f>+IFERROR(VLOOKUP(C4672,Parametres!$A$3:$K$545,11,0),"")</f>
        <v/>
      </c>
      <c r="U4672" t="str">
        <f t="shared" si="263"/>
        <v/>
      </c>
      <c r="V4672" s="33">
        <f t="shared" si="264"/>
        <v>0</v>
      </c>
      <c r="W4672" s="33">
        <f t="shared" si="265"/>
        <v>0</v>
      </c>
    </row>
    <row r="4673" spans="2:23" x14ac:dyDescent="0.25">
      <c r="B4673" s="30">
        <f>+IFERROR(_xlfn.XLOOKUP(C4673,Parametres!A:A,Parametres!J:J,"",0),"")</f>
        <v>0</v>
      </c>
      <c r="D4673" t="str">
        <f>+IFERROR(VLOOKUP(C4673,Parametres!$A$3:$K$545,11,0),"")</f>
        <v/>
      </c>
      <c r="U4673" t="str">
        <f t="shared" si="263"/>
        <v/>
      </c>
      <c r="V4673" s="33">
        <f t="shared" si="264"/>
        <v>0</v>
      </c>
      <c r="W4673" s="33">
        <f t="shared" si="265"/>
        <v>0</v>
      </c>
    </row>
    <row r="4674" spans="2:23" x14ac:dyDescent="0.25">
      <c r="B4674" s="30">
        <f>+IFERROR(_xlfn.XLOOKUP(C4674,Parametres!A:A,Parametres!J:J,"",0),"")</f>
        <v>0</v>
      </c>
      <c r="D4674" t="str">
        <f>+IFERROR(VLOOKUP(C4674,Parametres!$A$3:$K$545,11,0),"")</f>
        <v/>
      </c>
      <c r="U4674" t="str">
        <f t="shared" si="263"/>
        <v/>
      </c>
      <c r="V4674" s="33">
        <f t="shared" si="264"/>
        <v>0</v>
      </c>
      <c r="W4674" s="33">
        <f t="shared" si="265"/>
        <v>0</v>
      </c>
    </row>
    <row r="4675" spans="2:23" x14ac:dyDescent="0.25">
      <c r="B4675" s="30">
        <f>+IFERROR(_xlfn.XLOOKUP(C4675,Parametres!A:A,Parametres!J:J,"",0),"")</f>
        <v>0</v>
      </c>
      <c r="D4675" t="str">
        <f>+IFERROR(VLOOKUP(C4675,Parametres!$A$3:$K$545,11,0),"")</f>
        <v/>
      </c>
      <c r="U4675" t="str">
        <f t="shared" si="263"/>
        <v/>
      </c>
      <c r="V4675" s="33">
        <f t="shared" si="264"/>
        <v>0</v>
      </c>
      <c r="W4675" s="33">
        <f t="shared" si="265"/>
        <v>0</v>
      </c>
    </row>
    <row r="4676" spans="2:23" x14ac:dyDescent="0.25">
      <c r="B4676" s="30">
        <f>+IFERROR(_xlfn.XLOOKUP(C4676,Parametres!A:A,Parametres!J:J,"",0),"")</f>
        <v>0</v>
      </c>
      <c r="D4676" t="str">
        <f>+IFERROR(VLOOKUP(C4676,Parametres!$A$3:$K$545,11,0),"")</f>
        <v/>
      </c>
      <c r="U4676" t="str">
        <f t="shared" si="263"/>
        <v/>
      </c>
      <c r="V4676" s="33">
        <f t="shared" si="264"/>
        <v>0</v>
      </c>
      <c r="W4676" s="33">
        <f t="shared" si="265"/>
        <v>0</v>
      </c>
    </row>
    <row r="4677" spans="2:23" x14ac:dyDescent="0.25">
      <c r="B4677" s="30">
        <f>+IFERROR(_xlfn.XLOOKUP(C4677,Parametres!A:A,Parametres!J:J,"",0),"")</f>
        <v>0</v>
      </c>
      <c r="D4677" t="str">
        <f>+IFERROR(VLOOKUP(C4677,Parametres!$A$3:$K$545,11,0),"")</f>
        <v/>
      </c>
      <c r="U4677" t="str">
        <f t="shared" si="263"/>
        <v/>
      </c>
      <c r="V4677" s="33">
        <f t="shared" si="264"/>
        <v>0</v>
      </c>
      <c r="W4677" s="33">
        <f t="shared" si="265"/>
        <v>0</v>
      </c>
    </row>
    <row r="4678" spans="2:23" x14ac:dyDescent="0.25">
      <c r="B4678" s="30">
        <f>+IFERROR(_xlfn.XLOOKUP(C4678,Parametres!A:A,Parametres!J:J,"",0),"")</f>
        <v>0</v>
      </c>
      <c r="D4678" t="str">
        <f>+IFERROR(VLOOKUP(C4678,Parametres!$A$3:$K$545,11,0),"")</f>
        <v/>
      </c>
      <c r="U4678" t="str">
        <f t="shared" si="263"/>
        <v/>
      </c>
      <c r="V4678" s="33">
        <f t="shared" si="264"/>
        <v>0</v>
      </c>
      <c r="W4678" s="33">
        <f t="shared" si="265"/>
        <v>0</v>
      </c>
    </row>
    <row r="4679" spans="2:23" x14ac:dyDescent="0.25">
      <c r="B4679" s="30">
        <f>+IFERROR(_xlfn.XLOOKUP(C4679,Parametres!A:A,Parametres!J:J,"",0),"")</f>
        <v>0</v>
      </c>
      <c r="D4679" t="str">
        <f>+IFERROR(VLOOKUP(C4679,Parametres!$A$3:$K$545,11,0),"")</f>
        <v/>
      </c>
      <c r="U4679" t="str">
        <f t="shared" si="263"/>
        <v/>
      </c>
      <c r="V4679" s="33">
        <f t="shared" si="264"/>
        <v>0</v>
      </c>
      <c r="W4679" s="33">
        <f t="shared" si="265"/>
        <v>0</v>
      </c>
    </row>
    <row r="4680" spans="2:23" x14ac:dyDescent="0.25">
      <c r="B4680" s="30">
        <f>+IFERROR(_xlfn.XLOOKUP(C4680,Parametres!A:A,Parametres!J:J,"",0),"")</f>
        <v>0</v>
      </c>
      <c r="D4680" t="str">
        <f>+IFERROR(VLOOKUP(C4680,Parametres!$A$3:$K$545,11,0),"")</f>
        <v/>
      </c>
      <c r="U4680" t="str">
        <f t="shared" si="263"/>
        <v/>
      </c>
      <c r="V4680" s="33">
        <f t="shared" si="264"/>
        <v>0</v>
      </c>
      <c r="W4680" s="33">
        <f t="shared" si="265"/>
        <v>0</v>
      </c>
    </row>
    <row r="4681" spans="2:23" x14ac:dyDescent="0.25">
      <c r="B4681" s="30">
        <f>+IFERROR(_xlfn.XLOOKUP(C4681,Parametres!A:A,Parametres!J:J,"",0),"")</f>
        <v>0</v>
      </c>
      <c r="D4681" t="str">
        <f>+IFERROR(VLOOKUP(C4681,Parametres!$A$3:$K$545,11,0),"")</f>
        <v/>
      </c>
      <c r="U4681" t="str">
        <f t="shared" si="263"/>
        <v/>
      </c>
      <c r="V4681" s="33">
        <f t="shared" si="264"/>
        <v>0</v>
      </c>
      <c r="W4681" s="33">
        <f t="shared" si="265"/>
        <v>0</v>
      </c>
    </row>
    <row r="4682" spans="2:23" x14ac:dyDescent="0.25">
      <c r="B4682" s="30">
        <f>+IFERROR(_xlfn.XLOOKUP(C4682,Parametres!A:A,Parametres!J:J,"",0),"")</f>
        <v>0</v>
      </c>
      <c r="D4682" t="str">
        <f>+IFERROR(VLOOKUP(C4682,Parametres!$A$3:$K$545,11,0),"")</f>
        <v/>
      </c>
      <c r="U4682" t="str">
        <f t="shared" si="263"/>
        <v/>
      </c>
      <c r="V4682" s="33">
        <f t="shared" si="264"/>
        <v>0</v>
      </c>
      <c r="W4682" s="33">
        <f t="shared" si="265"/>
        <v>0</v>
      </c>
    </row>
    <row r="4683" spans="2:23" x14ac:dyDescent="0.25">
      <c r="B4683" s="30">
        <f>+IFERROR(_xlfn.XLOOKUP(C4683,Parametres!A:A,Parametres!J:J,"",0),"")</f>
        <v>0</v>
      </c>
      <c r="D4683" t="str">
        <f>+IFERROR(VLOOKUP(C4683,Parametres!$A$3:$K$545,11,0),"")</f>
        <v/>
      </c>
      <c r="U4683" t="str">
        <f t="shared" si="263"/>
        <v/>
      </c>
      <c r="V4683" s="33">
        <f t="shared" si="264"/>
        <v>0</v>
      </c>
      <c r="W4683" s="33">
        <f t="shared" si="265"/>
        <v>0</v>
      </c>
    </row>
    <row r="4684" spans="2:23" x14ac:dyDescent="0.25">
      <c r="B4684" s="30">
        <f>+IFERROR(_xlfn.XLOOKUP(C4684,Parametres!A:A,Parametres!J:J,"",0),"")</f>
        <v>0</v>
      </c>
      <c r="D4684" t="str">
        <f>+IFERROR(VLOOKUP(C4684,Parametres!$A$3:$K$545,11,0),"")</f>
        <v/>
      </c>
      <c r="U4684" t="str">
        <f t="shared" si="263"/>
        <v/>
      </c>
      <c r="V4684" s="33">
        <f t="shared" si="264"/>
        <v>0</v>
      </c>
      <c r="W4684" s="33">
        <f t="shared" si="265"/>
        <v>0</v>
      </c>
    </row>
    <row r="4685" spans="2:23" x14ac:dyDescent="0.25">
      <c r="B4685" s="30">
        <f>+IFERROR(_xlfn.XLOOKUP(C4685,Parametres!A:A,Parametres!J:J,"",0),"")</f>
        <v>0</v>
      </c>
      <c r="D4685" t="str">
        <f>+IFERROR(VLOOKUP(C4685,Parametres!$A$3:$K$545,11,0),"")</f>
        <v/>
      </c>
      <c r="U4685" t="str">
        <f t="shared" si="263"/>
        <v/>
      </c>
      <c r="V4685" s="33">
        <f t="shared" si="264"/>
        <v>0</v>
      </c>
      <c r="W4685" s="33">
        <f t="shared" si="265"/>
        <v>0</v>
      </c>
    </row>
    <row r="4686" spans="2:23" x14ac:dyDescent="0.25">
      <c r="B4686" s="30">
        <f>+IFERROR(_xlfn.XLOOKUP(C4686,Parametres!A:A,Parametres!J:J,"",0),"")</f>
        <v>0</v>
      </c>
      <c r="D4686" t="str">
        <f>+IFERROR(VLOOKUP(C4686,Parametres!$A$3:$K$545,11,0),"")</f>
        <v/>
      </c>
      <c r="U4686" t="str">
        <f t="shared" si="263"/>
        <v/>
      </c>
      <c r="V4686" s="33">
        <f t="shared" si="264"/>
        <v>0</v>
      </c>
      <c r="W4686" s="33">
        <f t="shared" si="265"/>
        <v>0</v>
      </c>
    </row>
    <row r="4687" spans="2:23" x14ac:dyDescent="0.25">
      <c r="B4687" s="30">
        <f>+IFERROR(_xlfn.XLOOKUP(C4687,Parametres!A:A,Parametres!J:J,"",0),"")</f>
        <v>0</v>
      </c>
      <c r="D4687" t="str">
        <f>+IFERROR(VLOOKUP(C4687,Parametres!$A$3:$K$545,11,0),"")</f>
        <v/>
      </c>
      <c r="U4687" t="str">
        <f t="shared" si="263"/>
        <v/>
      </c>
      <c r="V4687" s="33">
        <f t="shared" si="264"/>
        <v>0</v>
      </c>
      <c r="W4687" s="33">
        <f t="shared" si="265"/>
        <v>0</v>
      </c>
    </row>
    <row r="4688" spans="2:23" x14ac:dyDescent="0.25">
      <c r="B4688" s="30">
        <f>+IFERROR(_xlfn.XLOOKUP(C4688,Parametres!A:A,Parametres!J:J,"",0),"")</f>
        <v>0</v>
      </c>
      <c r="D4688" t="str">
        <f>+IFERROR(VLOOKUP(C4688,Parametres!$A$3:$K$545,11,0),"")</f>
        <v/>
      </c>
      <c r="U4688" t="str">
        <f t="shared" si="263"/>
        <v/>
      </c>
      <c r="V4688" s="33">
        <f t="shared" si="264"/>
        <v>0</v>
      </c>
      <c r="W4688" s="33">
        <f t="shared" si="265"/>
        <v>0</v>
      </c>
    </row>
    <row r="4689" spans="2:23" x14ac:dyDescent="0.25">
      <c r="B4689" s="30">
        <f>+IFERROR(_xlfn.XLOOKUP(C4689,Parametres!A:A,Parametres!J:J,"",0),"")</f>
        <v>0</v>
      </c>
      <c r="D4689" t="str">
        <f>+IFERROR(VLOOKUP(C4689,Parametres!$A$3:$K$545,11,0),"")</f>
        <v/>
      </c>
      <c r="U4689" t="str">
        <f t="shared" si="263"/>
        <v/>
      </c>
      <c r="V4689" s="33">
        <f t="shared" si="264"/>
        <v>0</v>
      </c>
      <c r="W4689" s="33">
        <f t="shared" si="265"/>
        <v>0</v>
      </c>
    </row>
    <row r="4690" spans="2:23" x14ac:dyDescent="0.25">
      <c r="B4690" s="30">
        <f>+IFERROR(_xlfn.XLOOKUP(C4690,Parametres!A:A,Parametres!J:J,"",0),"")</f>
        <v>0</v>
      </c>
      <c r="D4690" t="str">
        <f>+IFERROR(VLOOKUP(C4690,Parametres!$A$3:$K$545,11,0),"")</f>
        <v/>
      </c>
      <c r="U4690" t="str">
        <f t="shared" si="263"/>
        <v/>
      </c>
      <c r="V4690" s="33">
        <f t="shared" si="264"/>
        <v>0</v>
      </c>
      <c r="W4690" s="33">
        <f t="shared" si="265"/>
        <v>0</v>
      </c>
    </row>
    <row r="4691" spans="2:23" x14ac:dyDescent="0.25">
      <c r="B4691" s="30">
        <f>+IFERROR(_xlfn.XLOOKUP(C4691,Parametres!A:A,Parametres!J:J,"",0),"")</f>
        <v>0</v>
      </c>
      <c r="D4691" t="str">
        <f>+IFERROR(VLOOKUP(C4691,Parametres!$A$3:$K$545,11,0),"")</f>
        <v/>
      </c>
      <c r="U4691" t="str">
        <f t="shared" si="263"/>
        <v/>
      </c>
      <c r="V4691" s="33">
        <f t="shared" si="264"/>
        <v>0</v>
      </c>
      <c r="W4691" s="33">
        <f t="shared" si="265"/>
        <v>0</v>
      </c>
    </row>
    <row r="4692" spans="2:23" x14ac:dyDescent="0.25">
      <c r="B4692" s="30">
        <f>+IFERROR(_xlfn.XLOOKUP(C4692,Parametres!A:A,Parametres!J:J,"",0),"")</f>
        <v>0</v>
      </c>
      <c r="D4692" t="str">
        <f>+IFERROR(VLOOKUP(C4692,Parametres!$A$3:$K$545,11,0),"")</f>
        <v/>
      </c>
      <c r="U4692" t="str">
        <f t="shared" si="263"/>
        <v/>
      </c>
      <c r="V4692" s="33">
        <f t="shared" si="264"/>
        <v>0</v>
      </c>
      <c r="W4692" s="33">
        <f t="shared" si="265"/>
        <v>0</v>
      </c>
    </row>
    <row r="4693" spans="2:23" x14ac:dyDescent="0.25">
      <c r="B4693" s="30">
        <f>+IFERROR(_xlfn.XLOOKUP(C4693,Parametres!A:A,Parametres!J:J,"",0),"")</f>
        <v>0</v>
      </c>
      <c r="D4693" t="str">
        <f>+IFERROR(VLOOKUP(C4693,Parametres!$A$3:$K$545,11,0),"")</f>
        <v/>
      </c>
      <c r="U4693" t="str">
        <f t="shared" si="263"/>
        <v/>
      </c>
      <c r="V4693" s="33">
        <f t="shared" si="264"/>
        <v>0</v>
      </c>
      <c r="W4693" s="33">
        <f t="shared" si="265"/>
        <v>0</v>
      </c>
    </row>
    <row r="4694" spans="2:23" x14ac:dyDescent="0.25">
      <c r="B4694" s="30">
        <f>+IFERROR(_xlfn.XLOOKUP(C4694,Parametres!A:A,Parametres!J:J,"",0),"")</f>
        <v>0</v>
      </c>
      <c r="D4694" t="str">
        <f>+IFERROR(VLOOKUP(C4694,Parametres!$A$3:$K$545,11,0),"")</f>
        <v/>
      </c>
      <c r="U4694" t="str">
        <f t="shared" si="263"/>
        <v/>
      </c>
      <c r="V4694" s="33">
        <f t="shared" si="264"/>
        <v>0</v>
      </c>
      <c r="W4694" s="33">
        <f t="shared" si="265"/>
        <v>0</v>
      </c>
    </row>
    <row r="4695" spans="2:23" x14ac:dyDescent="0.25">
      <c r="B4695" s="30">
        <f>+IFERROR(_xlfn.XLOOKUP(C4695,Parametres!A:A,Parametres!J:J,"",0),"")</f>
        <v>0</v>
      </c>
      <c r="D4695" t="str">
        <f>+IFERROR(VLOOKUP(C4695,Parametres!$A$3:$K$545,11,0),"")</f>
        <v/>
      </c>
      <c r="U4695" t="str">
        <f t="shared" si="263"/>
        <v/>
      </c>
      <c r="V4695" s="33">
        <f t="shared" si="264"/>
        <v>0</v>
      </c>
      <c r="W4695" s="33">
        <f t="shared" si="265"/>
        <v>0</v>
      </c>
    </row>
    <row r="4696" spans="2:23" x14ac:dyDescent="0.25">
      <c r="B4696" s="30">
        <f>+IFERROR(_xlfn.XLOOKUP(C4696,Parametres!A:A,Parametres!J:J,"",0),"")</f>
        <v>0</v>
      </c>
      <c r="D4696" t="str">
        <f>+IFERROR(VLOOKUP(C4696,Parametres!$A$3:$K$545,11,0),"")</f>
        <v/>
      </c>
      <c r="U4696" t="str">
        <f t="shared" si="263"/>
        <v/>
      </c>
      <c r="V4696" s="33">
        <f t="shared" si="264"/>
        <v>0</v>
      </c>
      <c r="W4696" s="33">
        <f t="shared" si="265"/>
        <v>0</v>
      </c>
    </row>
    <row r="4697" spans="2:23" x14ac:dyDescent="0.25">
      <c r="B4697" s="30">
        <f>+IFERROR(_xlfn.XLOOKUP(C4697,Parametres!A:A,Parametres!J:J,"",0),"")</f>
        <v>0</v>
      </c>
      <c r="D4697" t="str">
        <f>+IFERROR(VLOOKUP(C4697,Parametres!$A$3:$K$545,11,0),"")</f>
        <v/>
      </c>
      <c r="U4697" t="str">
        <f t="shared" si="263"/>
        <v/>
      </c>
      <c r="V4697" s="33">
        <f t="shared" si="264"/>
        <v>0</v>
      </c>
      <c r="W4697" s="33">
        <f t="shared" si="265"/>
        <v>0</v>
      </c>
    </row>
    <row r="4698" spans="2:23" x14ac:dyDescent="0.25">
      <c r="B4698" s="30">
        <f>+IFERROR(_xlfn.XLOOKUP(C4698,Parametres!A:A,Parametres!J:J,"",0),"")</f>
        <v>0</v>
      </c>
      <c r="D4698" t="str">
        <f>+IFERROR(VLOOKUP(C4698,Parametres!$A$3:$K$545,11,0),"")</f>
        <v/>
      </c>
      <c r="U4698" t="str">
        <f t="shared" si="263"/>
        <v/>
      </c>
      <c r="V4698" s="33">
        <f t="shared" si="264"/>
        <v>0</v>
      </c>
      <c r="W4698" s="33">
        <f t="shared" si="265"/>
        <v>0</v>
      </c>
    </row>
    <row r="4699" spans="2:23" x14ac:dyDescent="0.25">
      <c r="B4699" s="30">
        <f>+IFERROR(_xlfn.XLOOKUP(C4699,Parametres!A:A,Parametres!J:J,"",0),"")</f>
        <v>0</v>
      </c>
      <c r="D4699" t="str">
        <f>+IFERROR(VLOOKUP(C4699,Parametres!$A$3:$K$545,11,0),"")</f>
        <v/>
      </c>
      <c r="U4699" t="str">
        <f t="shared" si="263"/>
        <v/>
      </c>
      <c r="V4699" s="33">
        <f t="shared" si="264"/>
        <v>0</v>
      </c>
      <c r="W4699" s="33">
        <f t="shared" si="265"/>
        <v>0</v>
      </c>
    </row>
    <row r="4700" spans="2:23" x14ac:dyDescent="0.25">
      <c r="B4700" s="30">
        <f>+IFERROR(_xlfn.XLOOKUP(C4700,Parametres!A:A,Parametres!J:J,"",0),"")</f>
        <v>0</v>
      </c>
      <c r="D4700" t="str">
        <f>+IFERROR(VLOOKUP(C4700,Parametres!$A$3:$K$545,11,0),"")</f>
        <v/>
      </c>
      <c r="U4700" t="str">
        <f t="shared" si="263"/>
        <v/>
      </c>
      <c r="V4700" s="33">
        <f t="shared" si="264"/>
        <v>0</v>
      </c>
      <c r="W4700" s="33">
        <f t="shared" si="265"/>
        <v>0</v>
      </c>
    </row>
    <row r="4701" spans="2:23" x14ac:dyDescent="0.25">
      <c r="B4701" s="30">
        <f>+IFERROR(_xlfn.XLOOKUP(C4701,Parametres!A:A,Parametres!J:J,"",0),"")</f>
        <v>0</v>
      </c>
      <c r="D4701" t="str">
        <f>+IFERROR(VLOOKUP(C4701,Parametres!$A$3:$K$545,11,0),"")</f>
        <v/>
      </c>
      <c r="U4701" t="str">
        <f t="shared" si="263"/>
        <v/>
      </c>
      <c r="V4701" s="33">
        <f t="shared" si="264"/>
        <v>0</v>
      </c>
      <c r="W4701" s="33">
        <f t="shared" si="265"/>
        <v>0</v>
      </c>
    </row>
    <row r="4702" spans="2:23" x14ac:dyDescent="0.25">
      <c r="B4702" s="30">
        <f>+IFERROR(_xlfn.XLOOKUP(C4702,Parametres!A:A,Parametres!J:J,"",0),"")</f>
        <v>0</v>
      </c>
      <c r="D4702" t="str">
        <f>+IFERROR(VLOOKUP(C4702,Parametres!$A$3:$K$545,11,0),"")</f>
        <v/>
      </c>
      <c r="U4702" t="str">
        <f t="shared" si="263"/>
        <v/>
      </c>
      <c r="V4702" s="33">
        <f t="shared" si="264"/>
        <v>0</v>
      </c>
      <c r="W4702" s="33">
        <f t="shared" si="265"/>
        <v>0</v>
      </c>
    </row>
    <row r="4703" spans="2:23" x14ac:dyDescent="0.25">
      <c r="B4703" s="30">
        <f>+IFERROR(_xlfn.XLOOKUP(C4703,Parametres!A:A,Parametres!J:J,"",0),"")</f>
        <v>0</v>
      </c>
      <c r="D4703" t="str">
        <f>+IFERROR(VLOOKUP(C4703,Parametres!$A$3:$K$545,11,0),"")</f>
        <v/>
      </c>
      <c r="U4703" t="str">
        <f t="shared" si="263"/>
        <v/>
      </c>
      <c r="V4703" s="33">
        <f t="shared" si="264"/>
        <v>0</v>
      </c>
      <c r="W4703" s="33">
        <f t="shared" si="265"/>
        <v>0</v>
      </c>
    </row>
    <row r="4704" spans="2:23" x14ac:dyDescent="0.25">
      <c r="B4704" s="30">
        <f>+IFERROR(_xlfn.XLOOKUP(C4704,Parametres!A:A,Parametres!J:J,"",0),"")</f>
        <v>0</v>
      </c>
      <c r="D4704" t="str">
        <f>+IFERROR(VLOOKUP(C4704,Parametres!$A$3:$K$545,11,0),"")</f>
        <v/>
      </c>
      <c r="U4704" t="str">
        <f t="shared" si="263"/>
        <v/>
      </c>
      <c r="V4704" s="33">
        <f t="shared" si="264"/>
        <v>0</v>
      </c>
      <c r="W4704" s="33">
        <f t="shared" si="265"/>
        <v>0</v>
      </c>
    </row>
    <row r="4705" spans="2:23" x14ac:dyDescent="0.25">
      <c r="B4705" s="30">
        <f>+IFERROR(_xlfn.XLOOKUP(C4705,Parametres!A:A,Parametres!J:J,"",0),"")</f>
        <v>0</v>
      </c>
      <c r="D4705" t="str">
        <f>+IFERROR(VLOOKUP(C4705,Parametres!$A$3:$K$545,11,0),"")</f>
        <v/>
      </c>
      <c r="U4705" t="str">
        <f t="shared" si="263"/>
        <v/>
      </c>
      <c r="V4705" s="33">
        <f t="shared" si="264"/>
        <v>0</v>
      </c>
      <c r="W4705" s="33">
        <f t="shared" si="265"/>
        <v>0</v>
      </c>
    </row>
    <row r="4706" spans="2:23" x14ac:dyDescent="0.25">
      <c r="B4706" s="30">
        <f>+IFERROR(_xlfn.XLOOKUP(C4706,Parametres!A:A,Parametres!J:J,"",0),"")</f>
        <v>0</v>
      </c>
      <c r="D4706" t="str">
        <f>+IFERROR(VLOOKUP(C4706,Parametres!$A$3:$K$545,11,0),"")</f>
        <v/>
      </c>
      <c r="U4706" t="str">
        <f t="shared" si="263"/>
        <v/>
      </c>
      <c r="V4706" s="33">
        <f t="shared" si="264"/>
        <v>0</v>
      </c>
      <c r="W4706" s="33">
        <f t="shared" si="265"/>
        <v>0</v>
      </c>
    </row>
    <row r="4707" spans="2:23" x14ac:dyDescent="0.25">
      <c r="B4707" s="30">
        <f>+IFERROR(_xlfn.XLOOKUP(C4707,Parametres!A:A,Parametres!J:J,"",0),"")</f>
        <v>0</v>
      </c>
      <c r="D4707" t="str">
        <f>+IFERROR(VLOOKUP(C4707,Parametres!$A$3:$K$545,11,0),"")</f>
        <v/>
      </c>
      <c r="U4707" t="str">
        <f t="shared" si="263"/>
        <v/>
      </c>
      <c r="V4707" s="33">
        <f t="shared" si="264"/>
        <v>0</v>
      </c>
      <c r="W4707" s="33">
        <f t="shared" si="265"/>
        <v>0</v>
      </c>
    </row>
    <row r="4708" spans="2:23" x14ac:dyDescent="0.25">
      <c r="B4708" s="30">
        <f>+IFERROR(_xlfn.XLOOKUP(C4708,Parametres!A:A,Parametres!J:J,"",0),"")</f>
        <v>0</v>
      </c>
      <c r="D4708" t="str">
        <f>+IFERROR(VLOOKUP(C4708,Parametres!$A$3:$K$545,11,0),"")</f>
        <v/>
      </c>
      <c r="U4708" t="str">
        <f t="shared" si="263"/>
        <v/>
      </c>
      <c r="V4708" s="33">
        <f t="shared" si="264"/>
        <v>0</v>
      </c>
      <c r="W4708" s="33">
        <f t="shared" si="265"/>
        <v>0</v>
      </c>
    </row>
    <row r="4709" spans="2:23" x14ac:dyDescent="0.25">
      <c r="B4709" s="30">
        <f>+IFERROR(_xlfn.XLOOKUP(C4709,Parametres!A:A,Parametres!J:J,"",0),"")</f>
        <v>0</v>
      </c>
      <c r="D4709" t="str">
        <f>+IFERROR(VLOOKUP(C4709,Parametres!$A$3:$K$545,11,0),"")</f>
        <v/>
      </c>
      <c r="U4709" t="str">
        <f t="shared" si="263"/>
        <v/>
      </c>
      <c r="V4709" s="33">
        <f t="shared" si="264"/>
        <v>0</v>
      </c>
      <c r="W4709" s="33">
        <f t="shared" si="265"/>
        <v>0</v>
      </c>
    </row>
    <row r="4710" spans="2:23" x14ac:dyDescent="0.25">
      <c r="B4710" s="30">
        <f>+IFERROR(_xlfn.XLOOKUP(C4710,Parametres!A:A,Parametres!J:J,"",0),"")</f>
        <v>0</v>
      </c>
      <c r="D4710" t="str">
        <f>+IFERROR(VLOOKUP(C4710,Parametres!$A$3:$K$545,11,0),"")</f>
        <v/>
      </c>
      <c r="U4710" t="str">
        <f t="shared" si="263"/>
        <v/>
      </c>
      <c r="V4710" s="33">
        <f t="shared" si="264"/>
        <v>0</v>
      </c>
      <c r="W4710" s="33">
        <f t="shared" si="265"/>
        <v>0</v>
      </c>
    </row>
    <row r="4711" spans="2:23" x14ac:dyDescent="0.25">
      <c r="B4711" s="30">
        <f>+IFERROR(_xlfn.XLOOKUP(C4711,Parametres!A:A,Parametres!J:J,"",0),"")</f>
        <v>0</v>
      </c>
      <c r="D4711" t="str">
        <f>+IFERROR(VLOOKUP(C4711,Parametres!$A$3:$K$545,11,0),"")</f>
        <v/>
      </c>
      <c r="U4711" t="str">
        <f t="shared" si="263"/>
        <v/>
      </c>
      <c r="V4711" s="33">
        <f t="shared" si="264"/>
        <v>0</v>
      </c>
      <c r="W4711" s="33">
        <f t="shared" si="265"/>
        <v>0</v>
      </c>
    </row>
    <row r="4712" spans="2:23" x14ac:dyDescent="0.25">
      <c r="B4712" s="30">
        <f>+IFERROR(_xlfn.XLOOKUP(C4712,Parametres!A:A,Parametres!J:J,"",0),"")</f>
        <v>0</v>
      </c>
      <c r="D4712" t="str">
        <f>+IFERROR(VLOOKUP(C4712,Parametres!$A$3:$K$545,11,0),"")</f>
        <v/>
      </c>
      <c r="U4712" t="str">
        <f t="shared" si="263"/>
        <v/>
      </c>
      <c r="V4712" s="33">
        <f t="shared" si="264"/>
        <v>0</v>
      </c>
      <c r="W4712" s="33">
        <f t="shared" si="265"/>
        <v>0</v>
      </c>
    </row>
    <row r="4713" spans="2:23" x14ac:dyDescent="0.25">
      <c r="B4713" s="30">
        <f>+IFERROR(_xlfn.XLOOKUP(C4713,Parametres!A:A,Parametres!J:J,"",0),"")</f>
        <v>0</v>
      </c>
      <c r="D4713" t="str">
        <f>+IFERROR(VLOOKUP(C4713,Parametres!$A$3:$K$545,11,0),"")</f>
        <v/>
      </c>
      <c r="U4713" t="str">
        <f t="shared" si="263"/>
        <v/>
      </c>
      <c r="V4713" s="33">
        <f t="shared" si="264"/>
        <v>0</v>
      </c>
      <c r="W4713" s="33">
        <f t="shared" si="265"/>
        <v>0</v>
      </c>
    </row>
    <row r="4714" spans="2:23" x14ac:dyDescent="0.25">
      <c r="B4714" s="30">
        <f>+IFERROR(_xlfn.XLOOKUP(C4714,Parametres!A:A,Parametres!J:J,"",0),"")</f>
        <v>0</v>
      </c>
      <c r="D4714" t="str">
        <f>+IFERROR(VLOOKUP(C4714,Parametres!$A$3:$K$545,11,0),"")</f>
        <v/>
      </c>
      <c r="U4714" t="str">
        <f t="shared" si="263"/>
        <v/>
      </c>
      <c r="V4714" s="33">
        <f t="shared" si="264"/>
        <v>0</v>
      </c>
      <c r="W4714" s="33">
        <f t="shared" si="265"/>
        <v>0</v>
      </c>
    </row>
    <row r="4715" spans="2:23" x14ac:dyDescent="0.25">
      <c r="B4715" s="30">
        <f>+IFERROR(_xlfn.XLOOKUP(C4715,Parametres!A:A,Parametres!J:J,"",0),"")</f>
        <v>0</v>
      </c>
      <c r="D4715" t="str">
        <f>+IFERROR(VLOOKUP(C4715,Parametres!$A$3:$K$545,11,0),"")</f>
        <v/>
      </c>
      <c r="U4715" t="str">
        <f t="shared" si="263"/>
        <v/>
      </c>
      <c r="V4715" s="33">
        <f t="shared" si="264"/>
        <v>0</v>
      </c>
      <c r="W4715" s="33">
        <f t="shared" si="265"/>
        <v>0</v>
      </c>
    </row>
    <row r="4716" spans="2:23" x14ac:dyDescent="0.25">
      <c r="B4716" s="30">
        <f>+IFERROR(_xlfn.XLOOKUP(C4716,Parametres!A:A,Parametres!J:J,"",0),"")</f>
        <v>0</v>
      </c>
      <c r="D4716" t="str">
        <f>+IFERROR(VLOOKUP(C4716,Parametres!$A$3:$K$545,11,0),"")</f>
        <v/>
      </c>
      <c r="U4716" t="str">
        <f t="shared" si="263"/>
        <v/>
      </c>
      <c r="V4716" s="33">
        <f t="shared" si="264"/>
        <v>0</v>
      </c>
      <c r="W4716" s="33">
        <f t="shared" si="265"/>
        <v>0</v>
      </c>
    </row>
    <row r="4717" spans="2:23" x14ac:dyDescent="0.25">
      <c r="B4717" s="30">
        <f>+IFERROR(_xlfn.XLOOKUP(C4717,Parametres!A:A,Parametres!J:J,"",0),"")</f>
        <v>0</v>
      </c>
      <c r="D4717" t="str">
        <f>+IFERROR(VLOOKUP(C4717,Parametres!$A$3:$K$545,11,0),"")</f>
        <v/>
      </c>
      <c r="U4717" t="str">
        <f t="shared" si="263"/>
        <v/>
      </c>
      <c r="V4717" s="33">
        <f t="shared" si="264"/>
        <v>0</v>
      </c>
      <c r="W4717" s="33">
        <f t="shared" si="265"/>
        <v>0</v>
      </c>
    </row>
    <row r="4718" spans="2:23" x14ac:dyDescent="0.25">
      <c r="B4718" s="30">
        <f>+IFERROR(_xlfn.XLOOKUP(C4718,Parametres!A:A,Parametres!J:J,"",0),"")</f>
        <v>0</v>
      </c>
      <c r="D4718" t="str">
        <f>+IFERROR(VLOOKUP(C4718,Parametres!$A$3:$K$545,11,0),"")</f>
        <v/>
      </c>
      <c r="U4718" t="str">
        <f t="shared" si="263"/>
        <v/>
      </c>
      <c r="V4718" s="33">
        <f t="shared" si="264"/>
        <v>0</v>
      </c>
      <c r="W4718" s="33">
        <f t="shared" si="265"/>
        <v>0</v>
      </c>
    </row>
    <row r="4719" spans="2:23" x14ac:dyDescent="0.25">
      <c r="B4719" s="30">
        <f>+IFERROR(_xlfn.XLOOKUP(C4719,Parametres!A:A,Parametres!J:J,"",0),"")</f>
        <v>0</v>
      </c>
      <c r="D4719" t="str">
        <f>+IFERROR(VLOOKUP(C4719,Parametres!$A$3:$K$545,11,0),"")</f>
        <v/>
      </c>
      <c r="U4719" t="str">
        <f t="shared" si="263"/>
        <v/>
      </c>
      <c r="V4719" s="33">
        <f t="shared" si="264"/>
        <v>0</v>
      </c>
      <c r="W4719" s="33">
        <f t="shared" si="265"/>
        <v>0</v>
      </c>
    </row>
    <row r="4720" spans="2:23" x14ac:dyDescent="0.25">
      <c r="B4720" s="30">
        <f>+IFERROR(_xlfn.XLOOKUP(C4720,Parametres!A:A,Parametres!J:J,"",0),"")</f>
        <v>0</v>
      </c>
      <c r="D4720" t="str">
        <f>+IFERROR(VLOOKUP(C4720,Parametres!$A$3:$K$545,11,0),"")</f>
        <v/>
      </c>
      <c r="U4720" t="str">
        <f t="shared" si="263"/>
        <v/>
      </c>
      <c r="V4720" s="33">
        <f t="shared" si="264"/>
        <v>0</v>
      </c>
      <c r="W4720" s="33">
        <f t="shared" si="265"/>
        <v>0</v>
      </c>
    </row>
    <row r="4721" spans="2:23" x14ac:dyDescent="0.25">
      <c r="B4721" s="30">
        <f>+IFERROR(_xlfn.XLOOKUP(C4721,Parametres!A:A,Parametres!J:J,"",0),"")</f>
        <v>0</v>
      </c>
      <c r="D4721" t="str">
        <f>+IFERROR(VLOOKUP(C4721,Parametres!$A$3:$K$545,11,0),"")</f>
        <v/>
      </c>
      <c r="U4721" t="str">
        <f t="shared" si="263"/>
        <v/>
      </c>
      <c r="V4721" s="33">
        <f t="shared" si="264"/>
        <v>0</v>
      </c>
      <c r="W4721" s="33">
        <f t="shared" si="265"/>
        <v>0</v>
      </c>
    </row>
    <row r="4722" spans="2:23" x14ac:dyDescent="0.25">
      <c r="B4722" s="30">
        <f>+IFERROR(_xlfn.XLOOKUP(C4722,Parametres!A:A,Parametres!J:J,"",0),"")</f>
        <v>0</v>
      </c>
      <c r="D4722" t="str">
        <f>+IFERROR(VLOOKUP(C4722,Parametres!$A$3:$K$545,11,0),"")</f>
        <v/>
      </c>
      <c r="U4722" t="str">
        <f t="shared" si="263"/>
        <v/>
      </c>
      <c r="V4722" s="33">
        <f t="shared" si="264"/>
        <v>0</v>
      </c>
      <c r="W4722" s="33">
        <f t="shared" si="265"/>
        <v>0</v>
      </c>
    </row>
    <row r="4723" spans="2:23" x14ac:dyDescent="0.25">
      <c r="B4723" s="30">
        <f>+IFERROR(_xlfn.XLOOKUP(C4723,Parametres!A:A,Parametres!J:J,"",0),"")</f>
        <v>0</v>
      </c>
      <c r="D4723" t="str">
        <f>+IFERROR(VLOOKUP(C4723,Parametres!$A$3:$K$545,11,0),"")</f>
        <v/>
      </c>
      <c r="U4723" t="str">
        <f t="shared" si="263"/>
        <v/>
      </c>
      <c r="V4723" s="33">
        <f t="shared" si="264"/>
        <v>0</v>
      </c>
      <c r="W4723" s="33">
        <f t="shared" si="265"/>
        <v>0</v>
      </c>
    </row>
    <row r="4724" spans="2:23" x14ac:dyDescent="0.25">
      <c r="B4724" s="30">
        <f>+IFERROR(_xlfn.XLOOKUP(C4724,Parametres!A:A,Parametres!J:J,"",0),"")</f>
        <v>0</v>
      </c>
      <c r="D4724" t="str">
        <f>+IFERROR(VLOOKUP(C4724,Parametres!$A$3:$K$545,11,0),"")</f>
        <v/>
      </c>
      <c r="U4724" t="str">
        <f t="shared" si="263"/>
        <v/>
      </c>
      <c r="V4724" s="33">
        <f t="shared" si="264"/>
        <v>0</v>
      </c>
      <c r="W4724" s="33">
        <f t="shared" si="265"/>
        <v>0</v>
      </c>
    </row>
    <row r="4725" spans="2:23" x14ac:dyDescent="0.25">
      <c r="B4725" s="30">
        <f>+IFERROR(_xlfn.XLOOKUP(C4725,Parametres!A:A,Parametres!J:J,"",0),"")</f>
        <v>0</v>
      </c>
      <c r="D4725" t="str">
        <f>+IFERROR(VLOOKUP(C4725,Parametres!$A$3:$K$545,11,0),"")</f>
        <v/>
      </c>
      <c r="U4725" t="str">
        <f t="shared" si="263"/>
        <v/>
      </c>
      <c r="V4725" s="33">
        <f t="shared" si="264"/>
        <v>0</v>
      </c>
      <c r="W4725" s="33">
        <f t="shared" si="265"/>
        <v>0</v>
      </c>
    </row>
    <row r="4726" spans="2:23" x14ac:dyDescent="0.25">
      <c r="B4726" s="30">
        <f>+IFERROR(_xlfn.XLOOKUP(C4726,Parametres!A:A,Parametres!J:J,"",0),"")</f>
        <v>0</v>
      </c>
      <c r="D4726" t="str">
        <f>+IFERROR(VLOOKUP(C4726,Parametres!$A$3:$K$545,11,0),"")</f>
        <v/>
      </c>
      <c r="U4726" t="str">
        <f t="shared" si="263"/>
        <v/>
      </c>
      <c r="V4726" s="33">
        <f t="shared" si="264"/>
        <v>0</v>
      </c>
      <c r="W4726" s="33">
        <f t="shared" si="265"/>
        <v>0</v>
      </c>
    </row>
    <row r="4727" spans="2:23" x14ac:dyDescent="0.25">
      <c r="B4727" s="30">
        <f>+IFERROR(_xlfn.XLOOKUP(C4727,Parametres!A:A,Parametres!J:J,"",0),"")</f>
        <v>0</v>
      </c>
      <c r="D4727" t="str">
        <f>+IFERROR(VLOOKUP(C4727,Parametres!$A$3:$K$545,11,0),"")</f>
        <v/>
      </c>
      <c r="U4727" t="str">
        <f t="shared" ref="U4727:U4790" si="266">A4727&amp;C4727</f>
        <v/>
      </c>
      <c r="V4727" s="33">
        <f t="shared" si="264"/>
        <v>0</v>
      </c>
      <c r="W4727" s="33">
        <f t="shared" si="265"/>
        <v>0</v>
      </c>
    </row>
    <row r="4728" spans="2:23" x14ac:dyDescent="0.25">
      <c r="B4728" s="30">
        <f>+IFERROR(_xlfn.XLOOKUP(C4728,Parametres!A:A,Parametres!J:J,"",0),"")</f>
        <v>0</v>
      </c>
      <c r="D4728" t="str">
        <f>+IFERROR(VLOOKUP(C4728,Parametres!$A$3:$K$545,11,0),"")</f>
        <v/>
      </c>
      <c r="U4728" t="str">
        <f t="shared" si="266"/>
        <v/>
      </c>
      <c r="V4728" s="33">
        <f t="shared" ref="V4728:V4791" si="267">SUM(L4728:O4728,F4728:I4728)</f>
        <v>0</v>
      </c>
      <c r="W4728" s="33">
        <f t="shared" ref="W4728:W4791" si="268">SUM(P4728:T4728)</f>
        <v>0</v>
      </c>
    </row>
    <row r="4729" spans="2:23" x14ac:dyDescent="0.25">
      <c r="B4729" s="30">
        <f>+IFERROR(_xlfn.XLOOKUP(C4729,Parametres!A:A,Parametres!J:J,"",0),"")</f>
        <v>0</v>
      </c>
      <c r="D4729" t="str">
        <f>+IFERROR(VLOOKUP(C4729,Parametres!$A$3:$K$545,11,0),"")</f>
        <v/>
      </c>
      <c r="U4729" t="str">
        <f t="shared" si="266"/>
        <v/>
      </c>
      <c r="V4729" s="33">
        <f t="shared" si="267"/>
        <v>0</v>
      </c>
      <c r="W4729" s="33">
        <f t="shared" si="268"/>
        <v>0</v>
      </c>
    </row>
    <row r="4730" spans="2:23" x14ac:dyDescent="0.25">
      <c r="B4730" s="30">
        <f>+IFERROR(_xlfn.XLOOKUP(C4730,Parametres!A:A,Parametres!J:J,"",0),"")</f>
        <v>0</v>
      </c>
      <c r="D4730" t="str">
        <f>+IFERROR(VLOOKUP(C4730,Parametres!$A$3:$K$545,11,0),"")</f>
        <v/>
      </c>
      <c r="U4730" t="str">
        <f t="shared" si="266"/>
        <v/>
      </c>
      <c r="V4730" s="33">
        <f t="shared" si="267"/>
        <v>0</v>
      </c>
      <c r="W4730" s="33">
        <f t="shared" si="268"/>
        <v>0</v>
      </c>
    </row>
    <row r="4731" spans="2:23" x14ac:dyDescent="0.25">
      <c r="B4731" s="30">
        <f>+IFERROR(_xlfn.XLOOKUP(C4731,Parametres!A:A,Parametres!J:J,"",0),"")</f>
        <v>0</v>
      </c>
      <c r="D4731" t="str">
        <f>+IFERROR(VLOOKUP(C4731,Parametres!$A$3:$K$545,11,0),"")</f>
        <v/>
      </c>
      <c r="U4731" t="str">
        <f t="shared" si="266"/>
        <v/>
      </c>
      <c r="V4731" s="33">
        <f t="shared" si="267"/>
        <v>0</v>
      </c>
      <c r="W4731" s="33">
        <f t="shared" si="268"/>
        <v>0</v>
      </c>
    </row>
    <row r="4732" spans="2:23" x14ac:dyDescent="0.25">
      <c r="B4732" s="30">
        <f>+IFERROR(_xlfn.XLOOKUP(C4732,Parametres!A:A,Parametres!J:J,"",0),"")</f>
        <v>0</v>
      </c>
      <c r="D4732" t="str">
        <f>+IFERROR(VLOOKUP(C4732,Parametres!$A$3:$K$545,11,0),"")</f>
        <v/>
      </c>
      <c r="U4732" t="str">
        <f t="shared" si="266"/>
        <v/>
      </c>
      <c r="V4732" s="33">
        <f t="shared" si="267"/>
        <v>0</v>
      </c>
      <c r="W4732" s="33">
        <f t="shared" si="268"/>
        <v>0</v>
      </c>
    </row>
    <row r="4733" spans="2:23" x14ac:dyDescent="0.25">
      <c r="B4733" s="30">
        <f>+IFERROR(_xlfn.XLOOKUP(C4733,Parametres!A:A,Parametres!J:J,"",0),"")</f>
        <v>0</v>
      </c>
      <c r="D4733" t="str">
        <f>+IFERROR(VLOOKUP(C4733,Parametres!$A$3:$K$545,11,0),"")</f>
        <v/>
      </c>
      <c r="U4733" t="str">
        <f t="shared" si="266"/>
        <v/>
      </c>
      <c r="V4733" s="33">
        <f t="shared" si="267"/>
        <v>0</v>
      </c>
      <c r="W4733" s="33">
        <f t="shared" si="268"/>
        <v>0</v>
      </c>
    </row>
    <row r="4734" spans="2:23" x14ac:dyDescent="0.25">
      <c r="B4734" s="30">
        <f>+IFERROR(_xlfn.XLOOKUP(C4734,Parametres!A:A,Parametres!J:J,"",0),"")</f>
        <v>0</v>
      </c>
      <c r="D4734" t="str">
        <f>+IFERROR(VLOOKUP(C4734,Parametres!$A$3:$K$545,11,0),"")</f>
        <v/>
      </c>
      <c r="U4734" t="str">
        <f t="shared" si="266"/>
        <v/>
      </c>
      <c r="V4734" s="33">
        <f t="shared" si="267"/>
        <v>0</v>
      </c>
      <c r="W4734" s="33">
        <f t="shared" si="268"/>
        <v>0</v>
      </c>
    </row>
    <row r="4735" spans="2:23" x14ac:dyDescent="0.25">
      <c r="B4735" s="30">
        <f>+IFERROR(_xlfn.XLOOKUP(C4735,Parametres!A:A,Parametres!J:J,"",0),"")</f>
        <v>0</v>
      </c>
      <c r="D4735" t="str">
        <f>+IFERROR(VLOOKUP(C4735,Parametres!$A$3:$K$545,11,0),"")</f>
        <v/>
      </c>
      <c r="U4735" t="str">
        <f t="shared" si="266"/>
        <v/>
      </c>
      <c r="V4735" s="33">
        <f t="shared" si="267"/>
        <v>0</v>
      </c>
      <c r="W4735" s="33">
        <f t="shared" si="268"/>
        <v>0</v>
      </c>
    </row>
    <row r="4736" spans="2:23" x14ac:dyDescent="0.25">
      <c r="B4736" s="30">
        <f>+IFERROR(_xlfn.XLOOKUP(C4736,Parametres!A:A,Parametres!J:J,"",0),"")</f>
        <v>0</v>
      </c>
      <c r="D4736" t="str">
        <f>+IFERROR(VLOOKUP(C4736,Parametres!$A$3:$K$545,11,0),"")</f>
        <v/>
      </c>
      <c r="U4736" t="str">
        <f t="shared" si="266"/>
        <v/>
      </c>
      <c r="V4736" s="33">
        <f t="shared" si="267"/>
        <v>0</v>
      </c>
      <c r="W4736" s="33">
        <f t="shared" si="268"/>
        <v>0</v>
      </c>
    </row>
    <row r="4737" spans="2:23" x14ac:dyDescent="0.25">
      <c r="B4737" s="30">
        <f>+IFERROR(_xlfn.XLOOKUP(C4737,Parametres!A:A,Parametres!J:J,"",0),"")</f>
        <v>0</v>
      </c>
      <c r="D4737" t="str">
        <f>+IFERROR(VLOOKUP(C4737,Parametres!$A$3:$K$545,11,0),"")</f>
        <v/>
      </c>
      <c r="U4737" t="str">
        <f t="shared" si="266"/>
        <v/>
      </c>
      <c r="V4737" s="33">
        <f t="shared" si="267"/>
        <v>0</v>
      </c>
      <c r="W4737" s="33">
        <f t="shared" si="268"/>
        <v>0</v>
      </c>
    </row>
    <row r="4738" spans="2:23" x14ac:dyDescent="0.25">
      <c r="B4738" s="30">
        <f>+IFERROR(_xlfn.XLOOKUP(C4738,Parametres!A:A,Parametres!J:J,"",0),"")</f>
        <v>0</v>
      </c>
      <c r="D4738" t="str">
        <f>+IFERROR(VLOOKUP(C4738,Parametres!$A$3:$K$545,11,0),"")</f>
        <v/>
      </c>
      <c r="U4738" t="str">
        <f t="shared" si="266"/>
        <v/>
      </c>
      <c r="V4738" s="33">
        <f t="shared" si="267"/>
        <v>0</v>
      </c>
      <c r="W4738" s="33">
        <f t="shared" si="268"/>
        <v>0</v>
      </c>
    </row>
    <row r="4739" spans="2:23" x14ac:dyDescent="0.25">
      <c r="B4739" s="30">
        <f>+IFERROR(_xlfn.XLOOKUP(C4739,Parametres!A:A,Parametres!J:J,"",0),"")</f>
        <v>0</v>
      </c>
      <c r="D4739" t="str">
        <f>+IFERROR(VLOOKUP(C4739,Parametres!$A$3:$K$545,11,0),"")</f>
        <v/>
      </c>
      <c r="U4739" t="str">
        <f t="shared" si="266"/>
        <v/>
      </c>
      <c r="V4739" s="33">
        <f t="shared" si="267"/>
        <v>0</v>
      </c>
      <c r="W4739" s="33">
        <f t="shared" si="268"/>
        <v>0</v>
      </c>
    </row>
    <row r="4740" spans="2:23" x14ac:dyDescent="0.25">
      <c r="B4740" s="30">
        <f>+IFERROR(_xlfn.XLOOKUP(C4740,Parametres!A:A,Parametres!J:J,"",0),"")</f>
        <v>0</v>
      </c>
      <c r="D4740" t="str">
        <f>+IFERROR(VLOOKUP(C4740,Parametres!$A$3:$K$545,11,0),"")</f>
        <v/>
      </c>
      <c r="U4740" t="str">
        <f t="shared" si="266"/>
        <v/>
      </c>
      <c r="V4740" s="33">
        <f t="shared" si="267"/>
        <v>0</v>
      </c>
      <c r="W4740" s="33">
        <f t="shared" si="268"/>
        <v>0</v>
      </c>
    </row>
    <row r="4741" spans="2:23" x14ac:dyDescent="0.25">
      <c r="B4741" s="30">
        <f>+IFERROR(_xlfn.XLOOKUP(C4741,Parametres!A:A,Parametres!J:J,"",0),"")</f>
        <v>0</v>
      </c>
      <c r="D4741" t="str">
        <f>+IFERROR(VLOOKUP(C4741,Parametres!$A$3:$K$545,11,0),"")</f>
        <v/>
      </c>
      <c r="U4741" t="str">
        <f t="shared" si="266"/>
        <v/>
      </c>
      <c r="V4741" s="33">
        <f t="shared" si="267"/>
        <v>0</v>
      </c>
      <c r="W4741" s="33">
        <f t="shared" si="268"/>
        <v>0</v>
      </c>
    </row>
    <row r="4742" spans="2:23" x14ac:dyDescent="0.25">
      <c r="B4742" s="30">
        <f>+IFERROR(_xlfn.XLOOKUP(C4742,Parametres!A:A,Parametres!J:J,"",0),"")</f>
        <v>0</v>
      </c>
      <c r="D4742" t="str">
        <f>+IFERROR(VLOOKUP(C4742,Parametres!$A$3:$K$545,11,0),"")</f>
        <v/>
      </c>
      <c r="U4742" t="str">
        <f t="shared" si="266"/>
        <v/>
      </c>
      <c r="V4742" s="33">
        <f t="shared" si="267"/>
        <v>0</v>
      </c>
      <c r="W4742" s="33">
        <f t="shared" si="268"/>
        <v>0</v>
      </c>
    </row>
    <row r="4743" spans="2:23" x14ac:dyDescent="0.25">
      <c r="B4743" s="30">
        <f>+IFERROR(_xlfn.XLOOKUP(C4743,Parametres!A:A,Parametres!J:J,"",0),"")</f>
        <v>0</v>
      </c>
      <c r="D4743" t="str">
        <f>+IFERROR(VLOOKUP(C4743,Parametres!$A$3:$K$545,11,0),"")</f>
        <v/>
      </c>
      <c r="U4743" t="str">
        <f t="shared" si="266"/>
        <v/>
      </c>
      <c r="V4743" s="33">
        <f t="shared" si="267"/>
        <v>0</v>
      </c>
      <c r="W4743" s="33">
        <f t="shared" si="268"/>
        <v>0</v>
      </c>
    </row>
    <row r="4744" spans="2:23" x14ac:dyDescent="0.25">
      <c r="B4744" s="30">
        <f>+IFERROR(_xlfn.XLOOKUP(C4744,Parametres!A:A,Parametres!J:J,"",0),"")</f>
        <v>0</v>
      </c>
      <c r="D4744" t="str">
        <f>+IFERROR(VLOOKUP(C4744,Parametres!$A$3:$K$545,11,0),"")</f>
        <v/>
      </c>
      <c r="U4744" t="str">
        <f t="shared" si="266"/>
        <v/>
      </c>
      <c r="V4744" s="33">
        <f t="shared" si="267"/>
        <v>0</v>
      </c>
      <c r="W4744" s="33">
        <f t="shared" si="268"/>
        <v>0</v>
      </c>
    </row>
    <row r="4745" spans="2:23" x14ac:dyDescent="0.25">
      <c r="B4745" s="30">
        <f>+IFERROR(_xlfn.XLOOKUP(C4745,Parametres!A:A,Parametres!J:J,"",0),"")</f>
        <v>0</v>
      </c>
      <c r="D4745" t="str">
        <f>+IFERROR(VLOOKUP(C4745,Parametres!$A$3:$K$545,11,0),"")</f>
        <v/>
      </c>
      <c r="U4745" t="str">
        <f t="shared" si="266"/>
        <v/>
      </c>
      <c r="V4745" s="33">
        <f t="shared" si="267"/>
        <v>0</v>
      </c>
      <c r="W4745" s="33">
        <f t="shared" si="268"/>
        <v>0</v>
      </c>
    </row>
    <row r="4746" spans="2:23" x14ac:dyDescent="0.25">
      <c r="B4746" s="30">
        <f>+IFERROR(_xlfn.XLOOKUP(C4746,Parametres!A:A,Parametres!J:J,"",0),"")</f>
        <v>0</v>
      </c>
      <c r="D4746" t="str">
        <f>+IFERROR(VLOOKUP(C4746,Parametres!$A$3:$K$545,11,0),"")</f>
        <v/>
      </c>
      <c r="U4746" t="str">
        <f t="shared" si="266"/>
        <v/>
      </c>
      <c r="V4746" s="33">
        <f t="shared" si="267"/>
        <v>0</v>
      </c>
      <c r="W4746" s="33">
        <f t="shared" si="268"/>
        <v>0</v>
      </c>
    </row>
    <row r="4747" spans="2:23" x14ac:dyDescent="0.25">
      <c r="B4747" s="30">
        <f>+IFERROR(_xlfn.XLOOKUP(C4747,Parametres!A:A,Parametres!J:J,"",0),"")</f>
        <v>0</v>
      </c>
      <c r="D4747" t="str">
        <f>+IFERROR(VLOOKUP(C4747,Parametres!$A$3:$K$545,11,0),"")</f>
        <v/>
      </c>
      <c r="U4747" t="str">
        <f t="shared" si="266"/>
        <v/>
      </c>
      <c r="V4747" s="33">
        <f t="shared" si="267"/>
        <v>0</v>
      </c>
      <c r="W4747" s="33">
        <f t="shared" si="268"/>
        <v>0</v>
      </c>
    </row>
    <row r="4748" spans="2:23" x14ac:dyDescent="0.25">
      <c r="B4748" s="30">
        <f>+IFERROR(_xlfn.XLOOKUP(C4748,Parametres!A:A,Parametres!J:J,"",0),"")</f>
        <v>0</v>
      </c>
      <c r="D4748" t="str">
        <f>+IFERROR(VLOOKUP(C4748,Parametres!$A$3:$K$545,11,0),"")</f>
        <v/>
      </c>
      <c r="U4748" t="str">
        <f t="shared" si="266"/>
        <v/>
      </c>
      <c r="V4748" s="33">
        <f t="shared" si="267"/>
        <v>0</v>
      </c>
      <c r="W4748" s="33">
        <f t="shared" si="268"/>
        <v>0</v>
      </c>
    </row>
    <row r="4749" spans="2:23" x14ac:dyDescent="0.25">
      <c r="B4749" s="30">
        <f>+IFERROR(_xlfn.XLOOKUP(C4749,Parametres!A:A,Parametres!J:J,"",0),"")</f>
        <v>0</v>
      </c>
      <c r="D4749" t="str">
        <f>+IFERROR(VLOOKUP(C4749,Parametres!$A$3:$K$545,11,0),"")</f>
        <v/>
      </c>
      <c r="U4749" t="str">
        <f t="shared" si="266"/>
        <v/>
      </c>
      <c r="V4749" s="33">
        <f t="shared" si="267"/>
        <v>0</v>
      </c>
      <c r="W4749" s="33">
        <f t="shared" si="268"/>
        <v>0</v>
      </c>
    </row>
    <row r="4750" spans="2:23" x14ac:dyDescent="0.25">
      <c r="B4750" s="30">
        <f>+IFERROR(_xlfn.XLOOKUP(C4750,Parametres!A:A,Parametres!J:J,"",0),"")</f>
        <v>0</v>
      </c>
      <c r="D4750" t="str">
        <f>+IFERROR(VLOOKUP(C4750,Parametres!$A$3:$K$545,11,0),"")</f>
        <v/>
      </c>
      <c r="U4750" t="str">
        <f t="shared" si="266"/>
        <v/>
      </c>
      <c r="V4750" s="33">
        <f t="shared" si="267"/>
        <v>0</v>
      </c>
      <c r="W4750" s="33">
        <f t="shared" si="268"/>
        <v>0</v>
      </c>
    </row>
    <row r="4751" spans="2:23" x14ac:dyDescent="0.25">
      <c r="B4751" s="30">
        <f>+IFERROR(_xlfn.XLOOKUP(C4751,Parametres!A:A,Parametres!J:J,"",0),"")</f>
        <v>0</v>
      </c>
      <c r="D4751" t="str">
        <f>+IFERROR(VLOOKUP(C4751,Parametres!$A$3:$K$545,11,0),"")</f>
        <v/>
      </c>
      <c r="U4751" t="str">
        <f t="shared" si="266"/>
        <v/>
      </c>
      <c r="V4751" s="33">
        <f t="shared" si="267"/>
        <v>0</v>
      </c>
      <c r="W4751" s="33">
        <f t="shared" si="268"/>
        <v>0</v>
      </c>
    </row>
    <row r="4752" spans="2:23" x14ac:dyDescent="0.25">
      <c r="B4752" s="30">
        <f>+IFERROR(_xlfn.XLOOKUP(C4752,Parametres!A:A,Parametres!J:J,"",0),"")</f>
        <v>0</v>
      </c>
      <c r="D4752" t="str">
        <f>+IFERROR(VLOOKUP(C4752,Parametres!$A$3:$K$545,11,0),"")</f>
        <v/>
      </c>
      <c r="U4752" t="str">
        <f t="shared" si="266"/>
        <v/>
      </c>
      <c r="V4752" s="33">
        <f t="shared" si="267"/>
        <v>0</v>
      </c>
      <c r="W4752" s="33">
        <f t="shared" si="268"/>
        <v>0</v>
      </c>
    </row>
    <row r="4753" spans="2:23" x14ac:dyDescent="0.25">
      <c r="B4753" s="30">
        <f>+IFERROR(_xlfn.XLOOKUP(C4753,Parametres!A:A,Parametres!J:J,"",0),"")</f>
        <v>0</v>
      </c>
      <c r="D4753" t="str">
        <f>+IFERROR(VLOOKUP(C4753,Parametres!$A$3:$K$545,11,0),"")</f>
        <v/>
      </c>
      <c r="U4753" t="str">
        <f t="shared" si="266"/>
        <v/>
      </c>
      <c r="V4753" s="33">
        <f t="shared" si="267"/>
        <v>0</v>
      </c>
      <c r="W4753" s="33">
        <f t="shared" si="268"/>
        <v>0</v>
      </c>
    </row>
    <row r="4754" spans="2:23" x14ac:dyDescent="0.25">
      <c r="B4754" s="30">
        <f>+IFERROR(_xlfn.XLOOKUP(C4754,Parametres!A:A,Parametres!J:J,"",0),"")</f>
        <v>0</v>
      </c>
      <c r="D4754" t="str">
        <f>+IFERROR(VLOOKUP(C4754,Parametres!$A$3:$K$545,11,0),"")</f>
        <v/>
      </c>
      <c r="U4754" t="str">
        <f t="shared" si="266"/>
        <v/>
      </c>
      <c r="V4754" s="33">
        <f t="shared" si="267"/>
        <v>0</v>
      </c>
      <c r="W4754" s="33">
        <f t="shared" si="268"/>
        <v>0</v>
      </c>
    </row>
    <row r="4755" spans="2:23" x14ac:dyDescent="0.25">
      <c r="B4755" s="30">
        <f>+IFERROR(_xlfn.XLOOKUP(C4755,Parametres!A:A,Parametres!J:J,"",0),"")</f>
        <v>0</v>
      </c>
      <c r="D4755" t="str">
        <f>+IFERROR(VLOOKUP(C4755,Parametres!$A$3:$K$545,11,0),"")</f>
        <v/>
      </c>
      <c r="U4755" t="str">
        <f t="shared" si="266"/>
        <v/>
      </c>
      <c r="V4755" s="33">
        <f t="shared" si="267"/>
        <v>0</v>
      </c>
      <c r="W4755" s="33">
        <f t="shared" si="268"/>
        <v>0</v>
      </c>
    </row>
    <row r="4756" spans="2:23" x14ac:dyDescent="0.25">
      <c r="B4756" s="30">
        <f>+IFERROR(_xlfn.XLOOKUP(C4756,Parametres!A:A,Parametres!J:J,"",0),"")</f>
        <v>0</v>
      </c>
      <c r="D4756" t="str">
        <f>+IFERROR(VLOOKUP(C4756,Parametres!$A$3:$K$545,11,0),"")</f>
        <v/>
      </c>
      <c r="U4756" t="str">
        <f t="shared" si="266"/>
        <v/>
      </c>
      <c r="V4756" s="33">
        <f t="shared" si="267"/>
        <v>0</v>
      </c>
      <c r="W4756" s="33">
        <f t="shared" si="268"/>
        <v>0</v>
      </c>
    </row>
    <row r="4757" spans="2:23" x14ac:dyDescent="0.25">
      <c r="B4757" s="30">
        <f>+IFERROR(_xlfn.XLOOKUP(C4757,Parametres!A:A,Parametres!J:J,"",0),"")</f>
        <v>0</v>
      </c>
      <c r="D4757" t="str">
        <f>+IFERROR(VLOOKUP(C4757,Parametres!$A$3:$K$545,11,0),"")</f>
        <v/>
      </c>
      <c r="U4757" t="str">
        <f t="shared" si="266"/>
        <v/>
      </c>
      <c r="V4757" s="33">
        <f t="shared" si="267"/>
        <v>0</v>
      </c>
      <c r="W4757" s="33">
        <f t="shared" si="268"/>
        <v>0</v>
      </c>
    </row>
    <row r="4758" spans="2:23" x14ac:dyDescent="0.25">
      <c r="B4758" s="30">
        <f>+IFERROR(_xlfn.XLOOKUP(C4758,Parametres!A:A,Parametres!J:J,"",0),"")</f>
        <v>0</v>
      </c>
      <c r="D4758" t="str">
        <f>+IFERROR(VLOOKUP(C4758,Parametres!$A$3:$K$545,11,0),"")</f>
        <v/>
      </c>
      <c r="U4758" t="str">
        <f t="shared" si="266"/>
        <v/>
      </c>
      <c r="V4758" s="33">
        <f t="shared" si="267"/>
        <v>0</v>
      </c>
      <c r="W4758" s="33">
        <f t="shared" si="268"/>
        <v>0</v>
      </c>
    </row>
    <row r="4759" spans="2:23" x14ac:dyDescent="0.25">
      <c r="B4759" s="30">
        <f>+IFERROR(_xlfn.XLOOKUP(C4759,Parametres!A:A,Parametres!J:J,"",0),"")</f>
        <v>0</v>
      </c>
      <c r="D4759" t="str">
        <f>+IFERROR(VLOOKUP(C4759,Parametres!$A$3:$K$545,11,0),"")</f>
        <v/>
      </c>
      <c r="U4759" t="str">
        <f t="shared" si="266"/>
        <v/>
      </c>
      <c r="V4759" s="33">
        <f t="shared" si="267"/>
        <v>0</v>
      </c>
      <c r="W4759" s="33">
        <f t="shared" si="268"/>
        <v>0</v>
      </c>
    </row>
    <row r="4760" spans="2:23" x14ac:dyDescent="0.25">
      <c r="B4760" s="30">
        <f>+IFERROR(_xlfn.XLOOKUP(C4760,Parametres!A:A,Parametres!J:J,"",0),"")</f>
        <v>0</v>
      </c>
      <c r="D4760" t="str">
        <f>+IFERROR(VLOOKUP(C4760,Parametres!$A$3:$K$545,11,0),"")</f>
        <v/>
      </c>
      <c r="U4760" t="str">
        <f t="shared" si="266"/>
        <v/>
      </c>
      <c r="V4760" s="33">
        <f t="shared" si="267"/>
        <v>0</v>
      </c>
      <c r="W4760" s="33">
        <f t="shared" si="268"/>
        <v>0</v>
      </c>
    </row>
    <row r="4761" spans="2:23" x14ac:dyDescent="0.25">
      <c r="B4761" s="30">
        <f>+IFERROR(_xlfn.XLOOKUP(C4761,Parametres!A:A,Parametres!J:J,"",0),"")</f>
        <v>0</v>
      </c>
      <c r="D4761" t="str">
        <f>+IFERROR(VLOOKUP(C4761,Parametres!$A$3:$K$545,11,0),"")</f>
        <v/>
      </c>
      <c r="U4761" t="str">
        <f t="shared" si="266"/>
        <v/>
      </c>
      <c r="V4761" s="33">
        <f t="shared" si="267"/>
        <v>0</v>
      </c>
      <c r="W4761" s="33">
        <f t="shared" si="268"/>
        <v>0</v>
      </c>
    </row>
    <row r="4762" spans="2:23" x14ac:dyDescent="0.25">
      <c r="B4762" s="30">
        <f>+IFERROR(_xlfn.XLOOKUP(C4762,Parametres!A:A,Parametres!J:J,"",0),"")</f>
        <v>0</v>
      </c>
      <c r="D4762" t="str">
        <f>+IFERROR(VLOOKUP(C4762,Parametres!$A$3:$K$545,11,0),"")</f>
        <v/>
      </c>
      <c r="U4762" t="str">
        <f t="shared" si="266"/>
        <v/>
      </c>
      <c r="V4762" s="33">
        <f t="shared" si="267"/>
        <v>0</v>
      </c>
      <c r="W4762" s="33">
        <f t="shared" si="268"/>
        <v>0</v>
      </c>
    </row>
    <row r="4763" spans="2:23" x14ac:dyDescent="0.25">
      <c r="B4763" s="30">
        <f>+IFERROR(_xlfn.XLOOKUP(C4763,Parametres!A:A,Parametres!J:J,"",0),"")</f>
        <v>0</v>
      </c>
      <c r="D4763" t="str">
        <f>+IFERROR(VLOOKUP(C4763,Parametres!$A$3:$K$545,11,0),"")</f>
        <v/>
      </c>
      <c r="U4763" t="str">
        <f t="shared" si="266"/>
        <v/>
      </c>
      <c r="V4763" s="33">
        <f t="shared" si="267"/>
        <v>0</v>
      </c>
      <c r="W4763" s="33">
        <f t="shared" si="268"/>
        <v>0</v>
      </c>
    </row>
    <row r="4764" spans="2:23" x14ac:dyDescent="0.25">
      <c r="B4764" s="30">
        <f>+IFERROR(_xlfn.XLOOKUP(C4764,Parametres!A:A,Parametres!J:J,"",0),"")</f>
        <v>0</v>
      </c>
      <c r="D4764" t="str">
        <f>+IFERROR(VLOOKUP(C4764,Parametres!$A$3:$K$545,11,0),"")</f>
        <v/>
      </c>
      <c r="U4764" t="str">
        <f t="shared" si="266"/>
        <v/>
      </c>
      <c r="V4764" s="33">
        <f t="shared" si="267"/>
        <v>0</v>
      </c>
      <c r="W4764" s="33">
        <f t="shared" si="268"/>
        <v>0</v>
      </c>
    </row>
    <row r="4765" spans="2:23" x14ac:dyDescent="0.25">
      <c r="B4765" s="30">
        <f>+IFERROR(_xlfn.XLOOKUP(C4765,Parametres!A:A,Parametres!J:J,"",0),"")</f>
        <v>0</v>
      </c>
      <c r="D4765" t="str">
        <f>+IFERROR(VLOOKUP(C4765,Parametres!$A$3:$K$545,11,0),"")</f>
        <v/>
      </c>
      <c r="U4765" t="str">
        <f t="shared" si="266"/>
        <v/>
      </c>
      <c r="V4765" s="33">
        <f t="shared" si="267"/>
        <v>0</v>
      </c>
      <c r="W4765" s="33">
        <f t="shared" si="268"/>
        <v>0</v>
      </c>
    </row>
    <row r="4766" spans="2:23" x14ac:dyDescent="0.25">
      <c r="B4766" s="30">
        <f>+IFERROR(_xlfn.XLOOKUP(C4766,Parametres!A:A,Parametres!J:J,"",0),"")</f>
        <v>0</v>
      </c>
      <c r="D4766" t="str">
        <f>+IFERROR(VLOOKUP(C4766,Parametres!$A$3:$K$545,11,0),"")</f>
        <v/>
      </c>
      <c r="U4766" t="str">
        <f t="shared" si="266"/>
        <v/>
      </c>
      <c r="V4766" s="33">
        <f t="shared" si="267"/>
        <v>0</v>
      </c>
      <c r="W4766" s="33">
        <f t="shared" si="268"/>
        <v>0</v>
      </c>
    </row>
    <row r="4767" spans="2:23" x14ac:dyDescent="0.25">
      <c r="B4767" s="30">
        <f>+IFERROR(_xlfn.XLOOKUP(C4767,Parametres!A:A,Parametres!J:J,"",0),"")</f>
        <v>0</v>
      </c>
      <c r="D4767" t="str">
        <f>+IFERROR(VLOOKUP(C4767,Parametres!$A$3:$K$545,11,0),"")</f>
        <v/>
      </c>
      <c r="U4767" t="str">
        <f t="shared" si="266"/>
        <v/>
      </c>
      <c r="V4767" s="33">
        <f t="shared" si="267"/>
        <v>0</v>
      </c>
      <c r="W4767" s="33">
        <f t="shared" si="268"/>
        <v>0</v>
      </c>
    </row>
    <row r="4768" spans="2:23" x14ac:dyDescent="0.25">
      <c r="B4768" s="30">
        <f>+IFERROR(_xlfn.XLOOKUP(C4768,Parametres!A:A,Parametres!J:J,"",0),"")</f>
        <v>0</v>
      </c>
      <c r="D4768" t="str">
        <f>+IFERROR(VLOOKUP(C4768,Parametres!$A$3:$K$545,11,0),"")</f>
        <v/>
      </c>
      <c r="U4768" t="str">
        <f t="shared" si="266"/>
        <v/>
      </c>
      <c r="V4768" s="33">
        <f t="shared" si="267"/>
        <v>0</v>
      </c>
      <c r="W4768" s="33">
        <f t="shared" si="268"/>
        <v>0</v>
      </c>
    </row>
    <row r="4769" spans="2:23" x14ac:dyDescent="0.25">
      <c r="B4769" s="30">
        <f>+IFERROR(_xlfn.XLOOKUP(C4769,Parametres!A:A,Parametres!J:J,"",0),"")</f>
        <v>0</v>
      </c>
      <c r="D4769" t="str">
        <f>+IFERROR(VLOOKUP(C4769,Parametres!$A$3:$K$545,11,0),"")</f>
        <v/>
      </c>
      <c r="U4769" t="str">
        <f t="shared" si="266"/>
        <v/>
      </c>
      <c r="V4769" s="33">
        <f t="shared" si="267"/>
        <v>0</v>
      </c>
      <c r="W4769" s="33">
        <f t="shared" si="268"/>
        <v>0</v>
      </c>
    </row>
    <row r="4770" spans="2:23" x14ac:dyDescent="0.25">
      <c r="B4770" s="30">
        <f>+IFERROR(_xlfn.XLOOKUP(C4770,Parametres!A:A,Parametres!J:J,"",0),"")</f>
        <v>0</v>
      </c>
      <c r="D4770" t="str">
        <f>+IFERROR(VLOOKUP(C4770,Parametres!$A$3:$K$545,11,0),"")</f>
        <v/>
      </c>
      <c r="U4770" t="str">
        <f t="shared" si="266"/>
        <v/>
      </c>
      <c r="V4770" s="33">
        <f t="shared" si="267"/>
        <v>0</v>
      </c>
      <c r="W4770" s="33">
        <f t="shared" si="268"/>
        <v>0</v>
      </c>
    </row>
    <row r="4771" spans="2:23" x14ac:dyDescent="0.25">
      <c r="B4771" s="30">
        <f>+IFERROR(_xlfn.XLOOKUP(C4771,Parametres!A:A,Parametres!J:J,"",0),"")</f>
        <v>0</v>
      </c>
      <c r="D4771" t="str">
        <f>+IFERROR(VLOOKUP(C4771,Parametres!$A$3:$K$545,11,0),"")</f>
        <v/>
      </c>
      <c r="U4771" t="str">
        <f t="shared" si="266"/>
        <v/>
      </c>
      <c r="V4771" s="33">
        <f t="shared" si="267"/>
        <v>0</v>
      </c>
      <c r="W4771" s="33">
        <f t="shared" si="268"/>
        <v>0</v>
      </c>
    </row>
    <row r="4772" spans="2:23" x14ac:dyDescent="0.25">
      <c r="B4772" s="30">
        <f>+IFERROR(_xlfn.XLOOKUP(C4772,Parametres!A:A,Parametres!J:J,"",0),"")</f>
        <v>0</v>
      </c>
      <c r="D4772" t="str">
        <f>+IFERROR(VLOOKUP(C4772,Parametres!$A$3:$K$545,11,0),"")</f>
        <v/>
      </c>
      <c r="U4772" t="str">
        <f t="shared" si="266"/>
        <v/>
      </c>
      <c r="V4772" s="33">
        <f t="shared" si="267"/>
        <v>0</v>
      </c>
      <c r="W4772" s="33">
        <f t="shared" si="268"/>
        <v>0</v>
      </c>
    </row>
    <row r="4773" spans="2:23" x14ac:dyDescent="0.25">
      <c r="B4773" s="30">
        <f>+IFERROR(_xlfn.XLOOKUP(C4773,Parametres!A:A,Parametres!J:J,"",0),"")</f>
        <v>0</v>
      </c>
      <c r="D4773" t="str">
        <f>+IFERROR(VLOOKUP(C4773,Parametres!$A$3:$K$545,11,0),"")</f>
        <v/>
      </c>
      <c r="U4773" t="str">
        <f t="shared" si="266"/>
        <v/>
      </c>
      <c r="V4773" s="33">
        <f t="shared" si="267"/>
        <v>0</v>
      </c>
      <c r="W4773" s="33">
        <f t="shared" si="268"/>
        <v>0</v>
      </c>
    </row>
    <row r="4774" spans="2:23" x14ac:dyDescent="0.25">
      <c r="B4774" s="30">
        <f>+IFERROR(_xlfn.XLOOKUP(C4774,Parametres!A:A,Parametres!J:J,"",0),"")</f>
        <v>0</v>
      </c>
      <c r="D4774" t="str">
        <f>+IFERROR(VLOOKUP(C4774,Parametres!$A$3:$K$545,11,0),"")</f>
        <v/>
      </c>
      <c r="U4774" t="str">
        <f t="shared" si="266"/>
        <v/>
      </c>
      <c r="V4774" s="33">
        <f t="shared" si="267"/>
        <v>0</v>
      </c>
      <c r="W4774" s="33">
        <f t="shared" si="268"/>
        <v>0</v>
      </c>
    </row>
    <row r="4775" spans="2:23" x14ac:dyDescent="0.25">
      <c r="B4775" s="30">
        <f>+IFERROR(_xlfn.XLOOKUP(C4775,Parametres!A:A,Parametres!J:J,"",0),"")</f>
        <v>0</v>
      </c>
      <c r="D4775" t="str">
        <f>+IFERROR(VLOOKUP(C4775,Parametres!$A$3:$K$545,11,0),"")</f>
        <v/>
      </c>
      <c r="U4775" t="str">
        <f t="shared" si="266"/>
        <v/>
      </c>
      <c r="V4775" s="33">
        <f t="shared" si="267"/>
        <v>0</v>
      </c>
      <c r="W4775" s="33">
        <f t="shared" si="268"/>
        <v>0</v>
      </c>
    </row>
    <row r="4776" spans="2:23" x14ac:dyDescent="0.25">
      <c r="B4776" s="30">
        <f>+IFERROR(_xlfn.XLOOKUP(C4776,Parametres!A:A,Parametres!J:J,"",0),"")</f>
        <v>0</v>
      </c>
      <c r="D4776" t="str">
        <f>+IFERROR(VLOOKUP(C4776,Parametres!$A$3:$K$545,11,0),"")</f>
        <v/>
      </c>
      <c r="U4776" t="str">
        <f t="shared" si="266"/>
        <v/>
      </c>
      <c r="V4776" s="33">
        <f t="shared" si="267"/>
        <v>0</v>
      </c>
      <c r="W4776" s="33">
        <f t="shared" si="268"/>
        <v>0</v>
      </c>
    </row>
    <row r="4777" spans="2:23" x14ac:dyDescent="0.25">
      <c r="B4777" s="30">
        <f>+IFERROR(_xlfn.XLOOKUP(C4777,Parametres!A:A,Parametres!J:J,"",0),"")</f>
        <v>0</v>
      </c>
      <c r="D4777" t="str">
        <f>+IFERROR(VLOOKUP(C4777,Parametres!$A$3:$K$545,11,0),"")</f>
        <v/>
      </c>
      <c r="U4777" t="str">
        <f t="shared" si="266"/>
        <v/>
      </c>
      <c r="V4777" s="33">
        <f t="shared" si="267"/>
        <v>0</v>
      </c>
      <c r="W4777" s="33">
        <f t="shared" si="268"/>
        <v>0</v>
      </c>
    </row>
    <row r="4778" spans="2:23" x14ac:dyDescent="0.25">
      <c r="B4778" s="30">
        <f>+IFERROR(_xlfn.XLOOKUP(C4778,Parametres!A:A,Parametres!J:J,"",0),"")</f>
        <v>0</v>
      </c>
      <c r="D4778" t="str">
        <f>+IFERROR(VLOOKUP(C4778,Parametres!$A$3:$K$545,11,0),"")</f>
        <v/>
      </c>
      <c r="U4778" t="str">
        <f t="shared" si="266"/>
        <v/>
      </c>
      <c r="V4778" s="33">
        <f t="shared" si="267"/>
        <v>0</v>
      </c>
      <c r="W4778" s="33">
        <f t="shared" si="268"/>
        <v>0</v>
      </c>
    </row>
    <row r="4779" spans="2:23" x14ac:dyDescent="0.25">
      <c r="B4779" s="30">
        <f>+IFERROR(_xlfn.XLOOKUP(C4779,Parametres!A:A,Parametres!J:J,"",0),"")</f>
        <v>0</v>
      </c>
      <c r="D4779" t="str">
        <f>+IFERROR(VLOOKUP(C4779,Parametres!$A$3:$K$545,11,0),"")</f>
        <v/>
      </c>
      <c r="U4779" t="str">
        <f t="shared" si="266"/>
        <v/>
      </c>
      <c r="V4779" s="33">
        <f t="shared" si="267"/>
        <v>0</v>
      </c>
      <c r="W4779" s="33">
        <f t="shared" si="268"/>
        <v>0</v>
      </c>
    </row>
    <row r="4780" spans="2:23" x14ac:dyDescent="0.25">
      <c r="B4780" s="30">
        <f>+IFERROR(_xlfn.XLOOKUP(C4780,Parametres!A:A,Parametres!J:J,"",0),"")</f>
        <v>0</v>
      </c>
      <c r="D4780" t="str">
        <f>+IFERROR(VLOOKUP(C4780,Parametres!$A$3:$K$545,11,0),"")</f>
        <v/>
      </c>
      <c r="U4780" t="str">
        <f t="shared" si="266"/>
        <v/>
      </c>
      <c r="V4780" s="33">
        <f t="shared" si="267"/>
        <v>0</v>
      </c>
      <c r="W4780" s="33">
        <f t="shared" si="268"/>
        <v>0</v>
      </c>
    </row>
    <row r="4781" spans="2:23" x14ac:dyDescent="0.25">
      <c r="B4781" s="30">
        <f>+IFERROR(_xlfn.XLOOKUP(C4781,Parametres!A:A,Parametres!J:J,"",0),"")</f>
        <v>0</v>
      </c>
      <c r="D4781" t="str">
        <f>+IFERROR(VLOOKUP(C4781,Parametres!$A$3:$K$545,11,0),"")</f>
        <v/>
      </c>
      <c r="U4781" t="str">
        <f t="shared" si="266"/>
        <v/>
      </c>
      <c r="V4781" s="33">
        <f t="shared" si="267"/>
        <v>0</v>
      </c>
      <c r="W4781" s="33">
        <f t="shared" si="268"/>
        <v>0</v>
      </c>
    </row>
    <row r="4782" spans="2:23" x14ac:dyDescent="0.25">
      <c r="B4782" s="30">
        <f>+IFERROR(_xlfn.XLOOKUP(C4782,Parametres!A:A,Parametres!J:J,"",0),"")</f>
        <v>0</v>
      </c>
      <c r="D4782" t="str">
        <f>+IFERROR(VLOOKUP(C4782,Parametres!$A$3:$K$545,11,0),"")</f>
        <v/>
      </c>
      <c r="U4782" t="str">
        <f t="shared" si="266"/>
        <v/>
      </c>
      <c r="V4782" s="33">
        <f t="shared" si="267"/>
        <v>0</v>
      </c>
      <c r="W4782" s="33">
        <f t="shared" si="268"/>
        <v>0</v>
      </c>
    </row>
    <row r="4783" spans="2:23" x14ac:dyDescent="0.25">
      <c r="B4783" s="30">
        <f>+IFERROR(_xlfn.XLOOKUP(C4783,Parametres!A:A,Parametres!J:J,"",0),"")</f>
        <v>0</v>
      </c>
      <c r="D4783" t="str">
        <f>+IFERROR(VLOOKUP(C4783,Parametres!$A$3:$K$545,11,0),"")</f>
        <v/>
      </c>
      <c r="U4783" t="str">
        <f t="shared" si="266"/>
        <v/>
      </c>
      <c r="V4783" s="33">
        <f t="shared" si="267"/>
        <v>0</v>
      </c>
      <c r="W4783" s="33">
        <f t="shared" si="268"/>
        <v>0</v>
      </c>
    </row>
    <row r="4784" spans="2:23" x14ac:dyDescent="0.25">
      <c r="B4784" s="30">
        <f>+IFERROR(_xlfn.XLOOKUP(C4784,Parametres!A:A,Parametres!J:J,"",0),"")</f>
        <v>0</v>
      </c>
      <c r="D4784" t="str">
        <f>+IFERROR(VLOOKUP(C4784,Parametres!$A$3:$K$545,11,0),"")</f>
        <v/>
      </c>
      <c r="U4784" t="str">
        <f t="shared" si="266"/>
        <v/>
      </c>
      <c r="V4784" s="33">
        <f t="shared" si="267"/>
        <v>0</v>
      </c>
      <c r="W4784" s="33">
        <f t="shared" si="268"/>
        <v>0</v>
      </c>
    </row>
    <row r="4785" spans="2:23" x14ac:dyDescent="0.25">
      <c r="B4785" s="30">
        <f>+IFERROR(_xlfn.XLOOKUP(C4785,Parametres!A:A,Parametres!J:J,"",0),"")</f>
        <v>0</v>
      </c>
      <c r="D4785" t="str">
        <f>+IFERROR(VLOOKUP(C4785,Parametres!$A$3:$K$545,11,0),"")</f>
        <v/>
      </c>
      <c r="U4785" t="str">
        <f t="shared" si="266"/>
        <v/>
      </c>
      <c r="V4785" s="33">
        <f t="shared" si="267"/>
        <v>0</v>
      </c>
      <c r="W4785" s="33">
        <f t="shared" si="268"/>
        <v>0</v>
      </c>
    </row>
    <row r="4786" spans="2:23" x14ac:dyDescent="0.25">
      <c r="B4786" s="30">
        <f>+IFERROR(_xlfn.XLOOKUP(C4786,Parametres!A:A,Parametres!J:J,"",0),"")</f>
        <v>0</v>
      </c>
      <c r="D4786" t="str">
        <f>+IFERROR(VLOOKUP(C4786,Parametres!$A$3:$K$545,11,0),"")</f>
        <v/>
      </c>
      <c r="U4786" t="str">
        <f t="shared" si="266"/>
        <v/>
      </c>
      <c r="V4786" s="33">
        <f t="shared" si="267"/>
        <v>0</v>
      </c>
      <c r="W4786" s="33">
        <f t="shared" si="268"/>
        <v>0</v>
      </c>
    </row>
    <row r="4787" spans="2:23" x14ac:dyDescent="0.25">
      <c r="B4787" s="30">
        <f>+IFERROR(_xlfn.XLOOKUP(C4787,Parametres!A:A,Parametres!J:J,"",0),"")</f>
        <v>0</v>
      </c>
      <c r="D4787" t="str">
        <f>+IFERROR(VLOOKUP(C4787,Parametres!$A$3:$K$545,11,0),"")</f>
        <v/>
      </c>
      <c r="U4787" t="str">
        <f t="shared" si="266"/>
        <v/>
      </c>
      <c r="V4787" s="33">
        <f t="shared" si="267"/>
        <v>0</v>
      </c>
      <c r="W4787" s="33">
        <f t="shared" si="268"/>
        <v>0</v>
      </c>
    </row>
    <row r="4788" spans="2:23" x14ac:dyDescent="0.25">
      <c r="B4788" s="30">
        <f>+IFERROR(_xlfn.XLOOKUP(C4788,Parametres!A:A,Parametres!J:J,"",0),"")</f>
        <v>0</v>
      </c>
      <c r="D4788" t="str">
        <f>+IFERROR(VLOOKUP(C4788,Parametres!$A$3:$K$545,11,0),"")</f>
        <v/>
      </c>
      <c r="U4788" t="str">
        <f t="shared" si="266"/>
        <v/>
      </c>
      <c r="V4788" s="33">
        <f t="shared" si="267"/>
        <v>0</v>
      </c>
      <c r="W4788" s="33">
        <f t="shared" si="268"/>
        <v>0</v>
      </c>
    </row>
    <row r="4789" spans="2:23" x14ac:dyDescent="0.25">
      <c r="B4789" s="30">
        <f>+IFERROR(_xlfn.XLOOKUP(C4789,Parametres!A:A,Parametres!J:J,"",0),"")</f>
        <v>0</v>
      </c>
      <c r="D4789" t="str">
        <f>+IFERROR(VLOOKUP(C4789,Parametres!$A$3:$K$545,11,0),"")</f>
        <v/>
      </c>
      <c r="U4789" t="str">
        <f t="shared" si="266"/>
        <v/>
      </c>
      <c r="V4789" s="33">
        <f t="shared" si="267"/>
        <v>0</v>
      </c>
      <c r="W4789" s="33">
        <f t="shared" si="268"/>
        <v>0</v>
      </c>
    </row>
    <row r="4790" spans="2:23" x14ac:dyDescent="0.25">
      <c r="B4790" s="30">
        <f>+IFERROR(_xlfn.XLOOKUP(C4790,Parametres!A:A,Parametres!J:J,"",0),"")</f>
        <v>0</v>
      </c>
      <c r="D4790" t="str">
        <f>+IFERROR(VLOOKUP(C4790,Parametres!$A$3:$K$545,11,0),"")</f>
        <v/>
      </c>
      <c r="U4790" t="str">
        <f t="shared" si="266"/>
        <v/>
      </c>
      <c r="V4790" s="33">
        <f t="shared" si="267"/>
        <v>0</v>
      </c>
      <c r="W4790" s="33">
        <f t="shared" si="268"/>
        <v>0</v>
      </c>
    </row>
    <row r="4791" spans="2:23" x14ac:dyDescent="0.25">
      <c r="B4791" s="30">
        <f>+IFERROR(_xlfn.XLOOKUP(C4791,Parametres!A:A,Parametres!J:J,"",0),"")</f>
        <v>0</v>
      </c>
      <c r="D4791" t="str">
        <f>+IFERROR(VLOOKUP(C4791,Parametres!$A$3:$K$545,11,0),"")</f>
        <v/>
      </c>
      <c r="U4791" t="str">
        <f t="shared" ref="U4791:U4854" si="269">A4791&amp;C4791</f>
        <v/>
      </c>
      <c r="V4791" s="33">
        <f t="shared" si="267"/>
        <v>0</v>
      </c>
      <c r="W4791" s="33">
        <f t="shared" si="268"/>
        <v>0</v>
      </c>
    </row>
    <row r="4792" spans="2:23" x14ac:dyDescent="0.25">
      <c r="B4792" s="30">
        <f>+IFERROR(_xlfn.XLOOKUP(C4792,Parametres!A:A,Parametres!J:J,"",0),"")</f>
        <v>0</v>
      </c>
      <c r="D4792" t="str">
        <f>+IFERROR(VLOOKUP(C4792,Parametres!$A$3:$K$545,11,0),"")</f>
        <v/>
      </c>
      <c r="U4792" t="str">
        <f t="shared" si="269"/>
        <v/>
      </c>
      <c r="V4792" s="33">
        <f t="shared" ref="V4792:V4855" si="270">SUM(L4792:O4792,F4792:I4792)</f>
        <v>0</v>
      </c>
      <c r="W4792" s="33">
        <f t="shared" ref="W4792:W4855" si="271">SUM(P4792:T4792)</f>
        <v>0</v>
      </c>
    </row>
    <row r="4793" spans="2:23" x14ac:dyDescent="0.25">
      <c r="B4793" s="30">
        <f>+IFERROR(_xlfn.XLOOKUP(C4793,Parametres!A:A,Parametres!J:J,"",0),"")</f>
        <v>0</v>
      </c>
      <c r="D4793" t="str">
        <f>+IFERROR(VLOOKUP(C4793,Parametres!$A$3:$K$545,11,0),"")</f>
        <v/>
      </c>
      <c r="U4793" t="str">
        <f t="shared" si="269"/>
        <v/>
      </c>
      <c r="V4793" s="33">
        <f t="shared" si="270"/>
        <v>0</v>
      </c>
      <c r="W4793" s="33">
        <f t="shared" si="271"/>
        <v>0</v>
      </c>
    </row>
    <row r="4794" spans="2:23" x14ac:dyDescent="0.25">
      <c r="B4794" s="30">
        <f>+IFERROR(_xlfn.XLOOKUP(C4794,Parametres!A:A,Parametres!J:J,"",0),"")</f>
        <v>0</v>
      </c>
      <c r="D4794" t="str">
        <f>+IFERROR(VLOOKUP(C4794,Parametres!$A$3:$K$545,11,0),"")</f>
        <v/>
      </c>
      <c r="U4794" t="str">
        <f t="shared" si="269"/>
        <v/>
      </c>
      <c r="V4794" s="33">
        <f t="shared" si="270"/>
        <v>0</v>
      </c>
      <c r="W4794" s="33">
        <f t="shared" si="271"/>
        <v>0</v>
      </c>
    </row>
    <row r="4795" spans="2:23" x14ac:dyDescent="0.25">
      <c r="B4795" s="30">
        <f>+IFERROR(_xlfn.XLOOKUP(C4795,Parametres!A:A,Parametres!J:J,"",0),"")</f>
        <v>0</v>
      </c>
      <c r="D4795" t="str">
        <f>+IFERROR(VLOOKUP(C4795,Parametres!$A$3:$K$545,11,0),"")</f>
        <v/>
      </c>
      <c r="U4795" t="str">
        <f t="shared" si="269"/>
        <v/>
      </c>
      <c r="V4795" s="33">
        <f t="shared" si="270"/>
        <v>0</v>
      </c>
      <c r="W4795" s="33">
        <f t="shared" si="271"/>
        <v>0</v>
      </c>
    </row>
    <row r="4796" spans="2:23" x14ac:dyDescent="0.25">
      <c r="B4796" s="30">
        <f>+IFERROR(_xlfn.XLOOKUP(C4796,Parametres!A:A,Parametres!J:J,"",0),"")</f>
        <v>0</v>
      </c>
      <c r="D4796" t="str">
        <f>+IFERROR(VLOOKUP(C4796,Parametres!$A$3:$K$545,11,0),"")</f>
        <v/>
      </c>
      <c r="U4796" t="str">
        <f t="shared" si="269"/>
        <v/>
      </c>
      <c r="V4796" s="33">
        <f t="shared" si="270"/>
        <v>0</v>
      </c>
      <c r="W4796" s="33">
        <f t="shared" si="271"/>
        <v>0</v>
      </c>
    </row>
    <row r="4797" spans="2:23" x14ac:dyDescent="0.25">
      <c r="B4797" s="30">
        <f>+IFERROR(_xlfn.XLOOKUP(C4797,Parametres!A:A,Parametres!J:J,"",0),"")</f>
        <v>0</v>
      </c>
      <c r="D4797" t="str">
        <f>+IFERROR(VLOOKUP(C4797,Parametres!$A$3:$K$545,11,0),"")</f>
        <v/>
      </c>
      <c r="U4797" t="str">
        <f t="shared" si="269"/>
        <v/>
      </c>
      <c r="V4797" s="33">
        <f t="shared" si="270"/>
        <v>0</v>
      </c>
      <c r="W4797" s="33">
        <f t="shared" si="271"/>
        <v>0</v>
      </c>
    </row>
    <row r="4798" spans="2:23" x14ac:dyDescent="0.25">
      <c r="B4798" s="30">
        <f>+IFERROR(_xlfn.XLOOKUP(C4798,Parametres!A:A,Parametres!J:J,"",0),"")</f>
        <v>0</v>
      </c>
      <c r="D4798" t="str">
        <f>+IFERROR(VLOOKUP(C4798,Parametres!$A$3:$K$545,11,0),"")</f>
        <v/>
      </c>
      <c r="U4798" t="str">
        <f t="shared" si="269"/>
        <v/>
      </c>
      <c r="V4798" s="33">
        <f t="shared" si="270"/>
        <v>0</v>
      </c>
      <c r="W4798" s="33">
        <f t="shared" si="271"/>
        <v>0</v>
      </c>
    </row>
    <row r="4799" spans="2:23" x14ac:dyDescent="0.25">
      <c r="B4799" s="30">
        <f>+IFERROR(_xlfn.XLOOKUP(C4799,Parametres!A:A,Parametres!J:J,"",0),"")</f>
        <v>0</v>
      </c>
      <c r="D4799" t="str">
        <f>+IFERROR(VLOOKUP(C4799,Parametres!$A$3:$K$545,11,0),"")</f>
        <v/>
      </c>
      <c r="U4799" t="str">
        <f t="shared" si="269"/>
        <v/>
      </c>
      <c r="V4799" s="33">
        <f t="shared" si="270"/>
        <v>0</v>
      </c>
      <c r="W4799" s="33">
        <f t="shared" si="271"/>
        <v>0</v>
      </c>
    </row>
    <row r="4800" spans="2:23" x14ac:dyDescent="0.25">
      <c r="B4800" s="30">
        <f>+IFERROR(_xlfn.XLOOKUP(C4800,Parametres!A:A,Parametres!J:J,"",0),"")</f>
        <v>0</v>
      </c>
      <c r="D4800" t="str">
        <f>+IFERROR(VLOOKUP(C4800,Parametres!$A$3:$K$545,11,0),"")</f>
        <v/>
      </c>
      <c r="U4800" t="str">
        <f t="shared" si="269"/>
        <v/>
      </c>
      <c r="V4800" s="33">
        <f t="shared" si="270"/>
        <v>0</v>
      </c>
      <c r="W4800" s="33">
        <f t="shared" si="271"/>
        <v>0</v>
      </c>
    </row>
    <row r="4801" spans="2:23" x14ac:dyDescent="0.25">
      <c r="B4801" s="30">
        <f>+IFERROR(_xlfn.XLOOKUP(C4801,Parametres!A:A,Parametres!J:J,"",0),"")</f>
        <v>0</v>
      </c>
      <c r="D4801" t="str">
        <f>+IFERROR(VLOOKUP(C4801,Parametres!$A$3:$K$545,11,0),"")</f>
        <v/>
      </c>
      <c r="U4801" t="str">
        <f t="shared" si="269"/>
        <v/>
      </c>
      <c r="V4801" s="33">
        <f t="shared" si="270"/>
        <v>0</v>
      </c>
      <c r="W4801" s="33">
        <f t="shared" si="271"/>
        <v>0</v>
      </c>
    </row>
    <row r="4802" spans="2:23" x14ac:dyDescent="0.25">
      <c r="B4802" s="30">
        <f>+IFERROR(_xlfn.XLOOKUP(C4802,Parametres!A:A,Parametres!J:J,"",0),"")</f>
        <v>0</v>
      </c>
      <c r="D4802" t="str">
        <f>+IFERROR(VLOOKUP(C4802,Parametres!$A$3:$K$545,11,0),"")</f>
        <v/>
      </c>
      <c r="U4802" t="str">
        <f t="shared" si="269"/>
        <v/>
      </c>
      <c r="V4802" s="33">
        <f t="shared" si="270"/>
        <v>0</v>
      </c>
      <c r="W4802" s="33">
        <f t="shared" si="271"/>
        <v>0</v>
      </c>
    </row>
    <row r="4803" spans="2:23" x14ac:dyDescent="0.25">
      <c r="B4803" s="30">
        <f>+IFERROR(_xlfn.XLOOKUP(C4803,Parametres!A:A,Parametres!J:J,"",0),"")</f>
        <v>0</v>
      </c>
      <c r="D4803" t="str">
        <f>+IFERROR(VLOOKUP(C4803,Parametres!$A$3:$K$545,11,0),"")</f>
        <v/>
      </c>
      <c r="U4803" t="str">
        <f t="shared" si="269"/>
        <v/>
      </c>
      <c r="V4803" s="33">
        <f t="shared" si="270"/>
        <v>0</v>
      </c>
      <c r="W4803" s="33">
        <f t="shared" si="271"/>
        <v>0</v>
      </c>
    </row>
    <row r="4804" spans="2:23" x14ac:dyDescent="0.25">
      <c r="B4804" s="30">
        <f>+IFERROR(_xlfn.XLOOKUP(C4804,Parametres!A:A,Parametres!J:J,"",0),"")</f>
        <v>0</v>
      </c>
      <c r="D4804" t="str">
        <f>+IFERROR(VLOOKUP(C4804,Parametres!$A$3:$K$545,11,0),"")</f>
        <v/>
      </c>
      <c r="U4804" t="str">
        <f t="shared" si="269"/>
        <v/>
      </c>
      <c r="V4804" s="33">
        <f t="shared" si="270"/>
        <v>0</v>
      </c>
      <c r="W4804" s="33">
        <f t="shared" si="271"/>
        <v>0</v>
      </c>
    </row>
    <row r="4805" spans="2:23" x14ac:dyDescent="0.25">
      <c r="B4805" s="30">
        <f>+IFERROR(_xlfn.XLOOKUP(C4805,Parametres!A:A,Parametres!J:J,"",0),"")</f>
        <v>0</v>
      </c>
      <c r="D4805" t="str">
        <f>+IFERROR(VLOOKUP(C4805,Parametres!$A$3:$K$545,11,0),"")</f>
        <v/>
      </c>
      <c r="U4805" t="str">
        <f t="shared" si="269"/>
        <v/>
      </c>
      <c r="V4805" s="33">
        <f t="shared" si="270"/>
        <v>0</v>
      </c>
      <c r="W4805" s="33">
        <f t="shared" si="271"/>
        <v>0</v>
      </c>
    </row>
    <row r="4806" spans="2:23" x14ac:dyDescent="0.25">
      <c r="B4806" s="30">
        <f>+IFERROR(_xlfn.XLOOKUP(C4806,Parametres!A:A,Parametres!J:J,"",0),"")</f>
        <v>0</v>
      </c>
      <c r="D4806" t="str">
        <f>+IFERROR(VLOOKUP(C4806,Parametres!$A$3:$K$545,11,0),"")</f>
        <v/>
      </c>
      <c r="U4806" t="str">
        <f t="shared" si="269"/>
        <v/>
      </c>
      <c r="V4806" s="33">
        <f t="shared" si="270"/>
        <v>0</v>
      </c>
      <c r="W4806" s="33">
        <f t="shared" si="271"/>
        <v>0</v>
      </c>
    </row>
    <row r="4807" spans="2:23" x14ac:dyDescent="0.25">
      <c r="B4807" s="30">
        <f>+IFERROR(_xlfn.XLOOKUP(C4807,Parametres!A:A,Parametres!J:J,"",0),"")</f>
        <v>0</v>
      </c>
      <c r="D4807" t="str">
        <f>+IFERROR(VLOOKUP(C4807,Parametres!$A$3:$K$545,11,0),"")</f>
        <v/>
      </c>
      <c r="U4807" t="str">
        <f t="shared" si="269"/>
        <v/>
      </c>
      <c r="V4807" s="33">
        <f t="shared" si="270"/>
        <v>0</v>
      </c>
      <c r="W4807" s="33">
        <f t="shared" si="271"/>
        <v>0</v>
      </c>
    </row>
    <row r="4808" spans="2:23" x14ac:dyDescent="0.25">
      <c r="B4808" s="30">
        <f>+IFERROR(_xlfn.XLOOKUP(C4808,Parametres!A:A,Parametres!J:J,"",0),"")</f>
        <v>0</v>
      </c>
      <c r="D4808" t="str">
        <f>+IFERROR(VLOOKUP(C4808,Parametres!$A$3:$K$545,11,0),"")</f>
        <v/>
      </c>
      <c r="U4808" t="str">
        <f t="shared" si="269"/>
        <v/>
      </c>
      <c r="V4808" s="33">
        <f t="shared" si="270"/>
        <v>0</v>
      </c>
      <c r="W4808" s="33">
        <f t="shared" si="271"/>
        <v>0</v>
      </c>
    </row>
    <row r="4809" spans="2:23" x14ac:dyDescent="0.25">
      <c r="B4809" s="30">
        <f>+IFERROR(_xlfn.XLOOKUP(C4809,Parametres!A:A,Parametres!J:J,"",0),"")</f>
        <v>0</v>
      </c>
      <c r="D4809" t="str">
        <f>+IFERROR(VLOOKUP(C4809,Parametres!$A$3:$K$545,11,0),"")</f>
        <v/>
      </c>
      <c r="U4809" t="str">
        <f t="shared" si="269"/>
        <v/>
      </c>
      <c r="V4809" s="33">
        <f t="shared" si="270"/>
        <v>0</v>
      </c>
      <c r="W4809" s="33">
        <f t="shared" si="271"/>
        <v>0</v>
      </c>
    </row>
    <row r="4810" spans="2:23" x14ac:dyDescent="0.25">
      <c r="B4810" s="30">
        <f>+IFERROR(_xlfn.XLOOKUP(C4810,Parametres!A:A,Parametres!J:J,"",0),"")</f>
        <v>0</v>
      </c>
      <c r="D4810" t="str">
        <f>+IFERROR(VLOOKUP(C4810,Parametres!$A$3:$K$545,11,0),"")</f>
        <v/>
      </c>
      <c r="U4810" t="str">
        <f t="shared" si="269"/>
        <v/>
      </c>
      <c r="V4810" s="33">
        <f t="shared" si="270"/>
        <v>0</v>
      </c>
      <c r="W4810" s="33">
        <f t="shared" si="271"/>
        <v>0</v>
      </c>
    </row>
    <row r="4811" spans="2:23" x14ac:dyDescent="0.25">
      <c r="B4811" s="30">
        <f>+IFERROR(_xlfn.XLOOKUP(C4811,Parametres!A:A,Parametres!J:J,"",0),"")</f>
        <v>0</v>
      </c>
      <c r="D4811" t="str">
        <f>+IFERROR(VLOOKUP(C4811,Parametres!$A$3:$K$545,11,0),"")</f>
        <v/>
      </c>
      <c r="U4811" t="str">
        <f t="shared" si="269"/>
        <v/>
      </c>
      <c r="V4811" s="33">
        <f t="shared" si="270"/>
        <v>0</v>
      </c>
      <c r="W4811" s="33">
        <f t="shared" si="271"/>
        <v>0</v>
      </c>
    </row>
    <row r="4812" spans="2:23" x14ac:dyDescent="0.25">
      <c r="B4812" s="30">
        <f>+IFERROR(_xlfn.XLOOKUP(C4812,Parametres!A:A,Parametres!J:J,"",0),"")</f>
        <v>0</v>
      </c>
      <c r="D4812" t="str">
        <f>+IFERROR(VLOOKUP(C4812,Parametres!$A$3:$K$545,11,0),"")</f>
        <v/>
      </c>
      <c r="U4812" t="str">
        <f t="shared" si="269"/>
        <v/>
      </c>
      <c r="V4812" s="33">
        <f t="shared" si="270"/>
        <v>0</v>
      </c>
      <c r="W4812" s="33">
        <f t="shared" si="271"/>
        <v>0</v>
      </c>
    </row>
    <row r="4813" spans="2:23" x14ac:dyDescent="0.25">
      <c r="B4813" s="30">
        <f>+IFERROR(_xlfn.XLOOKUP(C4813,Parametres!A:A,Parametres!J:J,"",0),"")</f>
        <v>0</v>
      </c>
      <c r="D4813" t="str">
        <f>+IFERROR(VLOOKUP(C4813,Parametres!$A$3:$K$545,11,0),"")</f>
        <v/>
      </c>
      <c r="U4813" t="str">
        <f t="shared" si="269"/>
        <v/>
      </c>
      <c r="V4813" s="33">
        <f t="shared" si="270"/>
        <v>0</v>
      </c>
      <c r="W4813" s="33">
        <f t="shared" si="271"/>
        <v>0</v>
      </c>
    </row>
    <row r="4814" spans="2:23" x14ac:dyDescent="0.25">
      <c r="B4814" s="30">
        <f>+IFERROR(_xlfn.XLOOKUP(C4814,Parametres!A:A,Parametres!J:J,"",0),"")</f>
        <v>0</v>
      </c>
      <c r="D4814" t="str">
        <f>+IFERROR(VLOOKUP(C4814,Parametres!$A$3:$K$545,11,0),"")</f>
        <v/>
      </c>
      <c r="U4814" t="str">
        <f t="shared" si="269"/>
        <v/>
      </c>
      <c r="V4814" s="33">
        <f t="shared" si="270"/>
        <v>0</v>
      </c>
      <c r="W4814" s="33">
        <f t="shared" si="271"/>
        <v>0</v>
      </c>
    </row>
    <row r="4815" spans="2:23" x14ac:dyDescent="0.25">
      <c r="B4815" s="30">
        <f>+IFERROR(_xlfn.XLOOKUP(C4815,Parametres!A:A,Parametres!J:J,"",0),"")</f>
        <v>0</v>
      </c>
      <c r="D4815" t="str">
        <f>+IFERROR(VLOOKUP(C4815,Parametres!$A$3:$K$545,11,0),"")</f>
        <v/>
      </c>
      <c r="U4815" t="str">
        <f t="shared" si="269"/>
        <v/>
      </c>
      <c r="V4815" s="33">
        <f t="shared" si="270"/>
        <v>0</v>
      </c>
      <c r="W4815" s="33">
        <f t="shared" si="271"/>
        <v>0</v>
      </c>
    </row>
    <row r="4816" spans="2:23" x14ac:dyDescent="0.25">
      <c r="B4816" s="30">
        <f>+IFERROR(_xlfn.XLOOKUP(C4816,Parametres!A:A,Parametres!J:J,"",0),"")</f>
        <v>0</v>
      </c>
      <c r="D4816" t="str">
        <f>+IFERROR(VLOOKUP(C4816,Parametres!$A$3:$K$545,11,0),"")</f>
        <v/>
      </c>
      <c r="U4816" t="str">
        <f t="shared" si="269"/>
        <v/>
      </c>
      <c r="V4816" s="33">
        <f t="shared" si="270"/>
        <v>0</v>
      </c>
      <c r="W4816" s="33">
        <f t="shared" si="271"/>
        <v>0</v>
      </c>
    </row>
    <row r="4817" spans="2:23" x14ac:dyDescent="0.25">
      <c r="B4817" s="30">
        <f>+IFERROR(_xlfn.XLOOKUP(C4817,Parametres!A:A,Parametres!J:J,"",0),"")</f>
        <v>0</v>
      </c>
      <c r="D4817" t="str">
        <f>+IFERROR(VLOOKUP(C4817,Parametres!$A$3:$K$545,11,0),"")</f>
        <v/>
      </c>
      <c r="U4817" t="str">
        <f t="shared" si="269"/>
        <v/>
      </c>
      <c r="V4817" s="33">
        <f t="shared" si="270"/>
        <v>0</v>
      </c>
      <c r="W4817" s="33">
        <f t="shared" si="271"/>
        <v>0</v>
      </c>
    </row>
    <row r="4818" spans="2:23" x14ac:dyDescent="0.25">
      <c r="B4818" s="30">
        <f>+IFERROR(_xlfn.XLOOKUP(C4818,Parametres!A:A,Parametres!J:J,"",0),"")</f>
        <v>0</v>
      </c>
      <c r="D4818" t="str">
        <f>+IFERROR(VLOOKUP(C4818,Parametres!$A$3:$K$545,11,0),"")</f>
        <v/>
      </c>
      <c r="U4818" t="str">
        <f t="shared" si="269"/>
        <v/>
      </c>
      <c r="V4818" s="33">
        <f t="shared" si="270"/>
        <v>0</v>
      </c>
      <c r="W4818" s="33">
        <f t="shared" si="271"/>
        <v>0</v>
      </c>
    </row>
    <row r="4819" spans="2:23" x14ac:dyDescent="0.25">
      <c r="B4819" s="30">
        <f>+IFERROR(_xlfn.XLOOKUP(C4819,Parametres!A:A,Parametres!J:J,"",0),"")</f>
        <v>0</v>
      </c>
      <c r="D4819" t="str">
        <f>+IFERROR(VLOOKUP(C4819,Parametres!$A$3:$K$545,11,0),"")</f>
        <v/>
      </c>
      <c r="U4819" t="str">
        <f t="shared" si="269"/>
        <v/>
      </c>
      <c r="V4819" s="33">
        <f t="shared" si="270"/>
        <v>0</v>
      </c>
      <c r="W4819" s="33">
        <f t="shared" si="271"/>
        <v>0</v>
      </c>
    </row>
    <row r="4820" spans="2:23" x14ac:dyDescent="0.25">
      <c r="B4820" s="30">
        <f>+IFERROR(_xlfn.XLOOKUP(C4820,Parametres!A:A,Parametres!J:J,"",0),"")</f>
        <v>0</v>
      </c>
      <c r="D4820" t="str">
        <f>+IFERROR(VLOOKUP(C4820,Parametres!$A$3:$K$545,11,0),"")</f>
        <v/>
      </c>
      <c r="U4820" t="str">
        <f t="shared" si="269"/>
        <v/>
      </c>
      <c r="V4820" s="33">
        <f t="shared" si="270"/>
        <v>0</v>
      </c>
      <c r="W4820" s="33">
        <f t="shared" si="271"/>
        <v>0</v>
      </c>
    </row>
    <row r="4821" spans="2:23" x14ac:dyDescent="0.25">
      <c r="B4821" s="30">
        <f>+IFERROR(_xlfn.XLOOKUP(C4821,Parametres!A:A,Parametres!J:J,"",0),"")</f>
        <v>0</v>
      </c>
      <c r="D4821" t="str">
        <f>+IFERROR(VLOOKUP(C4821,Parametres!$A$3:$K$545,11,0),"")</f>
        <v/>
      </c>
      <c r="U4821" t="str">
        <f t="shared" si="269"/>
        <v/>
      </c>
      <c r="V4821" s="33">
        <f t="shared" si="270"/>
        <v>0</v>
      </c>
      <c r="W4821" s="33">
        <f t="shared" si="271"/>
        <v>0</v>
      </c>
    </row>
    <row r="4822" spans="2:23" x14ac:dyDescent="0.25">
      <c r="B4822" s="30">
        <f>+IFERROR(_xlfn.XLOOKUP(C4822,Parametres!A:A,Parametres!J:J,"",0),"")</f>
        <v>0</v>
      </c>
      <c r="D4822" t="str">
        <f>+IFERROR(VLOOKUP(C4822,Parametres!$A$3:$K$545,11,0),"")</f>
        <v/>
      </c>
      <c r="U4822" t="str">
        <f t="shared" si="269"/>
        <v/>
      </c>
      <c r="V4822" s="33">
        <f t="shared" si="270"/>
        <v>0</v>
      </c>
      <c r="W4822" s="33">
        <f t="shared" si="271"/>
        <v>0</v>
      </c>
    </row>
    <row r="4823" spans="2:23" x14ac:dyDescent="0.25">
      <c r="B4823" s="30">
        <f>+IFERROR(_xlfn.XLOOKUP(C4823,Parametres!A:A,Parametres!J:J,"",0),"")</f>
        <v>0</v>
      </c>
      <c r="D4823" t="str">
        <f>+IFERROR(VLOOKUP(C4823,Parametres!$A$3:$K$545,11,0),"")</f>
        <v/>
      </c>
      <c r="U4823" t="str">
        <f t="shared" si="269"/>
        <v/>
      </c>
      <c r="V4823" s="33">
        <f t="shared" si="270"/>
        <v>0</v>
      </c>
      <c r="W4823" s="33">
        <f t="shared" si="271"/>
        <v>0</v>
      </c>
    </row>
    <row r="4824" spans="2:23" x14ac:dyDescent="0.25">
      <c r="B4824" s="30">
        <f>+IFERROR(_xlfn.XLOOKUP(C4824,Parametres!A:A,Parametres!J:J,"",0),"")</f>
        <v>0</v>
      </c>
      <c r="D4824" t="str">
        <f>+IFERROR(VLOOKUP(C4824,Parametres!$A$3:$K$545,11,0),"")</f>
        <v/>
      </c>
      <c r="U4824" t="str">
        <f t="shared" si="269"/>
        <v/>
      </c>
      <c r="V4824" s="33">
        <f t="shared" si="270"/>
        <v>0</v>
      </c>
      <c r="W4824" s="33">
        <f t="shared" si="271"/>
        <v>0</v>
      </c>
    </row>
    <row r="4825" spans="2:23" x14ac:dyDescent="0.25">
      <c r="B4825" s="30">
        <f>+IFERROR(_xlfn.XLOOKUP(C4825,Parametres!A:A,Parametres!J:J,"",0),"")</f>
        <v>0</v>
      </c>
      <c r="D4825" t="str">
        <f>+IFERROR(VLOOKUP(C4825,Parametres!$A$3:$K$545,11,0),"")</f>
        <v/>
      </c>
      <c r="U4825" t="str">
        <f t="shared" si="269"/>
        <v/>
      </c>
      <c r="V4825" s="33">
        <f t="shared" si="270"/>
        <v>0</v>
      </c>
      <c r="W4825" s="33">
        <f t="shared" si="271"/>
        <v>0</v>
      </c>
    </row>
    <row r="4826" spans="2:23" x14ac:dyDescent="0.25">
      <c r="B4826" s="30">
        <f>+IFERROR(_xlfn.XLOOKUP(C4826,Parametres!A:A,Parametres!J:J,"",0),"")</f>
        <v>0</v>
      </c>
      <c r="D4826" t="str">
        <f>+IFERROR(VLOOKUP(C4826,Parametres!$A$3:$K$545,11,0),"")</f>
        <v/>
      </c>
      <c r="U4826" t="str">
        <f t="shared" si="269"/>
        <v/>
      </c>
      <c r="V4826" s="33">
        <f t="shared" si="270"/>
        <v>0</v>
      </c>
      <c r="W4826" s="33">
        <f t="shared" si="271"/>
        <v>0</v>
      </c>
    </row>
    <row r="4827" spans="2:23" x14ac:dyDescent="0.25">
      <c r="B4827" s="30">
        <f>+IFERROR(_xlfn.XLOOKUP(C4827,Parametres!A:A,Parametres!J:J,"",0),"")</f>
        <v>0</v>
      </c>
      <c r="D4827" t="str">
        <f>+IFERROR(VLOOKUP(C4827,Parametres!$A$3:$K$545,11,0),"")</f>
        <v/>
      </c>
      <c r="U4827" t="str">
        <f t="shared" si="269"/>
        <v/>
      </c>
      <c r="V4827" s="33">
        <f t="shared" si="270"/>
        <v>0</v>
      </c>
      <c r="W4827" s="33">
        <f t="shared" si="271"/>
        <v>0</v>
      </c>
    </row>
    <row r="4828" spans="2:23" x14ac:dyDescent="0.25">
      <c r="B4828" s="30">
        <f>+IFERROR(_xlfn.XLOOKUP(C4828,Parametres!A:A,Parametres!J:J,"",0),"")</f>
        <v>0</v>
      </c>
      <c r="D4828" t="str">
        <f>+IFERROR(VLOOKUP(C4828,Parametres!$A$3:$K$545,11,0),"")</f>
        <v/>
      </c>
      <c r="U4828" t="str">
        <f t="shared" si="269"/>
        <v/>
      </c>
      <c r="V4828" s="33">
        <f t="shared" si="270"/>
        <v>0</v>
      </c>
      <c r="W4828" s="33">
        <f t="shared" si="271"/>
        <v>0</v>
      </c>
    </row>
    <row r="4829" spans="2:23" x14ac:dyDescent="0.25">
      <c r="B4829" s="30">
        <f>+IFERROR(_xlfn.XLOOKUP(C4829,Parametres!A:A,Parametres!J:J,"",0),"")</f>
        <v>0</v>
      </c>
      <c r="D4829" t="str">
        <f>+IFERROR(VLOOKUP(C4829,Parametres!$A$3:$K$545,11,0),"")</f>
        <v/>
      </c>
      <c r="U4829" t="str">
        <f t="shared" si="269"/>
        <v/>
      </c>
      <c r="V4829" s="33">
        <f t="shared" si="270"/>
        <v>0</v>
      </c>
      <c r="W4829" s="33">
        <f t="shared" si="271"/>
        <v>0</v>
      </c>
    </row>
    <row r="4830" spans="2:23" x14ac:dyDescent="0.25">
      <c r="B4830" s="30">
        <f>+IFERROR(_xlfn.XLOOKUP(C4830,Parametres!A:A,Parametres!J:J,"",0),"")</f>
        <v>0</v>
      </c>
      <c r="D4830" t="str">
        <f>+IFERROR(VLOOKUP(C4830,Parametres!$A$3:$K$545,11,0),"")</f>
        <v/>
      </c>
      <c r="U4830" t="str">
        <f t="shared" si="269"/>
        <v/>
      </c>
      <c r="V4830" s="33">
        <f t="shared" si="270"/>
        <v>0</v>
      </c>
      <c r="W4830" s="33">
        <f t="shared" si="271"/>
        <v>0</v>
      </c>
    </row>
    <row r="4831" spans="2:23" x14ac:dyDescent="0.25">
      <c r="B4831" s="30">
        <f>+IFERROR(_xlfn.XLOOKUP(C4831,Parametres!A:A,Parametres!J:J,"",0),"")</f>
        <v>0</v>
      </c>
      <c r="D4831" t="str">
        <f>+IFERROR(VLOOKUP(C4831,Parametres!$A$3:$K$545,11,0),"")</f>
        <v/>
      </c>
      <c r="U4831" t="str">
        <f t="shared" si="269"/>
        <v/>
      </c>
      <c r="V4831" s="33">
        <f t="shared" si="270"/>
        <v>0</v>
      </c>
      <c r="W4831" s="33">
        <f t="shared" si="271"/>
        <v>0</v>
      </c>
    </row>
    <row r="4832" spans="2:23" x14ac:dyDescent="0.25">
      <c r="B4832" s="30">
        <f>+IFERROR(_xlfn.XLOOKUP(C4832,Parametres!A:A,Parametres!J:J,"",0),"")</f>
        <v>0</v>
      </c>
      <c r="D4832" t="str">
        <f>+IFERROR(VLOOKUP(C4832,Parametres!$A$3:$K$545,11,0),"")</f>
        <v/>
      </c>
      <c r="U4832" t="str">
        <f t="shared" si="269"/>
        <v/>
      </c>
      <c r="V4832" s="33">
        <f t="shared" si="270"/>
        <v>0</v>
      </c>
      <c r="W4832" s="33">
        <f t="shared" si="271"/>
        <v>0</v>
      </c>
    </row>
    <row r="4833" spans="2:23" x14ac:dyDescent="0.25">
      <c r="B4833" s="30">
        <f>+IFERROR(_xlfn.XLOOKUP(C4833,Parametres!A:A,Parametres!J:J,"",0),"")</f>
        <v>0</v>
      </c>
      <c r="D4833" t="str">
        <f>+IFERROR(VLOOKUP(C4833,Parametres!$A$3:$K$545,11,0),"")</f>
        <v/>
      </c>
      <c r="U4833" t="str">
        <f t="shared" si="269"/>
        <v/>
      </c>
      <c r="V4833" s="33">
        <f t="shared" si="270"/>
        <v>0</v>
      </c>
      <c r="W4833" s="33">
        <f t="shared" si="271"/>
        <v>0</v>
      </c>
    </row>
    <row r="4834" spans="2:23" x14ac:dyDescent="0.25">
      <c r="B4834" s="30">
        <f>+IFERROR(_xlfn.XLOOKUP(C4834,Parametres!A:A,Parametres!J:J,"",0),"")</f>
        <v>0</v>
      </c>
      <c r="D4834" t="str">
        <f>+IFERROR(VLOOKUP(C4834,Parametres!$A$3:$K$545,11,0),"")</f>
        <v/>
      </c>
      <c r="U4834" t="str">
        <f t="shared" si="269"/>
        <v/>
      </c>
      <c r="V4834" s="33">
        <f t="shared" si="270"/>
        <v>0</v>
      </c>
      <c r="W4834" s="33">
        <f t="shared" si="271"/>
        <v>0</v>
      </c>
    </row>
    <row r="4835" spans="2:23" x14ac:dyDescent="0.25">
      <c r="B4835" s="30">
        <f>+IFERROR(_xlfn.XLOOKUP(C4835,Parametres!A:A,Parametres!J:J,"",0),"")</f>
        <v>0</v>
      </c>
      <c r="D4835" t="str">
        <f>+IFERROR(VLOOKUP(C4835,Parametres!$A$3:$K$545,11,0),"")</f>
        <v/>
      </c>
      <c r="U4835" t="str">
        <f t="shared" si="269"/>
        <v/>
      </c>
      <c r="V4835" s="33">
        <f t="shared" si="270"/>
        <v>0</v>
      </c>
      <c r="W4835" s="33">
        <f t="shared" si="271"/>
        <v>0</v>
      </c>
    </row>
    <row r="4836" spans="2:23" x14ac:dyDescent="0.25">
      <c r="B4836" s="30">
        <f>+IFERROR(_xlfn.XLOOKUP(C4836,Parametres!A:A,Parametres!J:J,"",0),"")</f>
        <v>0</v>
      </c>
      <c r="D4836" t="str">
        <f>+IFERROR(VLOOKUP(C4836,Parametres!$A$3:$K$545,11,0),"")</f>
        <v/>
      </c>
      <c r="U4836" t="str">
        <f t="shared" si="269"/>
        <v/>
      </c>
      <c r="V4836" s="33">
        <f t="shared" si="270"/>
        <v>0</v>
      </c>
      <c r="W4836" s="33">
        <f t="shared" si="271"/>
        <v>0</v>
      </c>
    </row>
    <row r="4837" spans="2:23" x14ac:dyDescent="0.25">
      <c r="B4837" s="30">
        <f>+IFERROR(_xlfn.XLOOKUP(C4837,Parametres!A:A,Parametres!J:J,"",0),"")</f>
        <v>0</v>
      </c>
      <c r="D4837" t="str">
        <f>+IFERROR(VLOOKUP(C4837,Parametres!$A$3:$K$545,11,0),"")</f>
        <v/>
      </c>
      <c r="U4837" t="str">
        <f t="shared" si="269"/>
        <v/>
      </c>
      <c r="V4837" s="33">
        <f t="shared" si="270"/>
        <v>0</v>
      </c>
      <c r="W4837" s="33">
        <f t="shared" si="271"/>
        <v>0</v>
      </c>
    </row>
    <row r="4838" spans="2:23" x14ac:dyDescent="0.25">
      <c r="B4838" s="30">
        <f>+IFERROR(_xlfn.XLOOKUP(C4838,Parametres!A:A,Parametres!J:J,"",0),"")</f>
        <v>0</v>
      </c>
      <c r="D4838" t="str">
        <f>+IFERROR(VLOOKUP(C4838,Parametres!$A$3:$K$545,11,0),"")</f>
        <v/>
      </c>
      <c r="U4838" t="str">
        <f t="shared" si="269"/>
        <v/>
      </c>
      <c r="V4838" s="33">
        <f t="shared" si="270"/>
        <v>0</v>
      </c>
      <c r="W4838" s="33">
        <f t="shared" si="271"/>
        <v>0</v>
      </c>
    </row>
    <row r="4839" spans="2:23" x14ac:dyDescent="0.25">
      <c r="B4839" s="30">
        <f>+IFERROR(_xlfn.XLOOKUP(C4839,Parametres!A:A,Parametres!J:J,"",0),"")</f>
        <v>0</v>
      </c>
      <c r="D4839" t="str">
        <f>+IFERROR(VLOOKUP(C4839,Parametres!$A$3:$K$545,11,0),"")</f>
        <v/>
      </c>
      <c r="U4839" t="str">
        <f t="shared" si="269"/>
        <v/>
      </c>
      <c r="V4839" s="33">
        <f t="shared" si="270"/>
        <v>0</v>
      </c>
      <c r="W4839" s="33">
        <f t="shared" si="271"/>
        <v>0</v>
      </c>
    </row>
    <row r="4840" spans="2:23" x14ac:dyDescent="0.25">
      <c r="B4840" s="30">
        <f>+IFERROR(_xlfn.XLOOKUP(C4840,Parametres!A:A,Parametres!J:J,"",0),"")</f>
        <v>0</v>
      </c>
      <c r="D4840" t="str">
        <f>+IFERROR(VLOOKUP(C4840,Parametres!$A$3:$K$545,11,0),"")</f>
        <v/>
      </c>
      <c r="U4840" t="str">
        <f t="shared" si="269"/>
        <v/>
      </c>
      <c r="V4840" s="33">
        <f t="shared" si="270"/>
        <v>0</v>
      </c>
      <c r="W4840" s="33">
        <f t="shared" si="271"/>
        <v>0</v>
      </c>
    </row>
    <row r="4841" spans="2:23" x14ac:dyDescent="0.25">
      <c r="B4841" s="30">
        <f>+IFERROR(_xlfn.XLOOKUP(C4841,Parametres!A:A,Parametres!J:J,"",0),"")</f>
        <v>0</v>
      </c>
      <c r="D4841" t="str">
        <f>+IFERROR(VLOOKUP(C4841,Parametres!$A$3:$K$545,11,0),"")</f>
        <v/>
      </c>
      <c r="U4841" t="str">
        <f t="shared" si="269"/>
        <v/>
      </c>
      <c r="V4841" s="33">
        <f t="shared" si="270"/>
        <v>0</v>
      </c>
      <c r="W4841" s="33">
        <f t="shared" si="271"/>
        <v>0</v>
      </c>
    </row>
    <row r="4842" spans="2:23" x14ac:dyDescent="0.25">
      <c r="B4842" s="30">
        <f>+IFERROR(_xlfn.XLOOKUP(C4842,Parametres!A:A,Parametres!J:J,"",0),"")</f>
        <v>0</v>
      </c>
      <c r="D4842" t="str">
        <f>+IFERROR(VLOOKUP(C4842,Parametres!$A$3:$K$545,11,0),"")</f>
        <v/>
      </c>
      <c r="U4842" t="str">
        <f t="shared" si="269"/>
        <v/>
      </c>
      <c r="V4842" s="33">
        <f t="shared" si="270"/>
        <v>0</v>
      </c>
      <c r="W4842" s="33">
        <f t="shared" si="271"/>
        <v>0</v>
      </c>
    </row>
    <row r="4843" spans="2:23" x14ac:dyDescent="0.25">
      <c r="B4843" s="30">
        <f>+IFERROR(_xlfn.XLOOKUP(C4843,Parametres!A:A,Parametres!J:J,"",0),"")</f>
        <v>0</v>
      </c>
      <c r="D4843" t="str">
        <f>+IFERROR(VLOOKUP(C4843,Parametres!$A$3:$K$545,11,0),"")</f>
        <v/>
      </c>
      <c r="U4843" t="str">
        <f t="shared" si="269"/>
        <v/>
      </c>
      <c r="V4843" s="33">
        <f t="shared" si="270"/>
        <v>0</v>
      </c>
      <c r="W4843" s="33">
        <f t="shared" si="271"/>
        <v>0</v>
      </c>
    </row>
    <row r="4844" spans="2:23" x14ac:dyDescent="0.25">
      <c r="B4844" s="30">
        <f>+IFERROR(_xlfn.XLOOKUP(C4844,Parametres!A:A,Parametres!J:J,"",0),"")</f>
        <v>0</v>
      </c>
      <c r="D4844" t="str">
        <f>+IFERROR(VLOOKUP(C4844,Parametres!$A$3:$K$545,11,0),"")</f>
        <v/>
      </c>
      <c r="U4844" t="str">
        <f t="shared" si="269"/>
        <v/>
      </c>
      <c r="V4844" s="33">
        <f t="shared" si="270"/>
        <v>0</v>
      </c>
      <c r="W4844" s="33">
        <f t="shared" si="271"/>
        <v>0</v>
      </c>
    </row>
    <row r="4845" spans="2:23" x14ac:dyDescent="0.25">
      <c r="B4845" s="30">
        <f>+IFERROR(_xlfn.XLOOKUP(C4845,Parametres!A:A,Parametres!J:J,"",0),"")</f>
        <v>0</v>
      </c>
      <c r="D4845" t="str">
        <f>+IFERROR(VLOOKUP(C4845,Parametres!$A$3:$K$545,11,0),"")</f>
        <v/>
      </c>
      <c r="U4845" t="str">
        <f t="shared" si="269"/>
        <v/>
      </c>
      <c r="V4845" s="33">
        <f t="shared" si="270"/>
        <v>0</v>
      </c>
      <c r="W4845" s="33">
        <f t="shared" si="271"/>
        <v>0</v>
      </c>
    </row>
    <row r="4846" spans="2:23" x14ac:dyDescent="0.25">
      <c r="B4846" s="30">
        <f>+IFERROR(_xlfn.XLOOKUP(C4846,Parametres!A:A,Parametres!J:J,"",0),"")</f>
        <v>0</v>
      </c>
      <c r="D4846" t="str">
        <f>+IFERROR(VLOOKUP(C4846,Parametres!$A$3:$K$545,11,0),"")</f>
        <v/>
      </c>
      <c r="U4846" t="str">
        <f t="shared" si="269"/>
        <v/>
      </c>
      <c r="V4846" s="33">
        <f t="shared" si="270"/>
        <v>0</v>
      </c>
      <c r="W4846" s="33">
        <f t="shared" si="271"/>
        <v>0</v>
      </c>
    </row>
    <row r="4847" spans="2:23" x14ac:dyDescent="0.25">
      <c r="B4847" s="30">
        <f>+IFERROR(_xlfn.XLOOKUP(C4847,Parametres!A:A,Parametres!J:J,"",0),"")</f>
        <v>0</v>
      </c>
      <c r="D4847" t="str">
        <f>+IFERROR(VLOOKUP(C4847,Parametres!$A$3:$K$545,11,0),"")</f>
        <v/>
      </c>
      <c r="U4847" t="str">
        <f t="shared" si="269"/>
        <v/>
      </c>
      <c r="V4847" s="33">
        <f t="shared" si="270"/>
        <v>0</v>
      </c>
      <c r="W4847" s="33">
        <f t="shared" si="271"/>
        <v>0</v>
      </c>
    </row>
    <row r="4848" spans="2:23" x14ac:dyDescent="0.25">
      <c r="B4848" s="30">
        <f>+IFERROR(_xlfn.XLOOKUP(C4848,Parametres!A:A,Parametres!J:J,"",0),"")</f>
        <v>0</v>
      </c>
      <c r="D4848" t="str">
        <f>+IFERROR(VLOOKUP(C4848,Parametres!$A$3:$K$545,11,0),"")</f>
        <v/>
      </c>
      <c r="U4848" t="str">
        <f t="shared" si="269"/>
        <v/>
      </c>
      <c r="V4848" s="33">
        <f t="shared" si="270"/>
        <v>0</v>
      </c>
      <c r="W4848" s="33">
        <f t="shared" si="271"/>
        <v>0</v>
      </c>
    </row>
    <row r="4849" spans="2:23" x14ac:dyDescent="0.25">
      <c r="B4849" s="30">
        <f>+IFERROR(_xlfn.XLOOKUP(C4849,Parametres!A:A,Parametres!J:J,"",0),"")</f>
        <v>0</v>
      </c>
      <c r="D4849" t="str">
        <f>+IFERROR(VLOOKUP(C4849,Parametres!$A$3:$K$545,11,0),"")</f>
        <v/>
      </c>
      <c r="U4849" t="str">
        <f t="shared" si="269"/>
        <v/>
      </c>
      <c r="V4849" s="33">
        <f t="shared" si="270"/>
        <v>0</v>
      </c>
      <c r="W4849" s="33">
        <f t="shared" si="271"/>
        <v>0</v>
      </c>
    </row>
    <row r="4850" spans="2:23" x14ac:dyDescent="0.25">
      <c r="B4850" s="30">
        <f>+IFERROR(_xlfn.XLOOKUP(C4850,Parametres!A:A,Parametres!J:J,"",0),"")</f>
        <v>0</v>
      </c>
      <c r="D4850" t="str">
        <f>+IFERROR(VLOOKUP(C4850,Parametres!$A$3:$K$545,11,0),"")</f>
        <v/>
      </c>
      <c r="U4850" t="str">
        <f t="shared" si="269"/>
        <v/>
      </c>
      <c r="V4850" s="33">
        <f t="shared" si="270"/>
        <v>0</v>
      </c>
      <c r="W4850" s="33">
        <f t="shared" si="271"/>
        <v>0</v>
      </c>
    </row>
    <row r="4851" spans="2:23" x14ac:dyDescent="0.25">
      <c r="B4851" s="30">
        <f>+IFERROR(_xlfn.XLOOKUP(C4851,Parametres!A:A,Parametres!J:J,"",0),"")</f>
        <v>0</v>
      </c>
      <c r="D4851" t="str">
        <f>+IFERROR(VLOOKUP(C4851,Parametres!$A$3:$K$545,11,0),"")</f>
        <v/>
      </c>
      <c r="U4851" t="str">
        <f t="shared" si="269"/>
        <v/>
      </c>
      <c r="V4851" s="33">
        <f t="shared" si="270"/>
        <v>0</v>
      </c>
      <c r="W4851" s="33">
        <f t="shared" si="271"/>
        <v>0</v>
      </c>
    </row>
    <row r="4852" spans="2:23" x14ac:dyDescent="0.25">
      <c r="B4852" s="30">
        <f>+IFERROR(_xlfn.XLOOKUP(C4852,Parametres!A:A,Parametres!J:J,"",0),"")</f>
        <v>0</v>
      </c>
      <c r="D4852" t="str">
        <f>+IFERROR(VLOOKUP(C4852,Parametres!$A$3:$K$545,11,0),"")</f>
        <v/>
      </c>
      <c r="U4852" t="str">
        <f t="shared" si="269"/>
        <v/>
      </c>
      <c r="V4852" s="33">
        <f t="shared" si="270"/>
        <v>0</v>
      </c>
      <c r="W4852" s="33">
        <f t="shared" si="271"/>
        <v>0</v>
      </c>
    </row>
    <row r="4853" spans="2:23" x14ac:dyDescent="0.25">
      <c r="B4853" s="30">
        <f>+IFERROR(_xlfn.XLOOKUP(C4853,Parametres!A:A,Parametres!J:J,"",0),"")</f>
        <v>0</v>
      </c>
      <c r="D4853" t="str">
        <f>+IFERROR(VLOOKUP(C4853,Parametres!$A$3:$K$545,11,0),"")</f>
        <v/>
      </c>
      <c r="U4853" t="str">
        <f t="shared" si="269"/>
        <v/>
      </c>
      <c r="V4853" s="33">
        <f t="shared" si="270"/>
        <v>0</v>
      </c>
      <c r="W4853" s="33">
        <f t="shared" si="271"/>
        <v>0</v>
      </c>
    </row>
    <row r="4854" spans="2:23" x14ac:dyDescent="0.25">
      <c r="B4854" s="30">
        <f>+IFERROR(_xlfn.XLOOKUP(C4854,Parametres!A:A,Parametres!J:J,"",0),"")</f>
        <v>0</v>
      </c>
      <c r="D4854" t="str">
        <f>+IFERROR(VLOOKUP(C4854,Parametres!$A$3:$K$545,11,0),"")</f>
        <v/>
      </c>
      <c r="U4854" t="str">
        <f t="shared" si="269"/>
        <v/>
      </c>
      <c r="V4854" s="33">
        <f t="shared" si="270"/>
        <v>0</v>
      </c>
      <c r="W4854" s="33">
        <f t="shared" si="271"/>
        <v>0</v>
      </c>
    </row>
    <row r="4855" spans="2:23" x14ac:dyDescent="0.25">
      <c r="B4855" s="30">
        <f>+IFERROR(_xlfn.XLOOKUP(C4855,Parametres!A:A,Parametres!J:J,"",0),"")</f>
        <v>0</v>
      </c>
      <c r="D4855" t="str">
        <f>+IFERROR(VLOOKUP(C4855,Parametres!$A$3:$K$545,11,0),"")</f>
        <v/>
      </c>
      <c r="U4855" t="str">
        <f t="shared" ref="U4855:U4918" si="272">A4855&amp;C4855</f>
        <v/>
      </c>
      <c r="V4855" s="33">
        <f t="shared" si="270"/>
        <v>0</v>
      </c>
      <c r="W4855" s="33">
        <f t="shared" si="271"/>
        <v>0</v>
      </c>
    </row>
    <row r="4856" spans="2:23" x14ac:dyDescent="0.25">
      <c r="B4856" s="30">
        <f>+IFERROR(_xlfn.XLOOKUP(C4856,Parametres!A:A,Parametres!J:J,"",0),"")</f>
        <v>0</v>
      </c>
      <c r="D4856" t="str">
        <f>+IFERROR(VLOOKUP(C4856,Parametres!$A$3:$K$545,11,0),"")</f>
        <v/>
      </c>
      <c r="U4856" t="str">
        <f t="shared" si="272"/>
        <v/>
      </c>
      <c r="V4856" s="33">
        <f t="shared" ref="V4856:V4919" si="273">SUM(L4856:O4856,F4856:I4856)</f>
        <v>0</v>
      </c>
      <c r="W4856" s="33">
        <f t="shared" ref="W4856:W4919" si="274">SUM(P4856:T4856)</f>
        <v>0</v>
      </c>
    </row>
    <row r="4857" spans="2:23" x14ac:dyDescent="0.25">
      <c r="B4857" s="30">
        <f>+IFERROR(_xlfn.XLOOKUP(C4857,Parametres!A:A,Parametres!J:J,"",0),"")</f>
        <v>0</v>
      </c>
      <c r="D4857" t="str">
        <f>+IFERROR(VLOOKUP(C4857,Parametres!$A$3:$K$545,11,0),"")</f>
        <v/>
      </c>
      <c r="U4857" t="str">
        <f t="shared" si="272"/>
        <v/>
      </c>
      <c r="V4857" s="33">
        <f t="shared" si="273"/>
        <v>0</v>
      </c>
      <c r="W4857" s="33">
        <f t="shared" si="274"/>
        <v>0</v>
      </c>
    </row>
    <row r="4858" spans="2:23" x14ac:dyDescent="0.25">
      <c r="B4858" s="30">
        <f>+IFERROR(_xlfn.XLOOKUP(C4858,Parametres!A:A,Parametres!J:J,"",0),"")</f>
        <v>0</v>
      </c>
      <c r="D4858" t="str">
        <f>+IFERROR(VLOOKUP(C4858,Parametres!$A$3:$K$545,11,0),"")</f>
        <v/>
      </c>
      <c r="U4858" t="str">
        <f t="shared" si="272"/>
        <v/>
      </c>
      <c r="V4858" s="33">
        <f t="shared" si="273"/>
        <v>0</v>
      </c>
      <c r="W4858" s="33">
        <f t="shared" si="274"/>
        <v>0</v>
      </c>
    </row>
    <row r="4859" spans="2:23" x14ac:dyDescent="0.25">
      <c r="B4859" s="30">
        <f>+IFERROR(_xlfn.XLOOKUP(C4859,Parametres!A:A,Parametres!J:J,"",0),"")</f>
        <v>0</v>
      </c>
      <c r="D4859" t="str">
        <f>+IFERROR(VLOOKUP(C4859,Parametres!$A$3:$K$545,11,0),"")</f>
        <v/>
      </c>
      <c r="U4859" t="str">
        <f t="shared" si="272"/>
        <v/>
      </c>
      <c r="V4859" s="33">
        <f t="shared" si="273"/>
        <v>0</v>
      </c>
      <c r="W4859" s="33">
        <f t="shared" si="274"/>
        <v>0</v>
      </c>
    </row>
    <row r="4860" spans="2:23" x14ac:dyDescent="0.25">
      <c r="B4860" s="30">
        <f>+IFERROR(_xlfn.XLOOKUP(C4860,Parametres!A:A,Parametres!J:J,"",0),"")</f>
        <v>0</v>
      </c>
      <c r="D4860" t="str">
        <f>+IFERROR(VLOOKUP(C4860,Parametres!$A$3:$K$545,11,0),"")</f>
        <v/>
      </c>
      <c r="U4860" t="str">
        <f t="shared" si="272"/>
        <v/>
      </c>
      <c r="V4860" s="33">
        <f t="shared" si="273"/>
        <v>0</v>
      </c>
      <c r="W4860" s="33">
        <f t="shared" si="274"/>
        <v>0</v>
      </c>
    </row>
    <row r="4861" spans="2:23" x14ac:dyDescent="0.25">
      <c r="B4861" s="30">
        <f>+IFERROR(_xlfn.XLOOKUP(C4861,Parametres!A:A,Parametres!J:J,"",0),"")</f>
        <v>0</v>
      </c>
      <c r="D4861" t="str">
        <f>+IFERROR(VLOOKUP(C4861,Parametres!$A$3:$K$545,11,0),"")</f>
        <v/>
      </c>
      <c r="U4861" t="str">
        <f t="shared" si="272"/>
        <v/>
      </c>
      <c r="V4861" s="33">
        <f t="shared" si="273"/>
        <v>0</v>
      </c>
      <c r="W4861" s="33">
        <f t="shared" si="274"/>
        <v>0</v>
      </c>
    </row>
    <row r="4862" spans="2:23" x14ac:dyDescent="0.25">
      <c r="B4862" s="30">
        <f>+IFERROR(_xlfn.XLOOKUP(C4862,Parametres!A:A,Parametres!J:J,"",0),"")</f>
        <v>0</v>
      </c>
      <c r="D4862" t="str">
        <f>+IFERROR(VLOOKUP(C4862,Parametres!$A$3:$K$545,11,0),"")</f>
        <v/>
      </c>
      <c r="U4862" t="str">
        <f t="shared" si="272"/>
        <v/>
      </c>
      <c r="V4862" s="33">
        <f t="shared" si="273"/>
        <v>0</v>
      </c>
      <c r="W4862" s="33">
        <f t="shared" si="274"/>
        <v>0</v>
      </c>
    </row>
    <row r="4863" spans="2:23" x14ac:dyDescent="0.25">
      <c r="B4863" s="30">
        <f>+IFERROR(_xlfn.XLOOKUP(C4863,Parametres!A:A,Parametres!J:J,"",0),"")</f>
        <v>0</v>
      </c>
      <c r="D4863" t="str">
        <f>+IFERROR(VLOOKUP(C4863,Parametres!$A$3:$K$545,11,0),"")</f>
        <v/>
      </c>
      <c r="U4863" t="str">
        <f t="shared" si="272"/>
        <v/>
      </c>
      <c r="V4863" s="33">
        <f t="shared" si="273"/>
        <v>0</v>
      </c>
      <c r="W4863" s="33">
        <f t="shared" si="274"/>
        <v>0</v>
      </c>
    </row>
    <row r="4864" spans="2:23" x14ac:dyDescent="0.25">
      <c r="B4864" s="30">
        <f>+IFERROR(_xlfn.XLOOKUP(C4864,Parametres!A:A,Parametres!J:J,"",0),"")</f>
        <v>0</v>
      </c>
      <c r="D4864" t="str">
        <f>+IFERROR(VLOOKUP(C4864,Parametres!$A$3:$K$545,11,0),"")</f>
        <v/>
      </c>
      <c r="U4864" t="str">
        <f t="shared" si="272"/>
        <v/>
      </c>
      <c r="V4864" s="33">
        <f t="shared" si="273"/>
        <v>0</v>
      </c>
      <c r="W4864" s="33">
        <f t="shared" si="274"/>
        <v>0</v>
      </c>
    </row>
    <row r="4865" spans="2:23" x14ac:dyDescent="0.25">
      <c r="B4865" s="30">
        <f>+IFERROR(_xlfn.XLOOKUP(C4865,Parametres!A:A,Parametres!J:J,"",0),"")</f>
        <v>0</v>
      </c>
      <c r="D4865" t="str">
        <f>+IFERROR(VLOOKUP(C4865,Parametres!$A$3:$K$545,11,0),"")</f>
        <v/>
      </c>
      <c r="U4865" t="str">
        <f t="shared" si="272"/>
        <v/>
      </c>
      <c r="V4865" s="33">
        <f t="shared" si="273"/>
        <v>0</v>
      </c>
      <c r="W4865" s="33">
        <f t="shared" si="274"/>
        <v>0</v>
      </c>
    </row>
    <row r="4866" spans="2:23" x14ac:dyDescent="0.25">
      <c r="B4866" s="30">
        <f>+IFERROR(_xlfn.XLOOKUP(C4866,Parametres!A:A,Parametres!J:J,"",0),"")</f>
        <v>0</v>
      </c>
      <c r="D4866" t="str">
        <f>+IFERROR(VLOOKUP(C4866,Parametres!$A$3:$K$545,11,0),"")</f>
        <v/>
      </c>
      <c r="U4866" t="str">
        <f t="shared" si="272"/>
        <v/>
      </c>
      <c r="V4866" s="33">
        <f t="shared" si="273"/>
        <v>0</v>
      </c>
      <c r="W4866" s="33">
        <f t="shared" si="274"/>
        <v>0</v>
      </c>
    </row>
    <row r="4867" spans="2:23" x14ac:dyDescent="0.25">
      <c r="B4867" s="30">
        <f>+IFERROR(_xlfn.XLOOKUP(C4867,Parametres!A:A,Parametres!J:J,"",0),"")</f>
        <v>0</v>
      </c>
      <c r="D4867" t="str">
        <f>+IFERROR(VLOOKUP(C4867,Parametres!$A$3:$K$545,11,0),"")</f>
        <v/>
      </c>
      <c r="U4867" t="str">
        <f t="shared" si="272"/>
        <v/>
      </c>
      <c r="V4867" s="33">
        <f t="shared" si="273"/>
        <v>0</v>
      </c>
      <c r="W4867" s="33">
        <f t="shared" si="274"/>
        <v>0</v>
      </c>
    </row>
    <row r="4868" spans="2:23" x14ac:dyDescent="0.25">
      <c r="B4868" s="30">
        <f>+IFERROR(_xlfn.XLOOKUP(C4868,Parametres!A:A,Parametres!J:J,"",0),"")</f>
        <v>0</v>
      </c>
      <c r="D4868" t="str">
        <f>+IFERROR(VLOOKUP(C4868,Parametres!$A$3:$K$545,11,0),"")</f>
        <v/>
      </c>
      <c r="U4868" t="str">
        <f t="shared" si="272"/>
        <v/>
      </c>
      <c r="V4868" s="33">
        <f t="shared" si="273"/>
        <v>0</v>
      </c>
      <c r="W4868" s="33">
        <f t="shared" si="274"/>
        <v>0</v>
      </c>
    </row>
    <row r="4869" spans="2:23" x14ac:dyDescent="0.25">
      <c r="B4869" s="30">
        <f>+IFERROR(_xlfn.XLOOKUP(C4869,Parametres!A:A,Parametres!J:J,"",0),"")</f>
        <v>0</v>
      </c>
      <c r="D4869" t="str">
        <f>+IFERROR(VLOOKUP(C4869,Parametres!$A$3:$K$545,11,0),"")</f>
        <v/>
      </c>
      <c r="U4869" t="str">
        <f t="shared" si="272"/>
        <v/>
      </c>
      <c r="V4869" s="33">
        <f t="shared" si="273"/>
        <v>0</v>
      </c>
      <c r="W4869" s="33">
        <f t="shared" si="274"/>
        <v>0</v>
      </c>
    </row>
    <row r="4870" spans="2:23" x14ac:dyDescent="0.25">
      <c r="D4870" t="str">
        <f>+IFERROR(VLOOKUP(C4870,Parametres!$A$3:$K$545,11,0),"")</f>
        <v/>
      </c>
      <c r="U4870" t="str">
        <f t="shared" si="272"/>
        <v/>
      </c>
      <c r="V4870" s="33">
        <f t="shared" si="273"/>
        <v>0</v>
      </c>
      <c r="W4870" s="33">
        <f t="shared" si="274"/>
        <v>0</v>
      </c>
    </row>
    <row r="4871" spans="2:23" x14ac:dyDescent="0.25">
      <c r="D4871" t="str">
        <f>+IFERROR(VLOOKUP(C4871,Parametres!$A$3:$K$545,11,0),"")</f>
        <v/>
      </c>
      <c r="U4871" t="str">
        <f t="shared" si="272"/>
        <v/>
      </c>
      <c r="V4871" s="33">
        <f t="shared" si="273"/>
        <v>0</v>
      </c>
      <c r="W4871" s="33">
        <f t="shared" si="274"/>
        <v>0</v>
      </c>
    </row>
    <row r="4872" spans="2:23" x14ac:dyDescent="0.25">
      <c r="D4872" t="str">
        <f>+IFERROR(VLOOKUP(C4872,Parametres!$A$3:$K$545,11,0),"")</f>
        <v/>
      </c>
      <c r="U4872" t="str">
        <f t="shared" si="272"/>
        <v/>
      </c>
      <c r="V4872" s="33">
        <f t="shared" si="273"/>
        <v>0</v>
      </c>
      <c r="W4872" s="33">
        <f t="shared" si="274"/>
        <v>0</v>
      </c>
    </row>
    <row r="4873" spans="2:23" x14ac:dyDescent="0.25">
      <c r="D4873" t="str">
        <f>+IFERROR(VLOOKUP(C4873,Parametres!$A$3:$K$545,11,0),"")</f>
        <v/>
      </c>
      <c r="U4873" t="str">
        <f t="shared" si="272"/>
        <v/>
      </c>
      <c r="V4873" s="33">
        <f t="shared" si="273"/>
        <v>0</v>
      </c>
      <c r="W4873" s="33">
        <f t="shared" si="274"/>
        <v>0</v>
      </c>
    </row>
    <row r="4874" spans="2:23" x14ac:dyDescent="0.25">
      <c r="D4874" t="str">
        <f>+IFERROR(VLOOKUP(C4874,Parametres!$A$3:$K$545,11,0),"")</f>
        <v/>
      </c>
      <c r="U4874" t="str">
        <f t="shared" si="272"/>
        <v/>
      </c>
      <c r="V4874" s="33">
        <f t="shared" si="273"/>
        <v>0</v>
      </c>
      <c r="W4874" s="33">
        <f t="shared" si="274"/>
        <v>0</v>
      </c>
    </row>
    <row r="4875" spans="2:23" x14ac:dyDescent="0.25">
      <c r="D4875" t="str">
        <f>+IFERROR(VLOOKUP(C4875,Parametres!$A$3:$K$545,11,0),"")</f>
        <v/>
      </c>
      <c r="U4875" t="str">
        <f t="shared" si="272"/>
        <v/>
      </c>
      <c r="V4875" s="33">
        <f t="shared" si="273"/>
        <v>0</v>
      </c>
      <c r="W4875" s="33">
        <f t="shared" si="274"/>
        <v>0</v>
      </c>
    </row>
    <row r="4876" spans="2:23" x14ac:dyDescent="0.25">
      <c r="D4876" t="str">
        <f>+IFERROR(VLOOKUP(C4876,Parametres!$A$3:$K$545,11,0),"")</f>
        <v/>
      </c>
      <c r="U4876" t="str">
        <f t="shared" si="272"/>
        <v/>
      </c>
      <c r="V4876" s="33">
        <f t="shared" si="273"/>
        <v>0</v>
      </c>
      <c r="W4876" s="33">
        <f t="shared" si="274"/>
        <v>0</v>
      </c>
    </row>
    <row r="4877" spans="2:23" x14ac:dyDescent="0.25">
      <c r="D4877" t="str">
        <f>+IFERROR(VLOOKUP(C4877,Parametres!$A$3:$K$545,11,0),"")</f>
        <v/>
      </c>
      <c r="U4877" t="str">
        <f t="shared" si="272"/>
        <v/>
      </c>
      <c r="V4877" s="33">
        <f t="shared" si="273"/>
        <v>0</v>
      </c>
      <c r="W4877" s="33">
        <f t="shared" si="274"/>
        <v>0</v>
      </c>
    </row>
    <row r="4878" spans="2:23" x14ac:dyDescent="0.25">
      <c r="D4878" t="str">
        <f>+IFERROR(VLOOKUP(C4878,Parametres!$A$3:$K$545,11,0),"")</f>
        <v/>
      </c>
      <c r="U4878" t="str">
        <f t="shared" si="272"/>
        <v/>
      </c>
      <c r="V4878" s="33">
        <f t="shared" si="273"/>
        <v>0</v>
      </c>
      <c r="W4878" s="33">
        <f t="shared" si="274"/>
        <v>0</v>
      </c>
    </row>
    <row r="4879" spans="2:23" x14ac:dyDescent="0.25">
      <c r="D4879" t="str">
        <f>+IFERROR(VLOOKUP(C4879,Parametres!$A$3:$K$545,11,0),"")</f>
        <v/>
      </c>
      <c r="U4879" t="str">
        <f t="shared" si="272"/>
        <v/>
      </c>
      <c r="V4879" s="33">
        <f t="shared" si="273"/>
        <v>0</v>
      </c>
      <c r="W4879" s="33">
        <f t="shared" si="274"/>
        <v>0</v>
      </c>
    </row>
    <row r="4880" spans="2:23" x14ac:dyDescent="0.25">
      <c r="D4880" t="str">
        <f>+IFERROR(VLOOKUP(C4880,Parametres!$A$3:$K$545,11,0),"")</f>
        <v/>
      </c>
      <c r="U4880" t="str">
        <f t="shared" si="272"/>
        <v/>
      </c>
      <c r="V4880" s="33">
        <f t="shared" si="273"/>
        <v>0</v>
      </c>
      <c r="W4880" s="33">
        <f t="shared" si="274"/>
        <v>0</v>
      </c>
    </row>
    <row r="4881" spans="4:23" x14ac:dyDescent="0.25">
      <c r="D4881" t="str">
        <f>+IFERROR(VLOOKUP(C4881,Parametres!$A$3:$K$545,11,0),"")</f>
        <v/>
      </c>
      <c r="U4881" t="str">
        <f t="shared" si="272"/>
        <v/>
      </c>
      <c r="V4881" s="33">
        <f t="shared" si="273"/>
        <v>0</v>
      </c>
      <c r="W4881" s="33">
        <f t="shared" si="274"/>
        <v>0</v>
      </c>
    </row>
    <row r="4882" spans="4:23" x14ac:dyDescent="0.25">
      <c r="D4882" t="str">
        <f>+IFERROR(VLOOKUP(C4882,Parametres!$A$3:$K$545,11,0),"")</f>
        <v/>
      </c>
      <c r="U4882" t="str">
        <f t="shared" si="272"/>
        <v/>
      </c>
      <c r="V4882" s="33">
        <f t="shared" si="273"/>
        <v>0</v>
      </c>
      <c r="W4882" s="33">
        <f t="shared" si="274"/>
        <v>0</v>
      </c>
    </row>
    <row r="4883" spans="4:23" x14ac:dyDescent="0.25">
      <c r="D4883" t="str">
        <f>+IFERROR(VLOOKUP(C4883,Parametres!$A$3:$K$545,11,0),"")</f>
        <v/>
      </c>
      <c r="U4883" t="str">
        <f t="shared" si="272"/>
        <v/>
      </c>
      <c r="V4883" s="33">
        <f t="shared" si="273"/>
        <v>0</v>
      </c>
      <c r="W4883" s="33">
        <f t="shared" si="274"/>
        <v>0</v>
      </c>
    </row>
    <row r="4884" spans="4:23" x14ac:dyDescent="0.25">
      <c r="D4884" t="str">
        <f>+IFERROR(VLOOKUP(C4884,Parametres!$A$3:$K$545,11,0),"")</f>
        <v/>
      </c>
      <c r="U4884" t="str">
        <f t="shared" si="272"/>
        <v/>
      </c>
      <c r="V4884" s="33">
        <f t="shared" si="273"/>
        <v>0</v>
      </c>
      <c r="W4884" s="33">
        <f t="shared" si="274"/>
        <v>0</v>
      </c>
    </row>
    <row r="4885" spans="4:23" x14ac:dyDescent="0.25">
      <c r="D4885" t="str">
        <f>+IFERROR(VLOOKUP(C4885,Parametres!$A$3:$K$545,11,0),"")</f>
        <v/>
      </c>
      <c r="U4885" t="str">
        <f t="shared" si="272"/>
        <v/>
      </c>
      <c r="V4885" s="33">
        <f t="shared" si="273"/>
        <v>0</v>
      </c>
      <c r="W4885" s="33">
        <f t="shared" si="274"/>
        <v>0</v>
      </c>
    </row>
    <row r="4886" spans="4:23" x14ac:dyDescent="0.25">
      <c r="D4886" t="str">
        <f>+IFERROR(VLOOKUP(C4886,Parametres!$A$3:$K$545,11,0),"")</f>
        <v/>
      </c>
      <c r="U4886" t="str">
        <f t="shared" si="272"/>
        <v/>
      </c>
      <c r="V4886" s="33">
        <f t="shared" si="273"/>
        <v>0</v>
      </c>
      <c r="W4886" s="33">
        <f t="shared" si="274"/>
        <v>0</v>
      </c>
    </row>
    <row r="4887" spans="4:23" x14ac:dyDescent="0.25">
      <c r="D4887" t="str">
        <f>+IFERROR(VLOOKUP(C4887,Parametres!$A$3:$K$545,11,0),"")</f>
        <v/>
      </c>
      <c r="U4887" t="str">
        <f t="shared" si="272"/>
        <v/>
      </c>
      <c r="V4887" s="33">
        <f t="shared" si="273"/>
        <v>0</v>
      </c>
      <c r="W4887" s="33">
        <f t="shared" si="274"/>
        <v>0</v>
      </c>
    </row>
    <row r="4888" spans="4:23" x14ac:dyDescent="0.25">
      <c r="D4888" t="str">
        <f>+IFERROR(VLOOKUP(C4888,Parametres!$A$3:$K$545,11,0),"")</f>
        <v/>
      </c>
      <c r="U4888" t="str">
        <f t="shared" si="272"/>
        <v/>
      </c>
      <c r="V4888" s="33">
        <f t="shared" si="273"/>
        <v>0</v>
      </c>
      <c r="W4888" s="33">
        <f t="shared" si="274"/>
        <v>0</v>
      </c>
    </row>
    <row r="4889" spans="4:23" x14ac:dyDescent="0.25">
      <c r="D4889" t="str">
        <f>+IFERROR(VLOOKUP(C4889,Parametres!$A$3:$K$545,11,0),"")</f>
        <v/>
      </c>
      <c r="U4889" t="str">
        <f t="shared" si="272"/>
        <v/>
      </c>
      <c r="V4889" s="33">
        <f t="shared" si="273"/>
        <v>0</v>
      </c>
      <c r="W4889" s="33">
        <f t="shared" si="274"/>
        <v>0</v>
      </c>
    </row>
    <row r="4890" spans="4:23" x14ac:dyDescent="0.25">
      <c r="D4890" t="str">
        <f>+IFERROR(VLOOKUP(C4890,Parametres!$A$3:$K$545,11,0),"")</f>
        <v/>
      </c>
      <c r="U4890" t="str">
        <f t="shared" si="272"/>
        <v/>
      </c>
      <c r="V4890" s="33">
        <f t="shared" si="273"/>
        <v>0</v>
      </c>
      <c r="W4890" s="33">
        <f t="shared" si="274"/>
        <v>0</v>
      </c>
    </row>
    <row r="4891" spans="4:23" x14ac:dyDescent="0.25">
      <c r="D4891" t="str">
        <f>+IFERROR(VLOOKUP(C4891,Parametres!$A$3:$K$545,11,0),"")</f>
        <v/>
      </c>
      <c r="U4891" t="str">
        <f t="shared" si="272"/>
        <v/>
      </c>
      <c r="V4891" s="33">
        <f t="shared" si="273"/>
        <v>0</v>
      </c>
      <c r="W4891" s="33">
        <f t="shared" si="274"/>
        <v>0</v>
      </c>
    </row>
    <row r="4892" spans="4:23" x14ac:dyDescent="0.25">
      <c r="D4892" t="str">
        <f>+IFERROR(VLOOKUP(C4892,Parametres!$A$3:$K$545,11,0),"")</f>
        <v/>
      </c>
      <c r="U4892" t="str">
        <f t="shared" si="272"/>
        <v/>
      </c>
      <c r="V4892" s="33">
        <f t="shared" si="273"/>
        <v>0</v>
      </c>
      <c r="W4892" s="33">
        <f t="shared" si="274"/>
        <v>0</v>
      </c>
    </row>
    <row r="4893" spans="4:23" x14ac:dyDescent="0.25">
      <c r="D4893" t="str">
        <f>+IFERROR(VLOOKUP(C4893,Parametres!$A$3:$K$545,11,0),"")</f>
        <v/>
      </c>
      <c r="U4893" t="str">
        <f t="shared" si="272"/>
        <v/>
      </c>
      <c r="V4893" s="33">
        <f t="shared" si="273"/>
        <v>0</v>
      </c>
      <c r="W4893" s="33">
        <f t="shared" si="274"/>
        <v>0</v>
      </c>
    </row>
    <row r="4894" spans="4:23" x14ac:dyDescent="0.25">
      <c r="D4894" t="str">
        <f>+IFERROR(VLOOKUP(C4894,Parametres!$A$3:$K$545,11,0),"")</f>
        <v/>
      </c>
      <c r="U4894" t="str">
        <f t="shared" si="272"/>
        <v/>
      </c>
      <c r="V4894" s="33">
        <f t="shared" si="273"/>
        <v>0</v>
      </c>
      <c r="W4894" s="33">
        <f t="shared" si="274"/>
        <v>0</v>
      </c>
    </row>
    <row r="4895" spans="4:23" x14ac:dyDescent="0.25">
      <c r="D4895" t="str">
        <f>+IFERROR(VLOOKUP(C4895,Parametres!$A$3:$K$545,11,0),"")</f>
        <v/>
      </c>
      <c r="U4895" t="str">
        <f t="shared" si="272"/>
        <v/>
      </c>
      <c r="V4895" s="33">
        <f t="shared" si="273"/>
        <v>0</v>
      </c>
      <c r="W4895" s="33">
        <f t="shared" si="274"/>
        <v>0</v>
      </c>
    </row>
    <row r="4896" spans="4:23" x14ac:dyDescent="0.25">
      <c r="D4896" t="str">
        <f>+IFERROR(VLOOKUP(C4896,Parametres!$A$3:$K$545,11,0),"")</f>
        <v/>
      </c>
      <c r="U4896" t="str">
        <f t="shared" si="272"/>
        <v/>
      </c>
      <c r="V4896" s="33">
        <f t="shared" si="273"/>
        <v>0</v>
      </c>
      <c r="W4896" s="33">
        <f t="shared" si="274"/>
        <v>0</v>
      </c>
    </row>
    <row r="4897" spans="4:23" x14ac:dyDescent="0.25">
      <c r="D4897" t="str">
        <f>+IFERROR(VLOOKUP(C4897,Parametres!$A$3:$K$545,11,0),"")</f>
        <v/>
      </c>
      <c r="U4897" t="str">
        <f t="shared" si="272"/>
        <v/>
      </c>
      <c r="V4897" s="33">
        <f t="shared" si="273"/>
        <v>0</v>
      </c>
      <c r="W4897" s="33">
        <f t="shared" si="274"/>
        <v>0</v>
      </c>
    </row>
    <row r="4898" spans="4:23" x14ac:dyDescent="0.25">
      <c r="D4898" t="str">
        <f>+IFERROR(VLOOKUP(C4898,Parametres!$A$3:$K$545,11,0),"")</f>
        <v/>
      </c>
      <c r="U4898" t="str">
        <f t="shared" si="272"/>
        <v/>
      </c>
      <c r="V4898" s="33">
        <f t="shared" si="273"/>
        <v>0</v>
      </c>
      <c r="W4898" s="33">
        <f t="shared" si="274"/>
        <v>0</v>
      </c>
    </row>
    <row r="4899" spans="4:23" x14ac:dyDescent="0.25">
      <c r="D4899" t="str">
        <f>+IFERROR(VLOOKUP(C4899,Parametres!$A$3:$K$545,11,0),"")</f>
        <v/>
      </c>
      <c r="U4899" t="str">
        <f t="shared" si="272"/>
        <v/>
      </c>
      <c r="V4899" s="33">
        <f t="shared" si="273"/>
        <v>0</v>
      </c>
      <c r="W4899" s="33">
        <f t="shared" si="274"/>
        <v>0</v>
      </c>
    </row>
    <row r="4900" spans="4:23" x14ac:dyDescent="0.25">
      <c r="D4900" t="str">
        <f>+IFERROR(VLOOKUP(C4900,Parametres!$A$3:$K$545,11,0),"")</f>
        <v/>
      </c>
      <c r="U4900" t="str">
        <f t="shared" si="272"/>
        <v/>
      </c>
      <c r="V4900" s="33">
        <f t="shared" si="273"/>
        <v>0</v>
      </c>
      <c r="W4900" s="33">
        <f t="shared" si="274"/>
        <v>0</v>
      </c>
    </row>
    <row r="4901" spans="4:23" x14ac:dyDescent="0.25">
      <c r="D4901" t="str">
        <f>+IFERROR(VLOOKUP(C4901,Parametres!$A$3:$K$545,11,0),"")</f>
        <v/>
      </c>
      <c r="U4901" t="str">
        <f t="shared" si="272"/>
        <v/>
      </c>
      <c r="V4901" s="33">
        <f t="shared" si="273"/>
        <v>0</v>
      </c>
      <c r="W4901" s="33">
        <f t="shared" si="274"/>
        <v>0</v>
      </c>
    </row>
    <row r="4902" spans="4:23" x14ac:dyDescent="0.25">
      <c r="D4902" t="str">
        <f>+IFERROR(VLOOKUP(C4902,Parametres!$A$3:$K$545,11,0),"")</f>
        <v/>
      </c>
      <c r="U4902" t="str">
        <f t="shared" si="272"/>
        <v/>
      </c>
      <c r="V4902" s="33">
        <f t="shared" si="273"/>
        <v>0</v>
      </c>
      <c r="W4902" s="33">
        <f t="shared" si="274"/>
        <v>0</v>
      </c>
    </row>
    <row r="4903" spans="4:23" x14ac:dyDescent="0.25">
      <c r="D4903" t="str">
        <f>+IFERROR(VLOOKUP(C4903,Parametres!$A$3:$K$545,11,0),"")</f>
        <v/>
      </c>
      <c r="U4903" t="str">
        <f t="shared" si="272"/>
        <v/>
      </c>
      <c r="V4903" s="33">
        <f t="shared" si="273"/>
        <v>0</v>
      </c>
      <c r="W4903" s="33">
        <f t="shared" si="274"/>
        <v>0</v>
      </c>
    </row>
    <row r="4904" spans="4:23" x14ac:dyDescent="0.25">
      <c r="D4904" t="str">
        <f>+IFERROR(VLOOKUP(C4904,Parametres!$A$3:$K$545,11,0),"")</f>
        <v/>
      </c>
      <c r="U4904" t="str">
        <f t="shared" si="272"/>
        <v/>
      </c>
      <c r="V4904" s="33">
        <f t="shared" si="273"/>
        <v>0</v>
      </c>
      <c r="W4904" s="33">
        <f t="shared" si="274"/>
        <v>0</v>
      </c>
    </row>
    <row r="4905" spans="4:23" x14ac:dyDescent="0.25">
      <c r="D4905" t="str">
        <f>+IFERROR(VLOOKUP(C4905,Parametres!$A$3:$K$545,11,0),"")</f>
        <v/>
      </c>
      <c r="U4905" t="str">
        <f t="shared" si="272"/>
        <v/>
      </c>
      <c r="V4905" s="33">
        <f t="shared" si="273"/>
        <v>0</v>
      </c>
      <c r="W4905" s="33">
        <f t="shared" si="274"/>
        <v>0</v>
      </c>
    </row>
    <row r="4906" spans="4:23" x14ac:dyDescent="0.25">
      <c r="D4906" t="str">
        <f>+IFERROR(VLOOKUP(C4906,Parametres!$A$3:$K$545,11,0),"")</f>
        <v/>
      </c>
      <c r="U4906" t="str">
        <f t="shared" si="272"/>
        <v/>
      </c>
      <c r="V4906" s="33">
        <f t="shared" si="273"/>
        <v>0</v>
      </c>
      <c r="W4906" s="33">
        <f t="shared" si="274"/>
        <v>0</v>
      </c>
    </row>
    <row r="4907" spans="4:23" x14ac:dyDescent="0.25">
      <c r="D4907" t="str">
        <f>+IFERROR(VLOOKUP(C4907,Parametres!$A$3:$K$545,11,0),"")</f>
        <v/>
      </c>
      <c r="U4907" t="str">
        <f t="shared" si="272"/>
        <v/>
      </c>
      <c r="V4907" s="33">
        <f t="shared" si="273"/>
        <v>0</v>
      </c>
      <c r="W4907" s="33">
        <f t="shared" si="274"/>
        <v>0</v>
      </c>
    </row>
    <row r="4908" spans="4:23" x14ac:dyDescent="0.25">
      <c r="D4908" t="str">
        <f>+IFERROR(VLOOKUP(C4908,Parametres!$A$3:$K$545,11,0),"")</f>
        <v/>
      </c>
      <c r="U4908" t="str">
        <f t="shared" si="272"/>
        <v/>
      </c>
      <c r="V4908" s="33">
        <f t="shared" si="273"/>
        <v>0</v>
      </c>
      <c r="W4908" s="33">
        <f t="shared" si="274"/>
        <v>0</v>
      </c>
    </row>
    <row r="4909" spans="4:23" x14ac:dyDescent="0.25">
      <c r="D4909" t="str">
        <f>+IFERROR(VLOOKUP(C4909,Parametres!$A$3:$K$545,11,0),"")</f>
        <v/>
      </c>
      <c r="U4909" t="str">
        <f t="shared" si="272"/>
        <v/>
      </c>
      <c r="V4909" s="33">
        <f t="shared" si="273"/>
        <v>0</v>
      </c>
      <c r="W4909" s="33">
        <f t="shared" si="274"/>
        <v>0</v>
      </c>
    </row>
    <row r="4910" spans="4:23" x14ac:dyDescent="0.25">
      <c r="D4910" t="str">
        <f>+IFERROR(VLOOKUP(C4910,Parametres!$A$3:$K$545,11,0),"")</f>
        <v/>
      </c>
      <c r="U4910" t="str">
        <f t="shared" si="272"/>
        <v/>
      </c>
      <c r="V4910" s="33">
        <f t="shared" si="273"/>
        <v>0</v>
      </c>
      <c r="W4910" s="33">
        <f t="shared" si="274"/>
        <v>0</v>
      </c>
    </row>
    <row r="4911" spans="4:23" x14ac:dyDescent="0.25">
      <c r="D4911" t="str">
        <f>+IFERROR(VLOOKUP(C4911,Parametres!$A$3:$K$545,11,0),"")</f>
        <v/>
      </c>
      <c r="U4911" t="str">
        <f t="shared" si="272"/>
        <v/>
      </c>
      <c r="V4911" s="33">
        <f t="shared" si="273"/>
        <v>0</v>
      </c>
      <c r="W4911" s="33">
        <f t="shared" si="274"/>
        <v>0</v>
      </c>
    </row>
    <row r="4912" spans="4:23" x14ac:dyDescent="0.25">
      <c r="D4912" t="str">
        <f>+IFERROR(VLOOKUP(C4912,Parametres!$A$3:$K$545,11,0),"")</f>
        <v/>
      </c>
      <c r="U4912" t="str">
        <f t="shared" si="272"/>
        <v/>
      </c>
      <c r="V4912" s="33">
        <f t="shared" si="273"/>
        <v>0</v>
      </c>
      <c r="W4912" s="33">
        <f t="shared" si="274"/>
        <v>0</v>
      </c>
    </row>
    <row r="4913" spans="4:23" x14ac:dyDescent="0.25">
      <c r="D4913" t="str">
        <f>+IFERROR(VLOOKUP(C4913,Parametres!$A$3:$K$545,11,0),"")</f>
        <v/>
      </c>
      <c r="U4913" t="str">
        <f t="shared" si="272"/>
        <v/>
      </c>
      <c r="V4913" s="33">
        <f t="shared" si="273"/>
        <v>0</v>
      </c>
      <c r="W4913" s="33">
        <f t="shared" si="274"/>
        <v>0</v>
      </c>
    </row>
    <row r="4914" spans="4:23" x14ac:dyDescent="0.25">
      <c r="D4914" t="str">
        <f>+IFERROR(VLOOKUP(C4914,Parametres!$A$3:$K$545,11,0),"")</f>
        <v/>
      </c>
      <c r="U4914" t="str">
        <f t="shared" si="272"/>
        <v/>
      </c>
      <c r="V4914" s="33">
        <f t="shared" si="273"/>
        <v>0</v>
      </c>
      <c r="W4914" s="33">
        <f t="shared" si="274"/>
        <v>0</v>
      </c>
    </row>
    <row r="4915" spans="4:23" x14ac:dyDescent="0.25">
      <c r="D4915" t="str">
        <f>+IFERROR(VLOOKUP(C4915,Parametres!$A$3:$K$545,11,0),"")</f>
        <v/>
      </c>
      <c r="U4915" t="str">
        <f t="shared" si="272"/>
        <v/>
      </c>
      <c r="V4915" s="33">
        <f t="shared" si="273"/>
        <v>0</v>
      </c>
      <c r="W4915" s="33">
        <f t="shared" si="274"/>
        <v>0</v>
      </c>
    </row>
    <row r="4916" spans="4:23" x14ac:dyDescent="0.25">
      <c r="D4916" t="str">
        <f>+IFERROR(VLOOKUP(C4916,Parametres!$A$3:$K$545,11,0),"")</f>
        <v/>
      </c>
      <c r="U4916" t="str">
        <f t="shared" si="272"/>
        <v/>
      </c>
      <c r="V4916" s="33">
        <f t="shared" si="273"/>
        <v>0</v>
      </c>
      <c r="W4916" s="33">
        <f t="shared" si="274"/>
        <v>0</v>
      </c>
    </row>
    <row r="4917" spans="4:23" x14ac:dyDescent="0.25">
      <c r="D4917" t="str">
        <f>+IFERROR(VLOOKUP(C4917,Parametres!$A$3:$K$545,11,0),"")</f>
        <v/>
      </c>
      <c r="U4917" t="str">
        <f t="shared" si="272"/>
        <v/>
      </c>
      <c r="V4917" s="33">
        <f t="shared" si="273"/>
        <v>0</v>
      </c>
      <c r="W4917" s="33">
        <f t="shared" si="274"/>
        <v>0</v>
      </c>
    </row>
    <row r="4918" spans="4:23" x14ac:dyDescent="0.25">
      <c r="D4918" t="str">
        <f>+IFERROR(VLOOKUP(C4918,Parametres!$A$3:$K$545,11,0),"")</f>
        <v/>
      </c>
      <c r="U4918" t="str">
        <f t="shared" si="272"/>
        <v/>
      </c>
      <c r="V4918" s="33">
        <f t="shared" si="273"/>
        <v>0</v>
      </c>
      <c r="W4918" s="33">
        <f t="shared" si="274"/>
        <v>0</v>
      </c>
    </row>
    <row r="4919" spans="4:23" x14ac:dyDescent="0.25">
      <c r="D4919" t="str">
        <f>+IFERROR(VLOOKUP(C4919,Parametres!$A$3:$K$545,11,0),"")</f>
        <v/>
      </c>
      <c r="U4919" t="str">
        <f t="shared" ref="U4919:U4982" si="275">A4919&amp;C4919</f>
        <v/>
      </c>
      <c r="V4919" s="33">
        <f t="shared" si="273"/>
        <v>0</v>
      </c>
      <c r="W4919" s="33">
        <f t="shared" si="274"/>
        <v>0</v>
      </c>
    </row>
    <row r="4920" spans="4:23" x14ac:dyDescent="0.25">
      <c r="D4920" t="str">
        <f>+IFERROR(VLOOKUP(C4920,Parametres!$A$3:$K$545,11,0),"")</f>
        <v/>
      </c>
      <c r="U4920" t="str">
        <f t="shared" si="275"/>
        <v/>
      </c>
      <c r="V4920" s="33">
        <f t="shared" ref="V4920:V4983" si="276">SUM(L4920:O4920,F4920:I4920)</f>
        <v>0</v>
      </c>
      <c r="W4920" s="33">
        <f t="shared" ref="W4920:W4983" si="277">SUM(P4920:T4920)</f>
        <v>0</v>
      </c>
    </row>
    <row r="4921" spans="4:23" x14ac:dyDescent="0.25">
      <c r="D4921" t="str">
        <f>+IFERROR(VLOOKUP(C4921,Parametres!$A$3:$K$545,11,0),"")</f>
        <v/>
      </c>
      <c r="U4921" t="str">
        <f t="shared" si="275"/>
        <v/>
      </c>
      <c r="V4921" s="33">
        <f t="shared" si="276"/>
        <v>0</v>
      </c>
      <c r="W4921" s="33">
        <f t="shared" si="277"/>
        <v>0</v>
      </c>
    </row>
    <row r="4922" spans="4:23" x14ac:dyDescent="0.25">
      <c r="D4922" t="str">
        <f>+IFERROR(VLOOKUP(C4922,Parametres!$A$3:$K$545,11,0),"")</f>
        <v/>
      </c>
      <c r="U4922" t="str">
        <f t="shared" si="275"/>
        <v/>
      </c>
      <c r="V4922" s="33">
        <f t="shared" si="276"/>
        <v>0</v>
      </c>
      <c r="W4922" s="33">
        <f t="shared" si="277"/>
        <v>0</v>
      </c>
    </row>
    <row r="4923" spans="4:23" x14ac:dyDescent="0.25">
      <c r="D4923" t="str">
        <f>+IFERROR(VLOOKUP(C4923,Parametres!$A$3:$K$545,11,0),"")</f>
        <v/>
      </c>
      <c r="U4923" t="str">
        <f t="shared" si="275"/>
        <v/>
      </c>
      <c r="V4923" s="33">
        <f t="shared" si="276"/>
        <v>0</v>
      </c>
      <c r="W4923" s="33">
        <f t="shared" si="277"/>
        <v>0</v>
      </c>
    </row>
    <row r="4924" spans="4:23" x14ac:dyDescent="0.25">
      <c r="D4924" t="str">
        <f>+IFERROR(VLOOKUP(C4924,Parametres!$A$3:$K$545,11,0),"")</f>
        <v/>
      </c>
      <c r="U4924" t="str">
        <f t="shared" si="275"/>
        <v/>
      </c>
      <c r="V4924" s="33">
        <f t="shared" si="276"/>
        <v>0</v>
      </c>
      <c r="W4924" s="33">
        <f t="shared" si="277"/>
        <v>0</v>
      </c>
    </row>
    <row r="4925" spans="4:23" x14ac:dyDescent="0.25">
      <c r="D4925" t="str">
        <f>+IFERROR(VLOOKUP(C4925,Parametres!$A$3:$K$545,11,0),"")</f>
        <v/>
      </c>
      <c r="U4925" t="str">
        <f t="shared" si="275"/>
        <v/>
      </c>
      <c r="V4925" s="33">
        <f t="shared" si="276"/>
        <v>0</v>
      </c>
      <c r="W4925" s="33">
        <f t="shared" si="277"/>
        <v>0</v>
      </c>
    </row>
    <row r="4926" spans="4:23" x14ac:dyDescent="0.25">
      <c r="D4926" t="str">
        <f>+IFERROR(VLOOKUP(C4926,Parametres!$A$3:$K$545,11,0),"")</f>
        <v/>
      </c>
      <c r="U4926" t="str">
        <f t="shared" si="275"/>
        <v/>
      </c>
      <c r="V4926" s="33">
        <f t="shared" si="276"/>
        <v>0</v>
      </c>
      <c r="W4926" s="33">
        <f t="shared" si="277"/>
        <v>0</v>
      </c>
    </row>
    <row r="4927" spans="4:23" x14ac:dyDescent="0.25">
      <c r="D4927" t="str">
        <f>+IFERROR(VLOOKUP(C4927,Parametres!$A$3:$K$545,11,0),"")</f>
        <v/>
      </c>
      <c r="U4927" t="str">
        <f t="shared" si="275"/>
        <v/>
      </c>
      <c r="V4927" s="33">
        <f t="shared" si="276"/>
        <v>0</v>
      </c>
      <c r="W4927" s="33">
        <f t="shared" si="277"/>
        <v>0</v>
      </c>
    </row>
    <row r="4928" spans="4:23" x14ac:dyDescent="0.25">
      <c r="D4928" t="str">
        <f>+IFERROR(VLOOKUP(C4928,Parametres!$A$3:$K$545,11,0),"")</f>
        <v/>
      </c>
      <c r="U4928" t="str">
        <f t="shared" si="275"/>
        <v/>
      </c>
      <c r="V4928" s="33">
        <f t="shared" si="276"/>
        <v>0</v>
      </c>
      <c r="W4928" s="33">
        <f t="shared" si="277"/>
        <v>0</v>
      </c>
    </row>
    <row r="4929" spans="4:23" x14ac:dyDescent="0.25">
      <c r="D4929" t="str">
        <f>+IFERROR(VLOOKUP(C4929,Parametres!$A$3:$K$545,11,0),"")</f>
        <v/>
      </c>
      <c r="U4929" t="str">
        <f t="shared" si="275"/>
        <v/>
      </c>
      <c r="V4929" s="33">
        <f t="shared" si="276"/>
        <v>0</v>
      </c>
      <c r="W4929" s="33">
        <f t="shared" si="277"/>
        <v>0</v>
      </c>
    </row>
    <row r="4930" spans="4:23" x14ac:dyDescent="0.25">
      <c r="D4930" t="str">
        <f>+IFERROR(VLOOKUP(C4930,Parametres!$A$3:$K$545,11,0),"")</f>
        <v/>
      </c>
      <c r="U4930" t="str">
        <f t="shared" si="275"/>
        <v/>
      </c>
      <c r="V4930" s="33">
        <f t="shared" si="276"/>
        <v>0</v>
      </c>
      <c r="W4930" s="33">
        <f t="shared" si="277"/>
        <v>0</v>
      </c>
    </row>
    <row r="4931" spans="4:23" x14ac:dyDescent="0.25">
      <c r="D4931" t="str">
        <f>+IFERROR(VLOOKUP(C4931,Parametres!$A$3:$K$545,11,0),"")</f>
        <v/>
      </c>
      <c r="U4931" t="str">
        <f t="shared" si="275"/>
        <v/>
      </c>
      <c r="V4931" s="33">
        <f t="shared" si="276"/>
        <v>0</v>
      </c>
      <c r="W4931" s="33">
        <f t="shared" si="277"/>
        <v>0</v>
      </c>
    </row>
    <row r="4932" spans="4:23" x14ac:dyDescent="0.25">
      <c r="D4932" t="str">
        <f>+IFERROR(VLOOKUP(C4932,Parametres!$A$3:$K$545,11,0),"")</f>
        <v/>
      </c>
      <c r="U4932" t="str">
        <f t="shared" si="275"/>
        <v/>
      </c>
      <c r="V4932" s="33">
        <f t="shared" si="276"/>
        <v>0</v>
      </c>
      <c r="W4932" s="33">
        <f t="shared" si="277"/>
        <v>0</v>
      </c>
    </row>
    <row r="4933" spans="4:23" x14ac:dyDescent="0.25">
      <c r="D4933" t="str">
        <f>+IFERROR(VLOOKUP(C4933,Parametres!$A$3:$K$545,11,0),"")</f>
        <v/>
      </c>
      <c r="U4933" t="str">
        <f t="shared" si="275"/>
        <v/>
      </c>
      <c r="V4933" s="33">
        <f t="shared" si="276"/>
        <v>0</v>
      </c>
      <c r="W4933" s="33">
        <f t="shared" si="277"/>
        <v>0</v>
      </c>
    </row>
    <row r="4934" spans="4:23" x14ac:dyDescent="0.25">
      <c r="D4934" t="str">
        <f>+IFERROR(VLOOKUP(C4934,Parametres!$A$3:$K$545,11,0),"")</f>
        <v/>
      </c>
      <c r="U4934" t="str">
        <f t="shared" si="275"/>
        <v/>
      </c>
      <c r="V4934" s="33">
        <f t="shared" si="276"/>
        <v>0</v>
      </c>
      <c r="W4934" s="33">
        <f t="shared" si="277"/>
        <v>0</v>
      </c>
    </row>
    <row r="4935" spans="4:23" x14ac:dyDescent="0.25">
      <c r="D4935" t="str">
        <f>+IFERROR(VLOOKUP(C4935,Parametres!$A$3:$K$545,11,0),"")</f>
        <v/>
      </c>
      <c r="U4935" t="str">
        <f t="shared" si="275"/>
        <v/>
      </c>
      <c r="V4935" s="33">
        <f t="shared" si="276"/>
        <v>0</v>
      </c>
      <c r="W4935" s="33">
        <f t="shared" si="277"/>
        <v>0</v>
      </c>
    </row>
    <row r="4936" spans="4:23" x14ac:dyDescent="0.25">
      <c r="D4936" t="str">
        <f>+IFERROR(VLOOKUP(C4936,Parametres!$A$3:$K$545,11,0),"")</f>
        <v/>
      </c>
      <c r="U4936" t="str">
        <f t="shared" si="275"/>
        <v/>
      </c>
      <c r="V4936" s="33">
        <f t="shared" si="276"/>
        <v>0</v>
      </c>
      <c r="W4936" s="33">
        <f t="shared" si="277"/>
        <v>0</v>
      </c>
    </row>
    <row r="4937" spans="4:23" x14ac:dyDescent="0.25">
      <c r="D4937" t="str">
        <f>+IFERROR(VLOOKUP(C4937,Parametres!$A$3:$K$545,11,0),"")</f>
        <v/>
      </c>
      <c r="U4937" t="str">
        <f t="shared" si="275"/>
        <v/>
      </c>
      <c r="V4937" s="33">
        <f t="shared" si="276"/>
        <v>0</v>
      </c>
      <c r="W4937" s="33">
        <f t="shared" si="277"/>
        <v>0</v>
      </c>
    </row>
    <row r="4938" spans="4:23" x14ac:dyDescent="0.25">
      <c r="D4938" t="str">
        <f>+IFERROR(VLOOKUP(C4938,Parametres!$A$3:$K$545,11,0),"")</f>
        <v/>
      </c>
      <c r="U4938" t="str">
        <f t="shared" si="275"/>
        <v/>
      </c>
      <c r="V4938" s="33">
        <f t="shared" si="276"/>
        <v>0</v>
      </c>
      <c r="W4938" s="33">
        <f t="shared" si="277"/>
        <v>0</v>
      </c>
    </row>
    <row r="4939" spans="4:23" x14ac:dyDescent="0.25">
      <c r="D4939" t="str">
        <f>+IFERROR(VLOOKUP(C4939,Parametres!$A$3:$K$545,11,0),"")</f>
        <v/>
      </c>
      <c r="U4939" t="str">
        <f t="shared" si="275"/>
        <v/>
      </c>
      <c r="V4939" s="33">
        <f t="shared" si="276"/>
        <v>0</v>
      </c>
      <c r="W4939" s="33">
        <f t="shared" si="277"/>
        <v>0</v>
      </c>
    </row>
    <row r="4940" spans="4:23" x14ac:dyDescent="0.25">
      <c r="D4940" t="str">
        <f>+IFERROR(VLOOKUP(C4940,Parametres!$A$3:$K$545,11,0),"")</f>
        <v/>
      </c>
      <c r="U4940" t="str">
        <f t="shared" si="275"/>
        <v/>
      </c>
      <c r="V4940" s="33">
        <f t="shared" si="276"/>
        <v>0</v>
      </c>
      <c r="W4940" s="33">
        <f t="shared" si="277"/>
        <v>0</v>
      </c>
    </row>
    <row r="4941" spans="4:23" x14ac:dyDescent="0.25">
      <c r="D4941" t="str">
        <f>+IFERROR(VLOOKUP(C4941,Parametres!$A$3:$K$545,11,0),"")</f>
        <v/>
      </c>
      <c r="U4941" t="str">
        <f t="shared" si="275"/>
        <v/>
      </c>
      <c r="V4941" s="33">
        <f t="shared" si="276"/>
        <v>0</v>
      </c>
      <c r="W4941" s="33">
        <f t="shared" si="277"/>
        <v>0</v>
      </c>
    </row>
    <row r="4942" spans="4:23" x14ac:dyDescent="0.25">
      <c r="D4942" t="str">
        <f>+IFERROR(VLOOKUP(C4942,Parametres!$A$3:$K$545,11,0),"")</f>
        <v/>
      </c>
      <c r="U4942" t="str">
        <f t="shared" si="275"/>
        <v/>
      </c>
      <c r="V4942" s="33">
        <f t="shared" si="276"/>
        <v>0</v>
      </c>
      <c r="W4942" s="33">
        <f t="shared" si="277"/>
        <v>0</v>
      </c>
    </row>
    <row r="4943" spans="4:23" x14ac:dyDescent="0.25">
      <c r="D4943" t="str">
        <f>+IFERROR(VLOOKUP(C4943,Parametres!$A$3:$K$545,11,0),"")</f>
        <v/>
      </c>
      <c r="U4943" t="str">
        <f t="shared" si="275"/>
        <v/>
      </c>
      <c r="V4943" s="33">
        <f t="shared" si="276"/>
        <v>0</v>
      </c>
      <c r="W4943" s="33">
        <f t="shared" si="277"/>
        <v>0</v>
      </c>
    </row>
    <row r="4944" spans="4:23" x14ac:dyDescent="0.25">
      <c r="D4944" t="str">
        <f>+IFERROR(VLOOKUP(C4944,Parametres!$A$3:$K$545,11,0),"")</f>
        <v/>
      </c>
      <c r="U4944" t="str">
        <f t="shared" si="275"/>
        <v/>
      </c>
      <c r="V4944" s="33">
        <f t="shared" si="276"/>
        <v>0</v>
      </c>
      <c r="W4944" s="33">
        <f t="shared" si="277"/>
        <v>0</v>
      </c>
    </row>
    <row r="4945" spans="4:23" x14ac:dyDescent="0.25">
      <c r="D4945" t="str">
        <f>+IFERROR(VLOOKUP(C4945,Parametres!$A$3:$K$545,11,0),"")</f>
        <v/>
      </c>
      <c r="U4945" t="str">
        <f t="shared" si="275"/>
        <v/>
      </c>
      <c r="V4945" s="33">
        <f t="shared" si="276"/>
        <v>0</v>
      </c>
      <c r="W4945" s="33">
        <f t="shared" si="277"/>
        <v>0</v>
      </c>
    </row>
    <row r="4946" spans="4:23" x14ac:dyDescent="0.25">
      <c r="D4946" t="str">
        <f>+IFERROR(VLOOKUP(C4946,Parametres!$A$3:$K$545,11,0),"")</f>
        <v/>
      </c>
      <c r="U4946" t="str">
        <f t="shared" si="275"/>
        <v/>
      </c>
      <c r="V4946" s="33">
        <f t="shared" si="276"/>
        <v>0</v>
      </c>
      <c r="W4946" s="33">
        <f t="shared" si="277"/>
        <v>0</v>
      </c>
    </row>
    <row r="4947" spans="4:23" x14ac:dyDescent="0.25">
      <c r="D4947" t="str">
        <f>+IFERROR(VLOOKUP(C4947,Parametres!$A$3:$K$545,11,0),"")</f>
        <v/>
      </c>
      <c r="U4947" t="str">
        <f t="shared" si="275"/>
        <v/>
      </c>
      <c r="V4947" s="33">
        <f t="shared" si="276"/>
        <v>0</v>
      </c>
      <c r="W4947" s="33">
        <f t="shared" si="277"/>
        <v>0</v>
      </c>
    </row>
    <row r="4948" spans="4:23" x14ac:dyDescent="0.25">
      <c r="D4948" t="str">
        <f>+IFERROR(VLOOKUP(C4948,Parametres!$A$3:$K$545,11,0),"")</f>
        <v/>
      </c>
      <c r="U4948" t="str">
        <f t="shared" si="275"/>
        <v/>
      </c>
      <c r="V4948" s="33">
        <f t="shared" si="276"/>
        <v>0</v>
      </c>
      <c r="W4948" s="33">
        <f t="shared" si="277"/>
        <v>0</v>
      </c>
    </row>
    <row r="4949" spans="4:23" x14ac:dyDescent="0.25">
      <c r="D4949" t="str">
        <f>+IFERROR(VLOOKUP(C4949,Parametres!$A$3:$K$545,11,0),"")</f>
        <v/>
      </c>
      <c r="U4949" t="str">
        <f t="shared" si="275"/>
        <v/>
      </c>
      <c r="V4949" s="33">
        <f t="shared" si="276"/>
        <v>0</v>
      </c>
      <c r="W4949" s="33">
        <f t="shared" si="277"/>
        <v>0</v>
      </c>
    </row>
    <row r="4950" spans="4:23" x14ac:dyDescent="0.25">
      <c r="D4950" t="str">
        <f>+IFERROR(VLOOKUP(C4950,Parametres!$A$3:$K$545,11,0),"")</f>
        <v/>
      </c>
      <c r="U4950" t="str">
        <f t="shared" si="275"/>
        <v/>
      </c>
      <c r="V4950" s="33">
        <f t="shared" si="276"/>
        <v>0</v>
      </c>
      <c r="W4950" s="33">
        <f t="shared" si="277"/>
        <v>0</v>
      </c>
    </row>
    <row r="4951" spans="4:23" x14ac:dyDescent="0.25">
      <c r="D4951" t="str">
        <f>+IFERROR(VLOOKUP(C4951,Parametres!$A$3:$K$545,11,0),"")</f>
        <v/>
      </c>
      <c r="U4951" t="str">
        <f t="shared" si="275"/>
        <v/>
      </c>
      <c r="V4951" s="33">
        <f t="shared" si="276"/>
        <v>0</v>
      </c>
      <c r="W4951" s="33">
        <f t="shared" si="277"/>
        <v>0</v>
      </c>
    </row>
    <row r="4952" spans="4:23" x14ac:dyDescent="0.25">
      <c r="D4952" t="str">
        <f>+IFERROR(VLOOKUP(C4952,Parametres!$A$3:$K$545,11,0),"")</f>
        <v/>
      </c>
      <c r="U4952" t="str">
        <f t="shared" si="275"/>
        <v/>
      </c>
      <c r="V4952" s="33">
        <f t="shared" si="276"/>
        <v>0</v>
      </c>
      <c r="W4952" s="33">
        <f t="shared" si="277"/>
        <v>0</v>
      </c>
    </row>
    <row r="4953" spans="4:23" x14ac:dyDescent="0.25">
      <c r="D4953" t="str">
        <f>+IFERROR(VLOOKUP(C4953,Parametres!$A$3:$K$545,11,0),"")</f>
        <v/>
      </c>
      <c r="U4953" t="str">
        <f t="shared" si="275"/>
        <v/>
      </c>
      <c r="V4953" s="33">
        <f t="shared" si="276"/>
        <v>0</v>
      </c>
      <c r="W4953" s="33">
        <f t="shared" si="277"/>
        <v>0</v>
      </c>
    </row>
    <row r="4954" spans="4:23" x14ac:dyDescent="0.25">
      <c r="D4954" t="str">
        <f>+IFERROR(VLOOKUP(C4954,Parametres!$A$3:$K$545,11,0),"")</f>
        <v/>
      </c>
      <c r="U4954" t="str">
        <f t="shared" si="275"/>
        <v/>
      </c>
      <c r="V4954" s="33">
        <f t="shared" si="276"/>
        <v>0</v>
      </c>
      <c r="W4954" s="33">
        <f t="shared" si="277"/>
        <v>0</v>
      </c>
    </row>
    <row r="4955" spans="4:23" x14ac:dyDescent="0.25">
      <c r="D4955" t="str">
        <f>+IFERROR(VLOOKUP(C4955,Parametres!$A$3:$K$545,11,0),"")</f>
        <v/>
      </c>
      <c r="U4955" t="str">
        <f t="shared" si="275"/>
        <v/>
      </c>
      <c r="V4955" s="33">
        <f t="shared" si="276"/>
        <v>0</v>
      </c>
      <c r="W4955" s="33">
        <f t="shared" si="277"/>
        <v>0</v>
      </c>
    </row>
    <row r="4956" spans="4:23" x14ac:dyDescent="0.25">
      <c r="D4956" t="str">
        <f>+IFERROR(VLOOKUP(C4956,Parametres!$A$3:$K$545,11,0),"")</f>
        <v/>
      </c>
      <c r="U4956" t="str">
        <f t="shared" si="275"/>
        <v/>
      </c>
      <c r="V4956" s="33">
        <f t="shared" si="276"/>
        <v>0</v>
      </c>
      <c r="W4956" s="33">
        <f t="shared" si="277"/>
        <v>0</v>
      </c>
    </row>
    <row r="4957" spans="4:23" x14ac:dyDescent="0.25">
      <c r="D4957" t="str">
        <f>+IFERROR(VLOOKUP(C4957,Parametres!$A$3:$K$545,11,0),"")</f>
        <v/>
      </c>
      <c r="U4957" t="str">
        <f t="shared" si="275"/>
        <v/>
      </c>
      <c r="V4957" s="33">
        <f t="shared" si="276"/>
        <v>0</v>
      </c>
      <c r="W4957" s="33">
        <f t="shared" si="277"/>
        <v>0</v>
      </c>
    </row>
    <row r="4958" spans="4:23" x14ac:dyDescent="0.25">
      <c r="D4958" t="str">
        <f>+IFERROR(VLOOKUP(C4958,Parametres!$A$3:$K$545,11,0),"")</f>
        <v/>
      </c>
      <c r="U4958" t="str">
        <f t="shared" si="275"/>
        <v/>
      </c>
      <c r="V4958" s="33">
        <f t="shared" si="276"/>
        <v>0</v>
      </c>
      <c r="W4958" s="33">
        <f t="shared" si="277"/>
        <v>0</v>
      </c>
    </row>
    <row r="4959" spans="4:23" x14ac:dyDescent="0.25">
      <c r="D4959" t="str">
        <f>+IFERROR(VLOOKUP(C4959,Parametres!$A$3:$K$545,11,0),"")</f>
        <v/>
      </c>
      <c r="U4959" t="str">
        <f t="shared" si="275"/>
        <v/>
      </c>
      <c r="V4959" s="33">
        <f t="shared" si="276"/>
        <v>0</v>
      </c>
      <c r="W4959" s="33">
        <f t="shared" si="277"/>
        <v>0</v>
      </c>
    </row>
    <row r="4960" spans="4:23" x14ac:dyDescent="0.25">
      <c r="D4960" t="str">
        <f>+IFERROR(VLOOKUP(C4960,Parametres!$A$3:$K$545,11,0),"")</f>
        <v/>
      </c>
      <c r="U4960" t="str">
        <f t="shared" si="275"/>
        <v/>
      </c>
      <c r="V4960" s="33">
        <f t="shared" si="276"/>
        <v>0</v>
      </c>
      <c r="W4960" s="33">
        <f t="shared" si="277"/>
        <v>0</v>
      </c>
    </row>
    <row r="4961" spans="4:23" x14ac:dyDescent="0.25">
      <c r="D4961" t="str">
        <f>+IFERROR(VLOOKUP(C4961,Parametres!$A$3:$K$545,11,0),"")</f>
        <v/>
      </c>
      <c r="U4961" t="str">
        <f t="shared" si="275"/>
        <v/>
      </c>
      <c r="V4961" s="33">
        <f t="shared" si="276"/>
        <v>0</v>
      </c>
      <c r="W4961" s="33">
        <f t="shared" si="277"/>
        <v>0</v>
      </c>
    </row>
    <row r="4962" spans="4:23" x14ac:dyDescent="0.25">
      <c r="D4962" t="str">
        <f>+IFERROR(VLOOKUP(C4962,Parametres!$A$3:$K$545,11,0),"")</f>
        <v/>
      </c>
      <c r="U4962" t="str">
        <f t="shared" si="275"/>
        <v/>
      </c>
      <c r="V4962" s="33">
        <f t="shared" si="276"/>
        <v>0</v>
      </c>
      <c r="W4962" s="33">
        <f t="shared" si="277"/>
        <v>0</v>
      </c>
    </row>
    <row r="4963" spans="4:23" x14ac:dyDescent="0.25">
      <c r="D4963" t="str">
        <f>+IFERROR(VLOOKUP(C4963,Parametres!$A$3:$K$545,11,0),"")</f>
        <v/>
      </c>
      <c r="U4963" t="str">
        <f t="shared" si="275"/>
        <v/>
      </c>
      <c r="V4963" s="33">
        <f t="shared" si="276"/>
        <v>0</v>
      </c>
      <c r="W4963" s="33">
        <f t="shared" si="277"/>
        <v>0</v>
      </c>
    </row>
    <row r="4964" spans="4:23" x14ac:dyDescent="0.25">
      <c r="D4964" t="str">
        <f>+IFERROR(VLOOKUP(C4964,Parametres!$A$3:$K$545,11,0),"")</f>
        <v/>
      </c>
      <c r="U4964" t="str">
        <f t="shared" si="275"/>
        <v/>
      </c>
      <c r="V4964" s="33">
        <f t="shared" si="276"/>
        <v>0</v>
      </c>
      <c r="W4964" s="33">
        <f t="shared" si="277"/>
        <v>0</v>
      </c>
    </row>
    <row r="4965" spans="4:23" x14ac:dyDescent="0.25">
      <c r="D4965" t="str">
        <f>+IFERROR(VLOOKUP(C4965,Parametres!$A$3:$K$545,11,0),"")</f>
        <v/>
      </c>
      <c r="U4965" t="str">
        <f t="shared" si="275"/>
        <v/>
      </c>
      <c r="V4965" s="33">
        <f t="shared" si="276"/>
        <v>0</v>
      </c>
      <c r="W4965" s="33">
        <f t="shared" si="277"/>
        <v>0</v>
      </c>
    </row>
    <row r="4966" spans="4:23" x14ac:dyDescent="0.25">
      <c r="D4966" t="str">
        <f>+IFERROR(VLOOKUP(C4966,Parametres!$A$3:$K$545,11,0),"")</f>
        <v/>
      </c>
      <c r="U4966" t="str">
        <f t="shared" si="275"/>
        <v/>
      </c>
      <c r="V4966" s="33">
        <f t="shared" si="276"/>
        <v>0</v>
      </c>
      <c r="W4966" s="33">
        <f t="shared" si="277"/>
        <v>0</v>
      </c>
    </row>
    <row r="4967" spans="4:23" x14ac:dyDescent="0.25">
      <c r="D4967" t="str">
        <f>+IFERROR(VLOOKUP(C4967,Parametres!$A$3:$K$545,11,0),"")</f>
        <v/>
      </c>
      <c r="U4967" t="str">
        <f t="shared" si="275"/>
        <v/>
      </c>
      <c r="V4967" s="33">
        <f t="shared" si="276"/>
        <v>0</v>
      </c>
      <c r="W4967" s="33">
        <f t="shared" si="277"/>
        <v>0</v>
      </c>
    </row>
    <row r="4968" spans="4:23" x14ac:dyDescent="0.25">
      <c r="D4968" t="str">
        <f>+IFERROR(VLOOKUP(C4968,Parametres!$A$3:$K$545,11,0),"")</f>
        <v/>
      </c>
      <c r="U4968" t="str">
        <f t="shared" si="275"/>
        <v/>
      </c>
      <c r="V4968" s="33">
        <f t="shared" si="276"/>
        <v>0</v>
      </c>
      <c r="W4968" s="33">
        <f t="shared" si="277"/>
        <v>0</v>
      </c>
    </row>
    <row r="4969" spans="4:23" x14ac:dyDescent="0.25">
      <c r="D4969" t="str">
        <f>+IFERROR(VLOOKUP(C4969,Parametres!$A$3:$K$545,11,0),"")</f>
        <v/>
      </c>
      <c r="U4969" t="str">
        <f t="shared" si="275"/>
        <v/>
      </c>
      <c r="V4969" s="33">
        <f t="shared" si="276"/>
        <v>0</v>
      </c>
      <c r="W4969" s="33">
        <f t="shared" si="277"/>
        <v>0</v>
      </c>
    </row>
    <row r="4970" spans="4:23" x14ac:dyDescent="0.25">
      <c r="D4970" t="str">
        <f>+IFERROR(VLOOKUP(C4970,Parametres!$A$3:$K$545,11,0),"")</f>
        <v/>
      </c>
      <c r="U4970" t="str">
        <f t="shared" si="275"/>
        <v/>
      </c>
      <c r="V4970" s="33">
        <f t="shared" si="276"/>
        <v>0</v>
      </c>
      <c r="W4970" s="33">
        <f t="shared" si="277"/>
        <v>0</v>
      </c>
    </row>
    <row r="4971" spans="4:23" x14ac:dyDescent="0.25">
      <c r="D4971" t="str">
        <f>+IFERROR(VLOOKUP(C4971,Parametres!$A$3:$K$545,11,0),"")</f>
        <v/>
      </c>
      <c r="U4971" t="str">
        <f t="shared" si="275"/>
        <v/>
      </c>
      <c r="V4971" s="33">
        <f t="shared" si="276"/>
        <v>0</v>
      </c>
      <c r="W4971" s="33">
        <f t="shared" si="277"/>
        <v>0</v>
      </c>
    </row>
    <row r="4972" spans="4:23" x14ac:dyDescent="0.25">
      <c r="D4972" t="str">
        <f>+IFERROR(VLOOKUP(C4972,Parametres!$A$3:$K$545,11,0),"")</f>
        <v/>
      </c>
      <c r="U4972" t="str">
        <f t="shared" si="275"/>
        <v/>
      </c>
      <c r="V4972" s="33">
        <f t="shared" si="276"/>
        <v>0</v>
      </c>
      <c r="W4972" s="33">
        <f t="shared" si="277"/>
        <v>0</v>
      </c>
    </row>
    <row r="4973" spans="4:23" x14ac:dyDescent="0.25">
      <c r="D4973" t="str">
        <f>+IFERROR(VLOOKUP(C4973,Parametres!$A$3:$K$545,11,0),"")</f>
        <v/>
      </c>
      <c r="U4973" t="str">
        <f t="shared" si="275"/>
        <v/>
      </c>
      <c r="V4973" s="33">
        <f t="shared" si="276"/>
        <v>0</v>
      </c>
      <c r="W4973" s="33">
        <f t="shared" si="277"/>
        <v>0</v>
      </c>
    </row>
    <row r="4974" spans="4:23" x14ac:dyDescent="0.25">
      <c r="D4974" t="str">
        <f>+IFERROR(VLOOKUP(C4974,Parametres!$A$3:$K$545,11,0),"")</f>
        <v/>
      </c>
      <c r="U4974" t="str">
        <f t="shared" si="275"/>
        <v/>
      </c>
      <c r="V4974" s="33">
        <f t="shared" si="276"/>
        <v>0</v>
      </c>
      <c r="W4974" s="33">
        <f t="shared" si="277"/>
        <v>0</v>
      </c>
    </row>
    <row r="4975" spans="4:23" x14ac:dyDescent="0.25">
      <c r="D4975" t="str">
        <f>+IFERROR(VLOOKUP(C4975,Parametres!$A$3:$K$545,11,0),"")</f>
        <v/>
      </c>
      <c r="U4975" t="str">
        <f t="shared" si="275"/>
        <v/>
      </c>
      <c r="V4975" s="33">
        <f t="shared" si="276"/>
        <v>0</v>
      </c>
      <c r="W4975" s="33">
        <f t="shared" si="277"/>
        <v>0</v>
      </c>
    </row>
    <row r="4976" spans="4:23" x14ac:dyDescent="0.25">
      <c r="D4976" t="str">
        <f>+IFERROR(VLOOKUP(C4976,Parametres!$A$3:$K$545,11,0),"")</f>
        <v/>
      </c>
      <c r="U4976" t="str">
        <f t="shared" si="275"/>
        <v/>
      </c>
      <c r="V4976" s="33">
        <f t="shared" si="276"/>
        <v>0</v>
      </c>
      <c r="W4976" s="33">
        <f t="shared" si="277"/>
        <v>0</v>
      </c>
    </row>
    <row r="4977" spans="4:23" x14ac:dyDescent="0.25">
      <c r="D4977" t="str">
        <f>+IFERROR(VLOOKUP(C4977,Parametres!$A$3:$K$545,11,0),"")</f>
        <v/>
      </c>
      <c r="U4977" t="str">
        <f t="shared" si="275"/>
        <v/>
      </c>
      <c r="V4977" s="33">
        <f t="shared" si="276"/>
        <v>0</v>
      </c>
      <c r="W4977" s="33">
        <f t="shared" si="277"/>
        <v>0</v>
      </c>
    </row>
    <row r="4978" spans="4:23" x14ac:dyDescent="0.25">
      <c r="D4978" t="str">
        <f>+IFERROR(VLOOKUP(C4978,Parametres!$A$3:$K$545,11,0),"")</f>
        <v/>
      </c>
      <c r="U4978" t="str">
        <f t="shared" si="275"/>
        <v/>
      </c>
      <c r="V4978" s="33">
        <f t="shared" si="276"/>
        <v>0</v>
      </c>
      <c r="W4978" s="33">
        <f t="shared" si="277"/>
        <v>0</v>
      </c>
    </row>
    <row r="4979" spans="4:23" x14ac:dyDescent="0.25">
      <c r="D4979" t="str">
        <f>+IFERROR(VLOOKUP(C4979,Parametres!$A$3:$K$545,11,0),"")</f>
        <v/>
      </c>
      <c r="U4979" t="str">
        <f t="shared" si="275"/>
        <v/>
      </c>
      <c r="V4979" s="33">
        <f t="shared" si="276"/>
        <v>0</v>
      </c>
      <c r="W4979" s="33">
        <f t="shared" si="277"/>
        <v>0</v>
      </c>
    </row>
    <row r="4980" spans="4:23" x14ac:dyDescent="0.25">
      <c r="D4980" t="str">
        <f>+IFERROR(VLOOKUP(C4980,Parametres!$A$3:$K$545,11,0),"")</f>
        <v/>
      </c>
      <c r="U4980" t="str">
        <f t="shared" si="275"/>
        <v/>
      </c>
      <c r="V4980" s="33">
        <f t="shared" si="276"/>
        <v>0</v>
      </c>
      <c r="W4980" s="33">
        <f t="shared" si="277"/>
        <v>0</v>
      </c>
    </row>
    <row r="4981" spans="4:23" x14ac:dyDescent="0.25">
      <c r="D4981" t="str">
        <f>+IFERROR(VLOOKUP(C4981,Parametres!$A$3:$K$545,11,0),"")</f>
        <v/>
      </c>
      <c r="U4981" t="str">
        <f t="shared" si="275"/>
        <v/>
      </c>
      <c r="V4981" s="33">
        <f t="shared" si="276"/>
        <v>0</v>
      </c>
      <c r="W4981" s="33">
        <f t="shared" si="277"/>
        <v>0</v>
      </c>
    </row>
    <row r="4982" spans="4:23" x14ac:dyDescent="0.25">
      <c r="D4982" t="str">
        <f>+IFERROR(VLOOKUP(C4982,Parametres!$A$3:$K$545,11,0),"")</f>
        <v/>
      </c>
      <c r="U4982" t="str">
        <f t="shared" si="275"/>
        <v/>
      </c>
      <c r="V4982" s="33">
        <f t="shared" si="276"/>
        <v>0</v>
      </c>
      <c r="W4982" s="33">
        <f t="shared" si="277"/>
        <v>0</v>
      </c>
    </row>
    <row r="4983" spans="4:23" x14ac:dyDescent="0.25">
      <c r="D4983" t="str">
        <f>+IFERROR(VLOOKUP(C4983,Parametres!$A$3:$K$545,11,0),"")</f>
        <v/>
      </c>
      <c r="U4983" t="str">
        <f t="shared" ref="U4983:U5046" si="278">A4983&amp;C4983</f>
        <v/>
      </c>
      <c r="V4983" s="33">
        <f t="shared" si="276"/>
        <v>0</v>
      </c>
      <c r="W4983" s="33">
        <f t="shared" si="277"/>
        <v>0</v>
      </c>
    </row>
    <row r="4984" spans="4:23" x14ac:dyDescent="0.25">
      <c r="D4984" t="str">
        <f>+IFERROR(VLOOKUP(C4984,Parametres!$A$3:$K$545,11,0),"")</f>
        <v/>
      </c>
      <c r="U4984" t="str">
        <f t="shared" si="278"/>
        <v/>
      </c>
      <c r="V4984" s="33">
        <f t="shared" ref="V4984:V5047" si="279">SUM(L4984:O4984,F4984:I4984)</f>
        <v>0</v>
      </c>
      <c r="W4984" s="33">
        <f t="shared" ref="W4984:W5047" si="280">SUM(P4984:T4984)</f>
        <v>0</v>
      </c>
    </row>
    <row r="4985" spans="4:23" x14ac:dyDescent="0.25">
      <c r="D4985" t="str">
        <f>+IFERROR(VLOOKUP(C4985,Parametres!$A$3:$K$545,11,0),"")</f>
        <v/>
      </c>
      <c r="U4985" t="str">
        <f t="shared" si="278"/>
        <v/>
      </c>
      <c r="V4985" s="33">
        <f t="shared" si="279"/>
        <v>0</v>
      </c>
      <c r="W4985" s="33">
        <f t="shared" si="280"/>
        <v>0</v>
      </c>
    </row>
    <row r="4986" spans="4:23" x14ac:dyDescent="0.25">
      <c r="D4986" t="str">
        <f>+IFERROR(VLOOKUP(C4986,Parametres!$A$3:$K$545,11,0),"")</f>
        <v/>
      </c>
      <c r="U4986" t="str">
        <f t="shared" si="278"/>
        <v/>
      </c>
      <c r="V4986" s="33">
        <f t="shared" si="279"/>
        <v>0</v>
      </c>
      <c r="W4986" s="33">
        <f t="shared" si="280"/>
        <v>0</v>
      </c>
    </row>
    <row r="4987" spans="4:23" x14ac:dyDescent="0.25">
      <c r="D4987" t="str">
        <f>+IFERROR(VLOOKUP(C4987,Parametres!$A$3:$K$545,11,0),"")</f>
        <v/>
      </c>
      <c r="U4987" t="str">
        <f t="shared" si="278"/>
        <v/>
      </c>
      <c r="V4987" s="33">
        <f t="shared" si="279"/>
        <v>0</v>
      </c>
      <c r="W4987" s="33">
        <f t="shared" si="280"/>
        <v>0</v>
      </c>
    </row>
    <row r="4988" spans="4:23" x14ac:dyDescent="0.25">
      <c r="D4988" t="str">
        <f>+IFERROR(VLOOKUP(C4988,Parametres!$A$3:$K$545,11,0),"")</f>
        <v/>
      </c>
      <c r="U4988" t="str">
        <f t="shared" si="278"/>
        <v/>
      </c>
      <c r="V4988" s="33">
        <f t="shared" si="279"/>
        <v>0</v>
      </c>
      <c r="W4988" s="33">
        <f t="shared" si="280"/>
        <v>0</v>
      </c>
    </row>
    <row r="4989" spans="4:23" x14ac:dyDescent="0.25">
      <c r="D4989" t="str">
        <f>+IFERROR(VLOOKUP(C4989,Parametres!$A$3:$K$545,11,0),"")</f>
        <v/>
      </c>
      <c r="U4989" t="str">
        <f t="shared" si="278"/>
        <v/>
      </c>
      <c r="V4989" s="33">
        <f t="shared" si="279"/>
        <v>0</v>
      </c>
      <c r="W4989" s="33">
        <f t="shared" si="280"/>
        <v>0</v>
      </c>
    </row>
    <row r="4990" spans="4:23" x14ac:dyDescent="0.25">
      <c r="D4990" t="str">
        <f>+IFERROR(VLOOKUP(C4990,Parametres!$A$3:$K$545,11,0),"")</f>
        <v/>
      </c>
      <c r="U4990" t="str">
        <f t="shared" si="278"/>
        <v/>
      </c>
      <c r="V4990" s="33">
        <f t="shared" si="279"/>
        <v>0</v>
      </c>
      <c r="W4990" s="33">
        <f t="shared" si="280"/>
        <v>0</v>
      </c>
    </row>
    <row r="4991" spans="4:23" x14ac:dyDescent="0.25">
      <c r="D4991" t="str">
        <f>+IFERROR(VLOOKUP(C4991,Parametres!$A$3:$K$545,11,0),"")</f>
        <v/>
      </c>
      <c r="U4991" t="str">
        <f t="shared" si="278"/>
        <v/>
      </c>
      <c r="V4991" s="33">
        <f t="shared" si="279"/>
        <v>0</v>
      </c>
      <c r="W4991" s="33">
        <f t="shared" si="280"/>
        <v>0</v>
      </c>
    </row>
    <row r="4992" spans="4:23" x14ac:dyDescent="0.25">
      <c r="D4992" t="str">
        <f>+IFERROR(VLOOKUP(C4992,Parametres!$A$3:$K$545,11,0),"")</f>
        <v/>
      </c>
      <c r="U4992" t="str">
        <f t="shared" si="278"/>
        <v/>
      </c>
      <c r="V4992" s="33">
        <f t="shared" si="279"/>
        <v>0</v>
      </c>
      <c r="W4992" s="33">
        <f t="shared" si="280"/>
        <v>0</v>
      </c>
    </row>
    <row r="4993" spans="4:23" x14ac:dyDescent="0.25">
      <c r="D4993" t="str">
        <f>+IFERROR(VLOOKUP(C4993,Parametres!$A$3:$K$545,11,0),"")</f>
        <v/>
      </c>
      <c r="U4993" t="str">
        <f t="shared" si="278"/>
        <v/>
      </c>
      <c r="V4993" s="33">
        <f t="shared" si="279"/>
        <v>0</v>
      </c>
      <c r="W4993" s="33">
        <f t="shared" si="280"/>
        <v>0</v>
      </c>
    </row>
    <row r="4994" spans="4:23" x14ac:dyDescent="0.25">
      <c r="D4994" t="str">
        <f>+IFERROR(VLOOKUP(C4994,Parametres!$A$3:$K$545,11,0),"")</f>
        <v/>
      </c>
      <c r="U4994" t="str">
        <f t="shared" si="278"/>
        <v/>
      </c>
      <c r="V4994" s="33">
        <f t="shared" si="279"/>
        <v>0</v>
      </c>
      <c r="W4994" s="33">
        <f t="shared" si="280"/>
        <v>0</v>
      </c>
    </row>
    <row r="4995" spans="4:23" x14ac:dyDescent="0.25">
      <c r="D4995" t="str">
        <f>+IFERROR(VLOOKUP(C4995,Parametres!$A$3:$K$545,11,0),"")</f>
        <v/>
      </c>
      <c r="U4995" t="str">
        <f t="shared" si="278"/>
        <v/>
      </c>
      <c r="V4995" s="33">
        <f t="shared" si="279"/>
        <v>0</v>
      </c>
      <c r="W4995" s="33">
        <f t="shared" si="280"/>
        <v>0</v>
      </c>
    </row>
    <row r="4996" spans="4:23" x14ac:dyDescent="0.25">
      <c r="D4996" t="str">
        <f>+IFERROR(VLOOKUP(C4996,Parametres!$A$3:$K$545,11,0),"")</f>
        <v/>
      </c>
      <c r="U4996" t="str">
        <f t="shared" si="278"/>
        <v/>
      </c>
      <c r="V4996" s="33">
        <f t="shared" si="279"/>
        <v>0</v>
      </c>
      <c r="W4996" s="33">
        <f t="shared" si="280"/>
        <v>0</v>
      </c>
    </row>
    <row r="4997" spans="4:23" x14ac:dyDescent="0.25">
      <c r="D4997" t="str">
        <f>+IFERROR(VLOOKUP(C4997,Parametres!$A$3:$K$545,11,0),"")</f>
        <v/>
      </c>
      <c r="U4997" t="str">
        <f t="shared" si="278"/>
        <v/>
      </c>
      <c r="V4997" s="33">
        <f t="shared" si="279"/>
        <v>0</v>
      </c>
      <c r="W4997" s="33">
        <f t="shared" si="280"/>
        <v>0</v>
      </c>
    </row>
    <row r="4998" spans="4:23" x14ac:dyDescent="0.25">
      <c r="D4998" t="str">
        <f>+IFERROR(VLOOKUP(C4998,Parametres!$A$3:$K$545,11,0),"")</f>
        <v/>
      </c>
      <c r="U4998" t="str">
        <f t="shared" si="278"/>
        <v/>
      </c>
      <c r="V4998" s="33">
        <f t="shared" si="279"/>
        <v>0</v>
      </c>
      <c r="W4998" s="33">
        <f t="shared" si="280"/>
        <v>0</v>
      </c>
    </row>
    <row r="4999" spans="4:23" x14ac:dyDescent="0.25">
      <c r="D4999" t="str">
        <f>+IFERROR(VLOOKUP(C4999,Parametres!$A$3:$K$545,11,0),"")</f>
        <v/>
      </c>
      <c r="U4999" t="str">
        <f t="shared" si="278"/>
        <v/>
      </c>
      <c r="V4999" s="33">
        <f t="shared" si="279"/>
        <v>0</v>
      </c>
      <c r="W4999" s="33">
        <f t="shared" si="280"/>
        <v>0</v>
      </c>
    </row>
    <row r="5000" spans="4:23" x14ac:dyDescent="0.25">
      <c r="D5000" t="str">
        <f>+IFERROR(VLOOKUP(C5000,Parametres!$A$3:$K$545,11,0),"")</f>
        <v/>
      </c>
      <c r="U5000" t="str">
        <f t="shared" si="278"/>
        <v/>
      </c>
      <c r="V5000" s="33">
        <f t="shared" si="279"/>
        <v>0</v>
      </c>
      <c r="W5000" s="33">
        <f t="shared" si="280"/>
        <v>0</v>
      </c>
    </row>
    <row r="5001" spans="4:23" x14ac:dyDescent="0.25">
      <c r="D5001" t="str">
        <f>+IFERROR(VLOOKUP(C5001,Parametres!$A$3:$K$545,11,0),"")</f>
        <v/>
      </c>
      <c r="U5001" t="str">
        <f t="shared" si="278"/>
        <v/>
      </c>
      <c r="V5001" s="33">
        <f t="shared" si="279"/>
        <v>0</v>
      </c>
      <c r="W5001" s="33">
        <f t="shared" si="280"/>
        <v>0</v>
      </c>
    </row>
    <row r="5002" spans="4:23" x14ac:dyDescent="0.25">
      <c r="D5002" t="str">
        <f>+IFERROR(VLOOKUP(C5002,Parametres!$A$3:$K$545,11,0),"")</f>
        <v/>
      </c>
      <c r="U5002" t="str">
        <f t="shared" si="278"/>
        <v/>
      </c>
      <c r="V5002" s="33">
        <f t="shared" si="279"/>
        <v>0</v>
      </c>
      <c r="W5002" s="33">
        <f t="shared" si="280"/>
        <v>0</v>
      </c>
    </row>
    <row r="5003" spans="4:23" x14ac:dyDescent="0.25">
      <c r="D5003" t="str">
        <f>+IFERROR(VLOOKUP(C5003,Parametres!$A$3:$K$545,11,0),"")</f>
        <v/>
      </c>
      <c r="U5003" t="str">
        <f t="shared" si="278"/>
        <v/>
      </c>
      <c r="V5003" s="33">
        <f t="shared" si="279"/>
        <v>0</v>
      </c>
      <c r="W5003" s="33">
        <f t="shared" si="280"/>
        <v>0</v>
      </c>
    </row>
    <row r="5004" spans="4:23" x14ac:dyDescent="0.25">
      <c r="D5004" t="str">
        <f>+IFERROR(VLOOKUP(C5004,Parametres!$A$3:$K$545,11,0),"")</f>
        <v/>
      </c>
      <c r="U5004" t="str">
        <f t="shared" si="278"/>
        <v/>
      </c>
      <c r="V5004" s="33">
        <f t="shared" si="279"/>
        <v>0</v>
      </c>
      <c r="W5004" s="33">
        <f t="shared" si="280"/>
        <v>0</v>
      </c>
    </row>
    <row r="5005" spans="4:23" x14ac:dyDescent="0.25">
      <c r="D5005" t="str">
        <f>+IFERROR(VLOOKUP(C5005,Parametres!$A$3:$K$545,11,0),"")</f>
        <v/>
      </c>
      <c r="U5005" t="str">
        <f t="shared" si="278"/>
        <v/>
      </c>
      <c r="V5005" s="33">
        <f t="shared" si="279"/>
        <v>0</v>
      </c>
      <c r="W5005" s="33">
        <f t="shared" si="280"/>
        <v>0</v>
      </c>
    </row>
    <row r="5006" spans="4:23" x14ac:dyDescent="0.25">
      <c r="D5006" t="str">
        <f>+IFERROR(VLOOKUP(C5006,Parametres!$A$3:$K$545,11,0),"")</f>
        <v/>
      </c>
      <c r="U5006" t="str">
        <f t="shared" si="278"/>
        <v/>
      </c>
      <c r="V5006" s="33">
        <f t="shared" si="279"/>
        <v>0</v>
      </c>
      <c r="W5006" s="33">
        <f t="shared" si="280"/>
        <v>0</v>
      </c>
    </row>
    <row r="5007" spans="4:23" x14ac:dyDescent="0.25">
      <c r="D5007" t="str">
        <f>+IFERROR(VLOOKUP(C5007,Parametres!$A$3:$K$545,11,0),"")</f>
        <v/>
      </c>
      <c r="U5007" t="str">
        <f t="shared" si="278"/>
        <v/>
      </c>
      <c r="V5007" s="33">
        <f t="shared" si="279"/>
        <v>0</v>
      </c>
      <c r="W5007" s="33">
        <f t="shared" si="280"/>
        <v>0</v>
      </c>
    </row>
    <row r="5008" spans="4:23" x14ac:dyDescent="0.25">
      <c r="D5008" t="str">
        <f>+IFERROR(VLOOKUP(C5008,Parametres!$A$3:$K$545,11,0),"")</f>
        <v/>
      </c>
      <c r="U5008" t="str">
        <f t="shared" si="278"/>
        <v/>
      </c>
      <c r="V5008" s="33">
        <f t="shared" si="279"/>
        <v>0</v>
      </c>
      <c r="W5008" s="33">
        <f t="shared" si="280"/>
        <v>0</v>
      </c>
    </row>
    <row r="5009" spans="4:23" x14ac:dyDescent="0.25">
      <c r="D5009" t="str">
        <f>+IFERROR(VLOOKUP(C5009,Parametres!$A$3:$K$545,11,0),"")</f>
        <v/>
      </c>
      <c r="U5009" t="str">
        <f t="shared" si="278"/>
        <v/>
      </c>
      <c r="V5009" s="33">
        <f t="shared" si="279"/>
        <v>0</v>
      </c>
      <c r="W5009" s="33">
        <f t="shared" si="280"/>
        <v>0</v>
      </c>
    </row>
    <row r="5010" spans="4:23" x14ac:dyDescent="0.25">
      <c r="D5010" t="str">
        <f>+IFERROR(VLOOKUP(C5010,Parametres!$A$3:$K$545,11,0),"")</f>
        <v/>
      </c>
      <c r="U5010" t="str">
        <f t="shared" si="278"/>
        <v/>
      </c>
      <c r="V5010" s="33">
        <f t="shared" si="279"/>
        <v>0</v>
      </c>
      <c r="W5010" s="33">
        <f t="shared" si="280"/>
        <v>0</v>
      </c>
    </row>
    <row r="5011" spans="4:23" x14ac:dyDescent="0.25">
      <c r="D5011" t="str">
        <f>+IFERROR(VLOOKUP(C5011,Parametres!$A$3:$K$545,11,0),"")</f>
        <v/>
      </c>
      <c r="U5011" t="str">
        <f t="shared" si="278"/>
        <v/>
      </c>
      <c r="V5011" s="33">
        <f t="shared" si="279"/>
        <v>0</v>
      </c>
      <c r="W5011" s="33">
        <f t="shared" si="280"/>
        <v>0</v>
      </c>
    </row>
    <row r="5012" spans="4:23" x14ac:dyDescent="0.25">
      <c r="D5012" t="str">
        <f>+IFERROR(VLOOKUP(C5012,Parametres!$A$3:$K$545,11,0),"")</f>
        <v/>
      </c>
      <c r="U5012" t="str">
        <f t="shared" si="278"/>
        <v/>
      </c>
      <c r="V5012" s="33">
        <f t="shared" si="279"/>
        <v>0</v>
      </c>
      <c r="W5012" s="33">
        <f t="shared" si="280"/>
        <v>0</v>
      </c>
    </row>
    <row r="5013" spans="4:23" x14ac:dyDescent="0.25">
      <c r="D5013" t="str">
        <f>+IFERROR(VLOOKUP(C5013,Parametres!$A$3:$K$545,11,0),"")</f>
        <v/>
      </c>
      <c r="U5013" t="str">
        <f t="shared" si="278"/>
        <v/>
      </c>
      <c r="V5013" s="33">
        <f t="shared" si="279"/>
        <v>0</v>
      </c>
      <c r="W5013" s="33">
        <f t="shared" si="280"/>
        <v>0</v>
      </c>
    </row>
    <row r="5014" spans="4:23" x14ac:dyDescent="0.25">
      <c r="D5014" t="str">
        <f>+IFERROR(VLOOKUP(C5014,Parametres!$A$3:$K$545,11,0),"")</f>
        <v/>
      </c>
      <c r="U5014" t="str">
        <f t="shared" si="278"/>
        <v/>
      </c>
      <c r="V5014" s="33">
        <f t="shared" si="279"/>
        <v>0</v>
      </c>
      <c r="W5014" s="33">
        <f t="shared" si="280"/>
        <v>0</v>
      </c>
    </row>
    <row r="5015" spans="4:23" x14ac:dyDescent="0.25">
      <c r="D5015" t="str">
        <f>+IFERROR(VLOOKUP(C5015,Parametres!$A$3:$K$545,11,0),"")</f>
        <v/>
      </c>
      <c r="U5015" t="str">
        <f t="shared" si="278"/>
        <v/>
      </c>
      <c r="V5015" s="33">
        <f t="shared" si="279"/>
        <v>0</v>
      </c>
      <c r="W5015" s="33">
        <f t="shared" si="280"/>
        <v>0</v>
      </c>
    </row>
    <row r="5016" spans="4:23" x14ac:dyDescent="0.25">
      <c r="D5016" t="str">
        <f>+IFERROR(VLOOKUP(C5016,Parametres!$A$3:$K$545,11,0),"")</f>
        <v/>
      </c>
      <c r="U5016" t="str">
        <f t="shared" si="278"/>
        <v/>
      </c>
      <c r="V5016" s="33">
        <f t="shared" si="279"/>
        <v>0</v>
      </c>
      <c r="W5016" s="33">
        <f t="shared" si="280"/>
        <v>0</v>
      </c>
    </row>
    <row r="5017" spans="4:23" x14ac:dyDescent="0.25">
      <c r="D5017" t="str">
        <f>+IFERROR(VLOOKUP(C5017,Parametres!$A$3:$K$545,11,0),"")</f>
        <v/>
      </c>
      <c r="U5017" t="str">
        <f t="shared" si="278"/>
        <v/>
      </c>
      <c r="V5017" s="33">
        <f t="shared" si="279"/>
        <v>0</v>
      </c>
      <c r="W5017" s="33">
        <f t="shared" si="280"/>
        <v>0</v>
      </c>
    </row>
    <row r="5018" spans="4:23" x14ac:dyDescent="0.25">
      <c r="D5018" t="str">
        <f>+IFERROR(VLOOKUP(C5018,Parametres!$A$3:$K$545,11,0),"")</f>
        <v/>
      </c>
      <c r="U5018" t="str">
        <f t="shared" si="278"/>
        <v/>
      </c>
      <c r="V5018" s="33">
        <f t="shared" si="279"/>
        <v>0</v>
      </c>
      <c r="W5018" s="33">
        <f t="shared" si="280"/>
        <v>0</v>
      </c>
    </row>
    <row r="5019" spans="4:23" x14ac:dyDescent="0.25">
      <c r="D5019" t="str">
        <f>+IFERROR(VLOOKUP(C5019,Parametres!$A$3:$K$545,11,0),"")</f>
        <v/>
      </c>
      <c r="U5019" t="str">
        <f t="shared" si="278"/>
        <v/>
      </c>
      <c r="V5019" s="33">
        <f t="shared" si="279"/>
        <v>0</v>
      </c>
      <c r="W5019" s="33">
        <f t="shared" si="280"/>
        <v>0</v>
      </c>
    </row>
    <row r="5020" spans="4:23" x14ac:dyDescent="0.25">
      <c r="D5020" t="str">
        <f>+IFERROR(VLOOKUP(C5020,Parametres!$A$3:$K$545,11,0),"")</f>
        <v/>
      </c>
      <c r="U5020" t="str">
        <f t="shared" si="278"/>
        <v/>
      </c>
      <c r="V5020" s="33">
        <f t="shared" si="279"/>
        <v>0</v>
      </c>
      <c r="W5020" s="33">
        <f t="shared" si="280"/>
        <v>0</v>
      </c>
    </row>
    <row r="5021" spans="4:23" x14ac:dyDescent="0.25">
      <c r="D5021" t="str">
        <f>+IFERROR(VLOOKUP(C5021,Parametres!$A$3:$K$545,11,0),"")</f>
        <v/>
      </c>
      <c r="U5021" t="str">
        <f t="shared" si="278"/>
        <v/>
      </c>
      <c r="V5021" s="33">
        <f t="shared" si="279"/>
        <v>0</v>
      </c>
      <c r="W5021" s="33">
        <f t="shared" si="280"/>
        <v>0</v>
      </c>
    </row>
    <row r="5022" spans="4:23" x14ac:dyDescent="0.25">
      <c r="D5022" t="str">
        <f>+IFERROR(VLOOKUP(C5022,Parametres!$A$3:$K$545,11,0),"")</f>
        <v/>
      </c>
      <c r="U5022" t="str">
        <f t="shared" si="278"/>
        <v/>
      </c>
      <c r="V5022" s="33">
        <f t="shared" si="279"/>
        <v>0</v>
      </c>
      <c r="W5022" s="33">
        <f t="shared" si="280"/>
        <v>0</v>
      </c>
    </row>
    <row r="5023" spans="4:23" x14ac:dyDescent="0.25">
      <c r="D5023" t="str">
        <f>+IFERROR(VLOOKUP(C5023,Parametres!$A$3:$K$545,11,0),"")</f>
        <v/>
      </c>
      <c r="U5023" t="str">
        <f t="shared" si="278"/>
        <v/>
      </c>
      <c r="V5023" s="33">
        <f t="shared" si="279"/>
        <v>0</v>
      </c>
      <c r="W5023" s="33">
        <f t="shared" si="280"/>
        <v>0</v>
      </c>
    </row>
    <row r="5024" spans="4:23" x14ac:dyDescent="0.25">
      <c r="D5024" t="str">
        <f>+IFERROR(VLOOKUP(C5024,Parametres!$A$3:$K$545,11,0),"")</f>
        <v/>
      </c>
      <c r="U5024" t="str">
        <f t="shared" si="278"/>
        <v/>
      </c>
      <c r="V5024" s="33">
        <f t="shared" si="279"/>
        <v>0</v>
      </c>
      <c r="W5024" s="33">
        <f t="shared" si="280"/>
        <v>0</v>
      </c>
    </row>
    <row r="5025" spans="4:23" x14ac:dyDescent="0.25">
      <c r="D5025" t="str">
        <f>+IFERROR(VLOOKUP(C5025,Parametres!$A$3:$K$545,11,0),"")</f>
        <v/>
      </c>
      <c r="U5025" t="str">
        <f t="shared" si="278"/>
        <v/>
      </c>
      <c r="V5025" s="33">
        <f t="shared" si="279"/>
        <v>0</v>
      </c>
      <c r="W5025" s="33">
        <f t="shared" si="280"/>
        <v>0</v>
      </c>
    </row>
    <row r="5026" spans="4:23" x14ac:dyDescent="0.25">
      <c r="D5026" t="str">
        <f>+IFERROR(VLOOKUP(C5026,Parametres!$A$3:$K$545,11,0),"")</f>
        <v/>
      </c>
      <c r="U5026" t="str">
        <f t="shared" si="278"/>
        <v/>
      </c>
      <c r="V5026" s="33">
        <f t="shared" si="279"/>
        <v>0</v>
      </c>
      <c r="W5026" s="33">
        <f t="shared" si="280"/>
        <v>0</v>
      </c>
    </row>
    <row r="5027" spans="4:23" x14ac:dyDescent="0.25">
      <c r="D5027" t="str">
        <f>+IFERROR(VLOOKUP(C5027,Parametres!$A$3:$K$545,11,0),"")</f>
        <v/>
      </c>
      <c r="U5027" t="str">
        <f t="shared" si="278"/>
        <v/>
      </c>
      <c r="V5027" s="33">
        <f t="shared" si="279"/>
        <v>0</v>
      </c>
      <c r="W5027" s="33">
        <f t="shared" si="280"/>
        <v>0</v>
      </c>
    </row>
    <row r="5028" spans="4:23" x14ac:dyDescent="0.25">
      <c r="D5028" t="str">
        <f>+IFERROR(VLOOKUP(C5028,Parametres!$A$3:$K$545,11,0),"")</f>
        <v/>
      </c>
      <c r="U5028" t="str">
        <f t="shared" si="278"/>
        <v/>
      </c>
      <c r="V5028" s="33">
        <f t="shared" si="279"/>
        <v>0</v>
      </c>
      <c r="W5028" s="33">
        <f t="shared" si="280"/>
        <v>0</v>
      </c>
    </row>
    <row r="5029" spans="4:23" x14ac:dyDescent="0.25">
      <c r="D5029" t="str">
        <f>+IFERROR(VLOOKUP(C5029,Parametres!$A$3:$K$545,11,0),"")</f>
        <v/>
      </c>
      <c r="U5029" t="str">
        <f t="shared" si="278"/>
        <v/>
      </c>
      <c r="V5029" s="33">
        <f t="shared" si="279"/>
        <v>0</v>
      </c>
      <c r="W5029" s="33">
        <f t="shared" si="280"/>
        <v>0</v>
      </c>
    </row>
    <row r="5030" spans="4:23" x14ac:dyDescent="0.25">
      <c r="D5030" t="str">
        <f>+IFERROR(VLOOKUP(C5030,Parametres!$A$3:$K$545,11,0),"")</f>
        <v/>
      </c>
      <c r="U5030" t="str">
        <f t="shared" si="278"/>
        <v/>
      </c>
      <c r="V5030" s="33">
        <f t="shared" si="279"/>
        <v>0</v>
      </c>
      <c r="W5030" s="33">
        <f t="shared" si="280"/>
        <v>0</v>
      </c>
    </row>
    <row r="5031" spans="4:23" x14ac:dyDescent="0.25">
      <c r="D5031" t="str">
        <f>+IFERROR(VLOOKUP(C5031,Parametres!$A$3:$K$545,11,0),"")</f>
        <v/>
      </c>
      <c r="U5031" t="str">
        <f t="shared" si="278"/>
        <v/>
      </c>
      <c r="V5031" s="33">
        <f t="shared" si="279"/>
        <v>0</v>
      </c>
      <c r="W5031" s="33">
        <f t="shared" si="280"/>
        <v>0</v>
      </c>
    </row>
    <row r="5032" spans="4:23" x14ac:dyDescent="0.25">
      <c r="D5032" t="str">
        <f>+IFERROR(VLOOKUP(C5032,Parametres!$A$3:$K$545,11,0),"")</f>
        <v/>
      </c>
      <c r="U5032" t="str">
        <f t="shared" si="278"/>
        <v/>
      </c>
      <c r="V5032" s="33">
        <f t="shared" si="279"/>
        <v>0</v>
      </c>
      <c r="W5032" s="33">
        <f t="shared" si="280"/>
        <v>0</v>
      </c>
    </row>
    <row r="5033" spans="4:23" x14ac:dyDescent="0.25">
      <c r="D5033" t="str">
        <f>+IFERROR(VLOOKUP(C5033,Parametres!$A$3:$K$545,11,0),"")</f>
        <v/>
      </c>
      <c r="U5033" t="str">
        <f t="shared" si="278"/>
        <v/>
      </c>
      <c r="V5033" s="33">
        <f t="shared" si="279"/>
        <v>0</v>
      </c>
      <c r="W5033" s="33">
        <f t="shared" si="280"/>
        <v>0</v>
      </c>
    </row>
    <row r="5034" spans="4:23" x14ac:dyDescent="0.25">
      <c r="D5034" t="str">
        <f>+IFERROR(VLOOKUP(C5034,Parametres!$A$3:$K$545,11,0),"")</f>
        <v/>
      </c>
      <c r="U5034" t="str">
        <f t="shared" si="278"/>
        <v/>
      </c>
      <c r="V5034" s="33">
        <f t="shared" si="279"/>
        <v>0</v>
      </c>
      <c r="W5034" s="33">
        <f t="shared" si="280"/>
        <v>0</v>
      </c>
    </row>
    <row r="5035" spans="4:23" x14ac:dyDescent="0.25">
      <c r="D5035" t="str">
        <f>+IFERROR(VLOOKUP(C5035,Parametres!$A$3:$K$545,11,0),"")</f>
        <v/>
      </c>
      <c r="U5035" t="str">
        <f t="shared" si="278"/>
        <v/>
      </c>
      <c r="V5035" s="33">
        <f t="shared" si="279"/>
        <v>0</v>
      </c>
      <c r="W5035" s="33">
        <f t="shared" si="280"/>
        <v>0</v>
      </c>
    </row>
    <row r="5036" spans="4:23" x14ac:dyDescent="0.25">
      <c r="D5036" t="str">
        <f>+IFERROR(VLOOKUP(C5036,Parametres!$A$3:$K$545,11,0),"")</f>
        <v/>
      </c>
      <c r="U5036" t="str">
        <f t="shared" si="278"/>
        <v/>
      </c>
      <c r="V5036" s="33">
        <f t="shared" si="279"/>
        <v>0</v>
      </c>
      <c r="W5036" s="33">
        <f t="shared" si="280"/>
        <v>0</v>
      </c>
    </row>
    <row r="5037" spans="4:23" x14ac:dyDescent="0.25">
      <c r="D5037" t="str">
        <f>+IFERROR(VLOOKUP(C5037,Parametres!$A$3:$K$545,11,0),"")</f>
        <v/>
      </c>
      <c r="U5037" t="str">
        <f t="shared" si="278"/>
        <v/>
      </c>
      <c r="V5037" s="33">
        <f t="shared" si="279"/>
        <v>0</v>
      </c>
      <c r="W5037" s="33">
        <f t="shared" si="280"/>
        <v>0</v>
      </c>
    </row>
    <row r="5038" spans="4:23" x14ac:dyDescent="0.25">
      <c r="D5038" t="str">
        <f>+IFERROR(VLOOKUP(C5038,Parametres!$A$3:$K$545,11,0),"")</f>
        <v/>
      </c>
      <c r="U5038" t="str">
        <f t="shared" si="278"/>
        <v/>
      </c>
      <c r="V5038" s="33">
        <f t="shared" si="279"/>
        <v>0</v>
      </c>
      <c r="W5038" s="33">
        <f t="shared" si="280"/>
        <v>0</v>
      </c>
    </row>
    <row r="5039" spans="4:23" x14ac:dyDescent="0.25">
      <c r="D5039" t="str">
        <f>+IFERROR(VLOOKUP(C5039,Parametres!$A$3:$K$545,11,0),"")</f>
        <v/>
      </c>
      <c r="U5039" t="str">
        <f t="shared" si="278"/>
        <v/>
      </c>
      <c r="V5039" s="33">
        <f t="shared" si="279"/>
        <v>0</v>
      </c>
      <c r="W5039" s="33">
        <f t="shared" si="280"/>
        <v>0</v>
      </c>
    </row>
    <row r="5040" spans="4:23" x14ac:dyDescent="0.25">
      <c r="D5040" t="str">
        <f>+IFERROR(VLOOKUP(C5040,Parametres!$A$3:$K$545,11,0),"")</f>
        <v/>
      </c>
      <c r="U5040" t="str">
        <f t="shared" si="278"/>
        <v/>
      </c>
      <c r="V5040" s="33">
        <f t="shared" si="279"/>
        <v>0</v>
      </c>
      <c r="W5040" s="33">
        <f t="shared" si="280"/>
        <v>0</v>
      </c>
    </row>
    <row r="5041" spans="4:23" x14ac:dyDescent="0.25">
      <c r="D5041" t="str">
        <f>+IFERROR(VLOOKUP(C5041,Parametres!$A$3:$K$545,11,0),"")</f>
        <v/>
      </c>
      <c r="U5041" t="str">
        <f t="shared" si="278"/>
        <v/>
      </c>
      <c r="V5041" s="33">
        <f t="shared" si="279"/>
        <v>0</v>
      </c>
      <c r="W5041" s="33">
        <f t="shared" si="280"/>
        <v>0</v>
      </c>
    </row>
    <row r="5042" spans="4:23" x14ac:dyDescent="0.25">
      <c r="D5042" t="str">
        <f>+IFERROR(VLOOKUP(C5042,Parametres!$A$3:$K$545,11,0),"")</f>
        <v/>
      </c>
      <c r="U5042" t="str">
        <f t="shared" si="278"/>
        <v/>
      </c>
      <c r="V5042" s="33">
        <f t="shared" si="279"/>
        <v>0</v>
      </c>
      <c r="W5042" s="33">
        <f t="shared" si="280"/>
        <v>0</v>
      </c>
    </row>
    <row r="5043" spans="4:23" x14ac:dyDescent="0.25">
      <c r="D5043" t="str">
        <f>+IFERROR(VLOOKUP(C5043,Parametres!$A$3:$K$545,11,0),"")</f>
        <v/>
      </c>
      <c r="U5043" t="str">
        <f t="shared" si="278"/>
        <v/>
      </c>
      <c r="V5043" s="33">
        <f t="shared" si="279"/>
        <v>0</v>
      </c>
      <c r="W5043" s="33">
        <f t="shared" si="280"/>
        <v>0</v>
      </c>
    </row>
    <row r="5044" spans="4:23" x14ac:dyDescent="0.25">
      <c r="D5044" t="str">
        <f>+IFERROR(VLOOKUP(C5044,Parametres!$A$3:$K$545,11,0),"")</f>
        <v/>
      </c>
      <c r="U5044" t="str">
        <f t="shared" si="278"/>
        <v/>
      </c>
      <c r="V5044" s="33">
        <f t="shared" si="279"/>
        <v>0</v>
      </c>
      <c r="W5044" s="33">
        <f t="shared" si="280"/>
        <v>0</v>
      </c>
    </row>
    <row r="5045" spans="4:23" x14ac:dyDescent="0.25">
      <c r="D5045" t="str">
        <f>+IFERROR(VLOOKUP(C5045,Parametres!$A$3:$K$545,11,0),"")</f>
        <v/>
      </c>
      <c r="U5045" t="str">
        <f t="shared" si="278"/>
        <v/>
      </c>
      <c r="V5045" s="33">
        <f t="shared" si="279"/>
        <v>0</v>
      </c>
      <c r="W5045" s="33">
        <f t="shared" si="280"/>
        <v>0</v>
      </c>
    </row>
    <row r="5046" spans="4:23" x14ac:dyDescent="0.25">
      <c r="D5046" t="str">
        <f>+IFERROR(VLOOKUP(C5046,Parametres!$A$3:$K$545,11,0),"")</f>
        <v/>
      </c>
      <c r="U5046" t="str">
        <f t="shared" si="278"/>
        <v/>
      </c>
      <c r="V5046" s="33">
        <f t="shared" si="279"/>
        <v>0</v>
      </c>
      <c r="W5046" s="33">
        <f t="shared" si="280"/>
        <v>0</v>
      </c>
    </row>
    <row r="5047" spans="4:23" x14ac:dyDescent="0.25">
      <c r="D5047" t="str">
        <f>+IFERROR(VLOOKUP(C5047,Parametres!$A$3:$K$545,11,0),"")</f>
        <v/>
      </c>
      <c r="U5047" t="str">
        <f t="shared" ref="U5047:U5110" si="281">A5047&amp;C5047</f>
        <v/>
      </c>
      <c r="V5047" s="33">
        <f t="shared" si="279"/>
        <v>0</v>
      </c>
      <c r="W5047" s="33">
        <f t="shared" si="280"/>
        <v>0</v>
      </c>
    </row>
    <row r="5048" spans="4:23" x14ac:dyDescent="0.25">
      <c r="D5048" t="str">
        <f>+IFERROR(VLOOKUP(C5048,Parametres!$A$3:$K$545,11,0),"")</f>
        <v/>
      </c>
      <c r="U5048" t="str">
        <f t="shared" si="281"/>
        <v/>
      </c>
      <c r="V5048" s="33">
        <f t="shared" ref="V5048:V5111" si="282">SUM(L5048:O5048,F5048:I5048)</f>
        <v>0</v>
      </c>
      <c r="W5048" s="33">
        <f t="shared" ref="W5048:W5111" si="283">SUM(P5048:T5048)</f>
        <v>0</v>
      </c>
    </row>
    <row r="5049" spans="4:23" x14ac:dyDescent="0.25">
      <c r="D5049" t="str">
        <f>+IFERROR(VLOOKUP(C5049,Parametres!$A$3:$K$545,11,0),"")</f>
        <v/>
      </c>
      <c r="U5049" t="str">
        <f t="shared" si="281"/>
        <v/>
      </c>
      <c r="V5049" s="33">
        <f t="shared" si="282"/>
        <v>0</v>
      </c>
      <c r="W5049" s="33">
        <f t="shared" si="283"/>
        <v>0</v>
      </c>
    </row>
    <row r="5050" spans="4:23" x14ac:dyDescent="0.25">
      <c r="D5050" t="str">
        <f>+IFERROR(VLOOKUP(C5050,Parametres!$A$3:$K$545,11,0),"")</f>
        <v/>
      </c>
      <c r="U5050" t="str">
        <f t="shared" si="281"/>
        <v/>
      </c>
      <c r="V5050" s="33">
        <f t="shared" si="282"/>
        <v>0</v>
      </c>
      <c r="W5050" s="33">
        <f t="shared" si="283"/>
        <v>0</v>
      </c>
    </row>
    <row r="5051" spans="4:23" x14ac:dyDescent="0.25">
      <c r="D5051" t="str">
        <f>+IFERROR(VLOOKUP(C5051,Parametres!$A$3:$K$545,11,0),"")</f>
        <v/>
      </c>
      <c r="U5051" t="str">
        <f t="shared" si="281"/>
        <v/>
      </c>
      <c r="V5051" s="33">
        <f t="shared" si="282"/>
        <v>0</v>
      </c>
      <c r="W5051" s="33">
        <f t="shared" si="283"/>
        <v>0</v>
      </c>
    </row>
    <row r="5052" spans="4:23" x14ac:dyDescent="0.25">
      <c r="D5052" t="str">
        <f>+IFERROR(VLOOKUP(C5052,Parametres!$A$3:$K$545,11,0),"")</f>
        <v/>
      </c>
      <c r="U5052" t="str">
        <f t="shared" si="281"/>
        <v/>
      </c>
      <c r="V5052" s="33">
        <f t="shared" si="282"/>
        <v>0</v>
      </c>
      <c r="W5052" s="33">
        <f t="shared" si="283"/>
        <v>0</v>
      </c>
    </row>
    <row r="5053" spans="4:23" x14ac:dyDescent="0.25">
      <c r="D5053" t="str">
        <f>+IFERROR(VLOOKUP(C5053,Parametres!$A$3:$K$545,11,0),"")</f>
        <v/>
      </c>
      <c r="U5053" t="str">
        <f t="shared" si="281"/>
        <v/>
      </c>
      <c r="V5053" s="33">
        <f t="shared" si="282"/>
        <v>0</v>
      </c>
      <c r="W5053" s="33">
        <f t="shared" si="283"/>
        <v>0</v>
      </c>
    </row>
    <row r="5054" spans="4:23" x14ac:dyDescent="0.25">
      <c r="D5054" t="str">
        <f>+IFERROR(VLOOKUP(C5054,Parametres!$A$3:$K$545,11,0),"")</f>
        <v/>
      </c>
      <c r="U5054" t="str">
        <f t="shared" si="281"/>
        <v/>
      </c>
      <c r="V5054" s="33">
        <f t="shared" si="282"/>
        <v>0</v>
      </c>
      <c r="W5054" s="33">
        <f t="shared" si="283"/>
        <v>0</v>
      </c>
    </row>
    <row r="5055" spans="4:23" x14ac:dyDescent="0.25">
      <c r="D5055" t="str">
        <f>+IFERROR(VLOOKUP(C5055,Parametres!$A$3:$K$545,11,0),"")</f>
        <v/>
      </c>
      <c r="U5055" t="str">
        <f t="shared" si="281"/>
        <v/>
      </c>
      <c r="V5055" s="33">
        <f t="shared" si="282"/>
        <v>0</v>
      </c>
      <c r="W5055" s="33">
        <f t="shared" si="283"/>
        <v>0</v>
      </c>
    </row>
    <row r="5056" spans="4:23" x14ac:dyDescent="0.25">
      <c r="D5056" t="str">
        <f>+IFERROR(VLOOKUP(C5056,Parametres!$A$3:$K$545,11,0),"")</f>
        <v/>
      </c>
      <c r="U5056" t="str">
        <f t="shared" si="281"/>
        <v/>
      </c>
      <c r="V5056" s="33">
        <f t="shared" si="282"/>
        <v>0</v>
      </c>
      <c r="W5056" s="33">
        <f t="shared" si="283"/>
        <v>0</v>
      </c>
    </row>
    <row r="5057" spans="4:23" x14ac:dyDescent="0.25">
      <c r="D5057" t="str">
        <f>+IFERROR(VLOOKUP(C5057,Parametres!$A$3:$K$545,11,0),"")</f>
        <v/>
      </c>
      <c r="U5057" t="str">
        <f t="shared" si="281"/>
        <v/>
      </c>
      <c r="V5057" s="33">
        <f t="shared" si="282"/>
        <v>0</v>
      </c>
      <c r="W5057" s="33">
        <f t="shared" si="283"/>
        <v>0</v>
      </c>
    </row>
    <row r="5058" spans="4:23" x14ac:dyDescent="0.25">
      <c r="D5058" t="str">
        <f>+IFERROR(VLOOKUP(C5058,Parametres!$A$3:$K$545,11,0),"")</f>
        <v/>
      </c>
      <c r="U5058" t="str">
        <f t="shared" si="281"/>
        <v/>
      </c>
      <c r="V5058" s="33">
        <f t="shared" si="282"/>
        <v>0</v>
      </c>
      <c r="W5058" s="33">
        <f t="shared" si="283"/>
        <v>0</v>
      </c>
    </row>
    <row r="5059" spans="4:23" x14ac:dyDescent="0.25">
      <c r="D5059" t="str">
        <f>+IFERROR(VLOOKUP(C5059,Parametres!$A$3:$K$545,11,0),"")</f>
        <v/>
      </c>
      <c r="U5059" t="str">
        <f t="shared" si="281"/>
        <v/>
      </c>
      <c r="V5059" s="33">
        <f t="shared" si="282"/>
        <v>0</v>
      </c>
      <c r="W5059" s="33">
        <f t="shared" si="283"/>
        <v>0</v>
      </c>
    </row>
    <row r="5060" spans="4:23" x14ac:dyDescent="0.25">
      <c r="D5060" t="str">
        <f>+IFERROR(VLOOKUP(C5060,Parametres!$A$3:$K$545,11,0),"")</f>
        <v/>
      </c>
      <c r="U5060" t="str">
        <f t="shared" si="281"/>
        <v/>
      </c>
      <c r="V5060" s="33">
        <f t="shared" si="282"/>
        <v>0</v>
      </c>
      <c r="W5060" s="33">
        <f t="shared" si="283"/>
        <v>0</v>
      </c>
    </row>
    <row r="5061" spans="4:23" x14ac:dyDescent="0.25">
      <c r="D5061" t="str">
        <f>+IFERROR(VLOOKUP(C5061,Parametres!$A$3:$K$545,11,0),"")</f>
        <v/>
      </c>
      <c r="U5061" t="str">
        <f t="shared" si="281"/>
        <v/>
      </c>
      <c r="V5061" s="33">
        <f t="shared" si="282"/>
        <v>0</v>
      </c>
      <c r="W5061" s="33">
        <f t="shared" si="283"/>
        <v>0</v>
      </c>
    </row>
    <row r="5062" spans="4:23" x14ac:dyDescent="0.25">
      <c r="D5062" t="str">
        <f>+IFERROR(VLOOKUP(C5062,Parametres!$A$3:$K$545,11,0),"")</f>
        <v/>
      </c>
      <c r="U5062" t="str">
        <f t="shared" si="281"/>
        <v/>
      </c>
      <c r="V5062" s="33">
        <f t="shared" si="282"/>
        <v>0</v>
      </c>
      <c r="W5062" s="33">
        <f t="shared" si="283"/>
        <v>0</v>
      </c>
    </row>
    <row r="5063" spans="4:23" x14ac:dyDescent="0.25">
      <c r="D5063" t="str">
        <f>+IFERROR(VLOOKUP(C5063,Parametres!$A$3:$K$545,11,0),"")</f>
        <v/>
      </c>
      <c r="U5063" t="str">
        <f t="shared" si="281"/>
        <v/>
      </c>
      <c r="V5063" s="33">
        <f t="shared" si="282"/>
        <v>0</v>
      </c>
      <c r="W5063" s="33">
        <f t="shared" si="283"/>
        <v>0</v>
      </c>
    </row>
    <row r="5064" spans="4:23" x14ac:dyDescent="0.25">
      <c r="D5064" t="str">
        <f>+IFERROR(VLOOKUP(C5064,Parametres!$A$3:$K$545,11,0),"")</f>
        <v/>
      </c>
      <c r="U5064" t="str">
        <f t="shared" si="281"/>
        <v/>
      </c>
      <c r="V5064" s="33">
        <f t="shared" si="282"/>
        <v>0</v>
      </c>
      <c r="W5064" s="33">
        <f t="shared" si="283"/>
        <v>0</v>
      </c>
    </row>
    <row r="5065" spans="4:23" x14ac:dyDescent="0.25">
      <c r="D5065" t="str">
        <f>+IFERROR(VLOOKUP(C5065,Parametres!$A$3:$K$545,11,0),"")</f>
        <v/>
      </c>
      <c r="U5065" t="str">
        <f t="shared" si="281"/>
        <v/>
      </c>
      <c r="V5065" s="33">
        <f t="shared" si="282"/>
        <v>0</v>
      </c>
      <c r="W5065" s="33">
        <f t="shared" si="283"/>
        <v>0</v>
      </c>
    </row>
    <row r="5066" spans="4:23" x14ac:dyDescent="0.25">
      <c r="D5066" t="str">
        <f>+IFERROR(VLOOKUP(C5066,Parametres!$A$3:$K$545,11,0),"")</f>
        <v/>
      </c>
      <c r="U5066" t="str">
        <f t="shared" si="281"/>
        <v/>
      </c>
      <c r="V5066" s="33">
        <f t="shared" si="282"/>
        <v>0</v>
      </c>
      <c r="W5066" s="33">
        <f t="shared" si="283"/>
        <v>0</v>
      </c>
    </row>
    <row r="5067" spans="4:23" x14ac:dyDescent="0.25">
      <c r="D5067" t="str">
        <f>+IFERROR(VLOOKUP(C5067,Parametres!$A$3:$K$545,11,0),"")</f>
        <v/>
      </c>
      <c r="U5067" t="str">
        <f t="shared" si="281"/>
        <v/>
      </c>
      <c r="V5067" s="33">
        <f t="shared" si="282"/>
        <v>0</v>
      </c>
      <c r="W5067" s="33">
        <f t="shared" si="283"/>
        <v>0</v>
      </c>
    </row>
    <row r="5068" spans="4:23" x14ac:dyDescent="0.25">
      <c r="D5068" t="str">
        <f>+IFERROR(VLOOKUP(C5068,Parametres!$A$3:$K$545,11,0),"")</f>
        <v/>
      </c>
      <c r="U5068" t="str">
        <f t="shared" si="281"/>
        <v/>
      </c>
      <c r="V5068" s="33">
        <f t="shared" si="282"/>
        <v>0</v>
      </c>
      <c r="W5068" s="33">
        <f t="shared" si="283"/>
        <v>0</v>
      </c>
    </row>
    <row r="5069" spans="4:23" x14ac:dyDescent="0.25">
      <c r="D5069" t="str">
        <f>+IFERROR(VLOOKUP(C5069,Parametres!$A$3:$K$545,11,0),"")</f>
        <v/>
      </c>
      <c r="U5069" t="str">
        <f t="shared" si="281"/>
        <v/>
      </c>
      <c r="V5069" s="33">
        <f t="shared" si="282"/>
        <v>0</v>
      </c>
      <c r="W5069" s="33">
        <f t="shared" si="283"/>
        <v>0</v>
      </c>
    </row>
    <row r="5070" spans="4:23" x14ac:dyDescent="0.25">
      <c r="D5070" t="str">
        <f>+IFERROR(VLOOKUP(C5070,Parametres!$A$3:$K$545,11,0),"")</f>
        <v/>
      </c>
      <c r="U5070" t="str">
        <f t="shared" si="281"/>
        <v/>
      </c>
      <c r="V5070" s="33">
        <f t="shared" si="282"/>
        <v>0</v>
      </c>
      <c r="W5070" s="33">
        <f t="shared" si="283"/>
        <v>0</v>
      </c>
    </row>
    <row r="5071" spans="4:23" x14ac:dyDescent="0.25">
      <c r="D5071" t="str">
        <f>+IFERROR(VLOOKUP(C5071,Parametres!$A$3:$K$545,11,0),"")</f>
        <v/>
      </c>
      <c r="U5071" t="str">
        <f t="shared" si="281"/>
        <v/>
      </c>
      <c r="V5071" s="33">
        <f t="shared" si="282"/>
        <v>0</v>
      </c>
      <c r="W5071" s="33">
        <f t="shared" si="283"/>
        <v>0</v>
      </c>
    </row>
    <row r="5072" spans="4:23" x14ac:dyDescent="0.25">
      <c r="D5072" t="str">
        <f>+IFERROR(VLOOKUP(C5072,Parametres!$A$3:$K$545,11,0),"")</f>
        <v/>
      </c>
      <c r="U5072" t="str">
        <f t="shared" si="281"/>
        <v/>
      </c>
      <c r="V5072" s="33">
        <f t="shared" si="282"/>
        <v>0</v>
      </c>
      <c r="W5072" s="33">
        <f t="shared" si="283"/>
        <v>0</v>
      </c>
    </row>
    <row r="5073" spans="4:23" x14ac:dyDescent="0.25">
      <c r="D5073" t="str">
        <f>+IFERROR(VLOOKUP(C5073,Parametres!$A$3:$K$545,11,0),"")</f>
        <v/>
      </c>
      <c r="U5073" t="str">
        <f t="shared" si="281"/>
        <v/>
      </c>
      <c r="V5073" s="33">
        <f t="shared" si="282"/>
        <v>0</v>
      </c>
      <c r="W5073" s="33">
        <f t="shared" si="283"/>
        <v>0</v>
      </c>
    </row>
    <row r="5074" spans="4:23" x14ac:dyDescent="0.25">
      <c r="D5074" t="str">
        <f>+IFERROR(VLOOKUP(C5074,Parametres!$A$3:$K$545,11,0),"")</f>
        <v/>
      </c>
      <c r="U5074" t="str">
        <f t="shared" si="281"/>
        <v/>
      </c>
      <c r="V5074" s="33">
        <f t="shared" si="282"/>
        <v>0</v>
      </c>
      <c r="W5074" s="33">
        <f t="shared" si="283"/>
        <v>0</v>
      </c>
    </row>
    <row r="5075" spans="4:23" x14ac:dyDescent="0.25">
      <c r="D5075" t="str">
        <f>+IFERROR(VLOOKUP(C5075,Parametres!$A$3:$K$545,11,0),"")</f>
        <v/>
      </c>
      <c r="U5075" t="str">
        <f t="shared" si="281"/>
        <v/>
      </c>
      <c r="V5075" s="33">
        <f t="shared" si="282"/>
        <v>0</v>
      </c>
      <c r="W5075" s="33">
        <f t="shared" si="283"/>
        <v>0</v>
      </c>
    </row>
    <row r="5076" spans="4:23" x14ac:dyDescent="0.25">
      <c r="D5076" t="str">
        <f>+IFERROR(VLOOKUP(C5076,Parametres!$A$3:$K$545,11,0),"")</f>
        <v/>
      </c>
      <c r="U5076" t="str">
        <f t="shared" si="281"/>
        <v/>
      </c>
      <c r="V5076" s="33">
        <f t="shared" si="282"/>
        <v>0</v>
      </c>
      <c r="W5076" s="33">
        <f t="shared" si="283"/>
        <v>0</v>
      </c>
    </row>
    <row r="5077" spans="4:23" x14ac:dyDescent="0.25">
      <c r="D5077" t="str">
        <f>+IFERROR(VLOOKUP(C5077,Parametres!$A$3:$K$545,11,0),"")</f>
        <v/>
      </c>
      <c r="U5077" t="str">
        <f t="shared" si="281"/>
        <v/>
      </c>
      <c r="V5077" s="33">
        <f t="shared" si="282"/>
        <v>0</v>
      </c>
      <c r="W5077" s="33">
        <f t="shared" si="283"/>
        <v>0</v>
      </c>
    </row>
    <row r="5078" spans="4:23" x14ac:dyDescent="0.25">
      <c r="D5078" t="str">
        <f>+IFERROR(VLOOKUP(C5078,Parametres!$A$3:$K$545,11,0),"")</f>
        <v/>
      </c>
      <c r="U5078" t="str">
        <f t="shared" si="281"/>
        <v/>
      </c>
      <c r="V5078" s="33">
        <f t="shared" si="282"/>
        <v>0</v>
      </c>
      <c r="W5078" s="33">
        <f t="shared" si="283"/>
        <v>0</v>
      </c>
    </row>
    <row r="5079" spans="4:23" x14ac:dyDescent="0.25">
      <c r="D5079" t="str">
        <f>+IFERROR(VLOOKUP(C5079,Parametres!$A$3:$K$545,11,0),"")</f>
        <v/>
      </c>
      <c r="U5079" t="str">
        <f t="shared" si="281"/>
        <v/>
      </c>
      <c r="V5079" s="33">
        <f t="shared" si="282"/>
        <v>0</v>
      </c>
      <c r="W5079" s="33">
        <f t="shared" si="283"/>
        <v>0</v>
      </c>
    </row>
    <row r="5080" spans="4:23" x14ac:dyDescent="0.25">
      <c r="D5080" t="str">
        <f>+IFERROR(VLOOKUP(C5080,Parametres!$A$3:$K$545,11,0),"")</f>
        <v/>
      </c>
      <c r="U5080" t="str">
        <f t="shared" si="281"/>
        <v/>
      </c>
      <c r="V5080" s="33">
        <f t="shared" si="282"/>
        <v>0</v>
      </c>
      <c r="W5080" s="33">
        <f t="shared" si="283"/>
        <v>0</v>
      </c>
    </row>
    <row r="5081" spans="4:23" x14ac:dyDescent="0.25">
      <c r="D5081" t="str">
        <f>+IFERROR(VLOOKUP(C5081,Parametres!$A$3:$K$545,11,0),"")</f>
        <v/>
      </c>
      <c r="U5081" t="str">
        <f t="shared" si="281"/>
        <v/>
      </c>
      <c r="V5081" s="33">
        <f t="shared" si="282"/>
        <v>0</v>
      </c>
      <c r="W5081" s="33">
        <f t="shared" si="283"/>
        <v>0</v>
      </c>
    </row>
    <row r="5082" spans="4:23" x14ac:dyDescent="0.25">
      <c r="D5082" t="str">
        <f>+IFERROR(VLOOKUP(C5082,Parametres!$A$3:$K$545,11,0),"")</f>
        <v/>
      </c>
      <c r="U5082" t="str">
        <f t="shared" si="281"/>
        <v/>
      </c>
      <c r="V5082" s="33">
        <f t="shared" si="282"/>
        <v>0</v>
      </c>
      <c r="W5082" s="33">
        <f t="shared" si="283"/>
        <v>0</v>
      </c>
    </row>
    <row r="5083" spans="4:23" x14ac:dyDescent="0.25">
      <c r="D5083" t="str">
        <f>+IFERROR(VLOOKUP(C5083,Parametres!$A$3:$K$545,11,0),"")</f>
        <v/>
      </c>
      <c r="U5083" t="str">
        <f t="shared" si="281"/>
        <v/>
      </c>
      <c r="V5083" s="33">
        <f t="shared" si="282"/>
        <v>0</v>
      </c>
      <c r="W5083" s="33">
        <f t="shared" si="283"/>
        <v>0</v>
      </c>
    </row>
    <row r="5084" spans="4:23" x14ac:dyDescent="0.25">
      <c r="D5084" t="str">
        <f>+IFERROR(VLOOKUP(C5084,Parametres!$A$3:$K$545,11,0),"")</f>
        <v/>
      </c>
      <c r="U5084" t="str">
        <f t="shared" si="281"/>
        <v/>
      </c>
      <c r="V5084" s="33">
        <f t="shared" si="282"/>
        <v>0</v>
      </c>
      <c r="W5084" s="33">
        <f t="shared" si="283"/>
        <v>0</v>
      </c>
    </row>
    <row r="5085" spans="4:23" x14ac:dyDescent="0.25">
      <c r="D5085" t="str">
        <f>+IFERROR(VLOOKUP(C5085,Parametres!$A$3:$K$545,11,0),"")</f>
        <v/>
      </c>
      <c r="U5085" t="str">
        <f t="shared" si="281"/>
        <v/>
      </c>
      <c r="V5085" s="33">
        <f t="shared" si="282"/>
        <v>0</v>
      </c>
      <c r="W5085" s="33">
        <f t="shared" si="283"/>
        <v>0</v>
      </c>
    </row>
    <row r="5086" spans="4:23" x14ac:dyDescent="0.25">
      <c r="D5086" t="str">
        <f>+IFERROR(VLOOKUP(C5086,Parametres!$A$3:$K$545,11,0),"")</f>
        <v/>
      </c>
      <c r="U5086" t="str">
        <f t="shared" si="281"/>
        <v/>
      </c>
      <c r="V5086" s="33">
        <f t="shared" si="282"/>
        <v>0</v>
      </c>
      <c r="W5086" s="33">
        <f t="shared" si="283"/>
        <v>0</v>
      </c>
    </row>
    <row r="5087" spans="4:23" x14ac:dyDescent="0.25">
      <c r="D5087" t="str">
        <f>+IFERROR(VLOOKUP(C5087,Parametres!$A$3:$K$545,11,0),"")</f>
        <v/>
      </c>
      <c r="U5087" t="str">
        <f t="shared" si="281"/>
        <v/>
      </c>
      <c r="V5087" s="33">
        <f t="shared" si="282"/>
        <v>0</v>
      </c>
      <c r="W5087" s="33">
        <f t="shared" si="283"/>
        <v>0</v>
      </c>
    </row>
    <row r="5088" spans="4:23" x14ac:dyDescent="0.25">
      <c r="D5088" t="str">
        <f>+IFERROR(VLOOKUP(C5088,Parametres!$A$3:$K$545,11,0),"")</f>
        <v/>
      </c>
      <c r="U5088" t="str">
        <f t="shared" si="281"/>
        <v/>
      </c>
      <c r="V5088" s="33">
        <f t="shared" si="282"/>
        <v>0</v>
      </c>
      <c r="W5088" s="33">
        <f t="shared" si="283"/>
        <v>0</v>
      </c>
    </row>
    <row r="5089" spans="4:23" x14ac:dyDescent="0.25">
      <c r="D5089" t="str">
        <f>+IFERROR(VLOOKUP(C5089,Parametres!$A$3:$K$545,11,0),"")</f>
        <v/>
      </c>
      <c r="U5089" t="str">
        <f t="shared" si="281"/>
        <v/>
      </c>
      <c r="V5089" s="33">
        <f t="shared" si="282"/>
        <v>0</v>
      </c>
      <c r="W5089" s="33">
        <f t="shared" si="283"/>
        <v>0</v>
      </c>
    </row>
    <row r="5090" spans="4:23" x14ac:dyDescent="0.25">
      <c r="D5090" t="str">
        <f>+IFERROR(VLOOKUP(C5090,Parametres!$A$3:$K$545,11,0),"")</f>
        <v/>
      </c>
      <c r="U5090" t="str">
        <f t="shared" si="281"/>
        <v/>
      </c>
      <c r="V5090" s="33">
        <f t="shared" si="282"/>
        <v>0</v>
      </c>
      <c r="W5090" s="33">
        <f t="shared" si="283"/>
        <v>0</v>
      </c>
    </row>
    <row r="5091" spans="4:23" x14ac:dyDescent="0.25">
      <c r="D5091" t="str">
        <f>+IFERROR(VLOOKUP(C5091,Parametres!$A$3:$K$545,11,0),"")</f>
        <v/>
      </c>
      <c r="U5091" t="str">
        <f t="shared" si="281"/>
        <v/>
      </c>
      <c r="V5091" s="33">
        <f t="shared" si="282"/>
        <v>0</v>
      </c>
      <c r="W5091" s="33">
        <f t="shared" si="283"/>
        <v>0</v>
      </c>
    </row>
    <row r="5092" spans="4:23" x14ac:dyDescent="0.25">
      <c r="D5092" t="str">
        <f>+IFERROR(VLOOKUP(C5092,Parametres!$A$3:$K$545,11,0),"")</f>
        <v/>
      </c>
      <c r="U5092" t="str">
        <f t="shared" si="281"/>
        <v/>
      </c>
      <c r="V5092" s="33">
        <f t="shared" si="282"/>
        <v>0</v>
      </c>
      <c r="W5092" s="33">
        <f t="shared" si="283"/>
        <v>0</v>
      </c>
    </row>
    <row r="5093" spans="4:23" x14ac:dyDescent="0.25">
      <c r="D5093" t="str">
        <f>+IFERROR(VLOOKUP(C5093,Parametres!$A$3:$K$545,11,0),"")</f>
        <v/>
      </c>
      <c r="U5093" t="str">
        <f t="shared" si="281"/>
        <v/>
      </c>
      <c r="V5093" s="33">
        <f t="shared" si="282"/>
        <v>0</v>
      </c>
      <c r="W5093" s="33">
        <f t="shared" si="283"/>
        <v>0</v>
      </c>
    </row>
    <row r="5094" spans="4:23" x14ac:dyDescent="0.25">
      <c r="D5094" t="str">
        <f>+IFERROR(VLOOKUP(C5094,Parametres!$A$3:$K$545,11,0),"")</f>
        <v/>
      </c>
      <c r="U5094" t="str">
        <f t="shared" si="281"/>
        <v/>
      </c>
      <c r="V5094" s="33">
        <f t="shared" si="282"/>
        <v>0</v>
      </c>
      <c r="W5094" s="33">
        <f t="shared" si="283"/>
        <v>0</v>
      </c>
    </row>
    <row r="5095" spans="4:23" x14ac:dyDescent="0.25">
      <c r="D5095" t="str">
        <f>+IFERROR(VLOOKUP(C5095,Parametres!$A$3:$K$545,11,0),"")</f>
        <v/>
      </c>
      <c r="U5095" t="str">
        <f t="shared" si="281"/>
        <v/>
      </c>
      <c r="V5095" s="33">
        <f t="shared" si="282"/>
        <v>0</v>
      </c>
      <c r="W5095" s="33">
        <f t="shared" si="283"/>
        <v>0</v>
      </c>
    </row>
    <row r="5096" spans="4:23" x14ac:dyDescent="0.25">
      <c r="D5096" t="str">
        <f>+IFERROR(VLOOKUP(C5096,Parametres!$A$3:$K$545,11,0),"")</f>
        <v/>
      </c>
      <c r="U5096" t="str">
        <f t="shared" si="281"/>
        <v/>
      </c>
      <c r="V5096" s="33">
        <f t="shared" si="282"/>
        <v>0</v>
      </c>
      <c r="W5096" s="33">
        <f t="shared" si="283"/>
        <v>0</v>
      </c>
    </row>
    <row r="5097" spans="4:23" x14ac:dyDescent="0.25">
      <c r="D5097" t="str">
        <f>+IFERROR(VLOOKUP(C5097,Parametres!$A$3:$K$545,11,0),"")</f>
        <v/>
      </c>
      <c r="U5097" t="str">
        <f t="shared" si="281"/>
        <v/>
      </c>
      <c r="V5097" s="33">
        <f t="shared" si="282"/>
        <v>0</v>
      </c>
      <c r="W5097" s="33">
        <f t="shared" si="283"/>
        <v>0</v>
      </c>
    </row>
    <row r="5098" spans="4:23" x14ac:dyDescent="0.25">
      <c r="D5098" t="str">
        <f>+IFERROR(VLOOKUP(C5098,Parametres!$A$3:$K$545,11,0),"")</f>
        <v/>
      </c>
      <c r="U5098" t="str">
        <f t="shared" si="281"/>
        <v/>
      </c>
      <c r="V5098" s="33">
        <f t="shared" si="282"/>
        <v>0</v>
      </c>
      <c r="W5098" s="33">
        <f t="shared" si="283"/>
        <v>0</v>
      </c>
    </row>
    <row r="5099" spans="4:23" x14ac:dyDescent="0.25">
      <c r="D5099" t="str">
        <f>+IFERROR(VLOOKUP(C5099,Parametres!$A$3:$K$545,11,0),"")</f>
        <v/>
      </c>
      <c r="U5099" t="str">
        <f t="shared" si="281"/>
        <v/>
      </c>
      <c r="V5099" s="33">
        <f t="shared" si="282"/>
        <v>0</v>
      </c>
      <c r="W5099" s="33">
        <f t="shared" si="283"/>
        <v>0</v>
      </c>
    </row>
    <row r="5100" spans="4:23" x14ac:dyDescent="0.25">
      <c r="D5100" t="str">
        <f>+IFERROR(VLOOKUP(C5100,Parametres!$A$3:$K$545,11,0),"")</f>
        <v/>
      </c>
      <c r="U5100" t="str">
        <f t="shared" si="281"/>
        <v/>
      </c>
      <c r="V5100" s="33">
        <f t="shared" si="282"/>
        <v>0</v>
      </c>
      <c r="W5100" s="33">
        <f t="shared" si="283"/>
        <v>0</v>
      </c>
    </row>
    <row r="5101" spans="4:23" x14ac:dyDescent="0.25">
      <c r="D5101" t="str">
        <f>+IFERROR(VLOOKUP(C5101,Parametres!$A$3:$K$545,11,0),"")</f>
        <v/>
      </c>
      <c r="U5101" t="str">
        <f t="shared" si="281"/>
        <v/>
      </c>
      <c r="V5101" s="33">
        <f t="shared" si="282"/>
        <v>0</v>
      </c>
      <c r="W5101" s="33">
        <f t="shared" si="283"/>
        <v>0</v>
      </c>
    </row>
    <row r="5102" spans="4:23" x14ac:dyDescent="0.25">
      <c r="D5102" t="str">
        <f>+IFERROR(VLOOKUP(C5102,Parametres!$A$3:$K$545,11,0),"")</f>
        <v/>
      </c>
      <c r="U5102" t="str">
        <f t="shared" si="281"/>
        <v/>
      </c>
      <c r="V5102" s="33">
        <f t="shared" si="282"/>
        <v>0</v>
      </c>
      <c r="W5102" s="33">
        <f t="shared" si="283"/>
        <v>0</v>
      </c>
    </row>
    <row r="5103" spans="4:23" x14ac:dyDescent="0.25">
      <c r="D5103" t="str">
        <f>+IFERROR(VLOOKUP(C5103,Parametres!$A$3:$K$545,11,0),"")</f>
        <v/>
      </c>
      <c r="U5103" t="str">
        <f t="shared" si="281"/>
        <v/>
      </c>
      <c r="V5103" s="33">
        <f t="shared" si="282"/>
        <v>0</v>
      </c>
      <c r="W5103" s="33">
        <f t="shared" si="283"/>
        <v>0</v>
      </c>
    </row>
    <row r="5104" spans="4:23" x14ac:dyDescent="0.25">
      <c r="D5104" t="str">
        <f>+IFERROR(VLOOKUP(C5104,Parametres!$A$3:$K$545,11,0),"")</f>
        <v/>
      </c>
      <c r="U5104" t="str">
        <f t="shared" si="281"/>
        <v/>
      </c>
      <c r="V5104" s="33">
        <f t="shared" si="282"/>
        <v>0</v>
      </c>
      <c r="W5104" s="33">
        <f t="shared" si="283"/>
        <v>0</v>
      </c>
    </row>
    <row r="5105" spans="4:23" x14ac:dyDescent="0.25">
      <c r="D5105" t="str">
        <f>+IFERROR(VLOOKUP(C5105,Parametres!$A$3:$K$545,11,0),"")</f>
        <v/>
      </c>
      <c r="U5105" t="str">
        <f t="shared" si="281"/>
        <v/>
      </c>
      <c r="V5105" s="33">
        <f t="shared" si="282"/>
        <v>0</v>
      </c>
      <c r="W5105" s="33">
        <f t="shared" si="283"/>
        <v>0</v>
      </c>
    </row>
    <row r="5106" spans="4:23" x14ac:dyDescent="0.25">
      <c r="D5106" t="str">
        <f>+IFERROR(VLOOKUP(C5106,Parametres!$A$3:$K$545,11,0),"")</f>
        <v/>
      </c>
      <c r="U5106" t="str">
        <f t="shared" si="281"/>
        <v/>
      </c>
      <c r="V5106" s="33">
        <f t="shared" si="282"/>
        <v>0</v>
      </c>
      <c r="W5106" s="33">
        <f t="shared" si="283"/>
        <v>0</v>
      </c>
    </row>
    <row r="5107" spans="4:23" x14ac:dyDescent="0.25">
      <c r="D5107" t="str">
        <f>+IFERROR(VLOOKUP(C5107,Parametres!$A$3:$K$545,11,0),"")</f>
        <v/>
      </c>
      <c r="U5107" t="str">
        <f t="shared" si="281"/>
        <v/>
      </c>
      <c r="V5107" s="33">
        <f t="shared" si="282"/>
        <v>0</v>
      </c>
      <c r="W5107" s="33">
        <f t="shared" si="283"/>
        <v>0</v>
      </c>
    </row>
    <row r="5108" spans="4:23" x14ac:dyDescent="0.25">
      <c r="D5108" t="str">
        <f>+IFERROR(VLOOKUP(C5108,Parametres!$A$3:$K$545,11,0),"")</f>
        <v/>
      </c>
      <c r="U5108" t="str">
        <f t="shared" si="281"/>
        <v/>
      </c>
      <c r="V5108" s="33">
        <f t="shared" si="282"/>
        <v>0</v>
      </c>
      <c r="W5108" s="33">
        <f t="shared" si="283"/>
        <v>0</v>
      </c>
    </row>
    <row r="5109" spans="4:23" x14ac:dyDescent="0.25">
      <c r="D5109" t="str">
        <f>+IFERROR(VLOOKUP(C5109,Parametres!$A$3:$K$545,11,0),"")</f>
        <v/>
      </c>
      <c r="U5109" t="str">
        <f t="shared" si="281"/>
        <v/>
      </c>
      <c r="V5109" s="33">
        <f t="shared" si="282"/>
        <v>0</v>
      </c>
      <c r="W5109" s="33">
        <f t="shared" si="283"/>
        <v>0</v>
      </c>
    </row>
    <row r="5110" spans="4:23" x14ac:dyDescent="0.25">
      <c r="D5110" t="str">
        <f>+IFERROR(VLOOKUP(C5110,Parametres!$A$3:$K$545,11,0),"")</f>
        <v/>
      </c>
      <c r="U5110" t="str">
        <f t="shared" si="281"/>
        <v/>
      </c>
      <c r="V5110" s="33">
        <f t="shared" si="282"/>
        <v>0</v>
      </c>
      <c r="W5110" s="33">
        <f t="shared" si="283"/>
        <v>0</v>
      </c>
    </row>
    <row r="5111" spans="4:23" x14ac:dyDescent="0.25">
      <c r="D5111" t="str">
        <f>+IFERROR(VLOOKUP(C5111,Parametres!$A$3:$K$545,11,0),"")</f>
        <v/>
      </c>
      <c r="U5111" t="str">
        <f t="shared" ref="U5111:U5122" si="284">A5111&amp;C5111</f>
        <v/>
      </c>
      <c r="V5111" s="33">
        <f t="shared" si="282"/>
        <v>0</v>
      </c>
      <c r="W5111" s="33">
        <f t="shared" si="283"/>
        <v>0</v>
      </c>
    </row>
    <row r="5112" spans="4:23" x14ac:dyDescent="0.25">
      <c r="D5112" t="str">
        <f>+IFERROR(VLOOKUP(C5112,Parametres!$A$3:$K$545,11,0),"")</f>
        <v/>
      </c>
      <c r="U5112" t="str">
        <f t="shared" si="284"/>
        <v/>
      </c>
      <c r="V5112" s="33">
        <f t="shared" ref="V5112:V5122" si="285">SUM(L5112:O5112,F5112:I5112)</f>
        <v>0</v>
      </c>
      <c r="W5112" s="33">
        <f t="shared" ref="W5112:W5122" si="286">SUM(P5112:T5112)</f>
        <v>0</v>
      </c>
    </row>
    <row r="5113" spans="4:23" x14ac:dyDescent="0.25">
      <c r="D5113" t="str">
        <f>+IFERROR(VLOOKUP(C5113,Parametres!$A$3:$K$545,11,0),"")</f>
        <v/>
      </c>
      <c r="U5113" t="str">
        <f t="shared" si="284"/>
        <v/>
      </c>
      <c r="V5113" s="33">
        <f t="shared" si="285"/>
        <v>0</v>
      </c>
      <c r="W5113" s="33">
        <f t="shared" si="286"/>
        <v>0</v>
      </c>
    </row>
    <row r="5114" spans="4:23" x14ac:dyDescent="0.25">
      <c r="D5114" t="str">
        <f>+IFERROR(VLOOKUP(C5114,Parametres!$A$3:$K$545,11,0),"")</f>
        <v/>
      </c>
      <c r="U5114" t="str">
        <f t="shared" si="284"/>
        <v/>
      </c>
      <c r="V5114" s="33">
        <f t="shared" si="285"/>
        <v>0</v>
      </c>
      <c r="W5114" s="33">
        <f t="shared" si="286"/>
        <v>0</v>
      </c>
    </row>
    <row r="5115" spans="4:23" x14ac:dyDescent="0.25">
      <c r="D5115" t="str">
        <f>+IFERROR(VLOOKUP(C5115,Parametres!$A$3:$K$545,11,0),"")</f>
        <v/>
      </c>
      <c r="U5115" t="str">
        <f t="shared" si="284"/>
        <v/>
      </c>
      <c r="V5115" s="33">
        <f t="shared" si="285"/>
        <v>0</v>
      </c>
      <c r="W5115" s="33">
        <f t="shared" si="286"/>
        <v>0</v>
      </c>
    </row>
    <row r="5116" spans="4:23" x14ac:dyDescent="0.25">
      <c r="D5116" t="str">
        <f>+IFERROR(VLOOKUP(C5116,Parametres!$A$3:$K$545,11,0),"")</f>
        <v/>
      </c>
      <c r="U5116" t="str">
        <f t="shared" si="284"/>
        <v/>
      </c>
      <c r="V5116" s="33">
        <f t="shared" si="285"/>
        <v>0</v>
      </c>
      <c r="W5116" s="33">
        <f t="shared" si="286"/>
        <v>0</v>
      </c>
    </row>
    <row r="5117" spans="4:23" x14ac:dyDescent="0.25">
      <c r="D5117" t="str">
        <f>+IFERROR(VLOOKUP(C5117,Parametres!$A$3:$K$545,11,0),"")</f>
        <v/>
      </c>
      <c r="U5117" t="str">
        <f t="shared" si="284"/>
        <v/>
      </c>
      <c r="V5117" s="33">
        <f t="shared" si="285"/>
        <v>0</v>
      </c>
      <c r="W5117" s="33">
        <f t="shared" si="286"/>
        <v>0</v>
      </c>
    </row>
    <row r="5118" spans="4:23" x14ac:dyDescent="0.25">
      <c r="D5118" t="str">
        <f>+IFERROR(VLOOKUP(C5118,Parametres!$A$3:$K$545,11,0),"")</f>
        <v/>
      </c>
      <c r="U5118" t="str">
        <f t="shared" si="284"/>
        <v/>
      </c>
      <c r="V5118" s="33">
        <f t="shared" si="285"/>
        <v>0</v>
      </c>
      <c r="W5118" s="33">
        <f t="shared" si="286"/>
        <v>0</v>
      </c>
    </row>
    <row r="5119" spans="4:23" x14ac:dyDescent="0.25">
      <c r="D5119" t="str">
        <f>+IFERROR(VLOOKUP(C5119,Parametres!$A$3:$K$545,11,0),"")</f>
        <v/>
      </c>
      <c r="U5119" t="str">
        <f t="shared" si="284"/>
        <v/>
      </c>
      <c r="V5119" s="33">
        <f t="shared" si="285"/>
        <v>0</v>
      </c>
      <c r="W5119" s="33">
        <f t="shared" si="286"/>
        <v>0</v>
      </c>
    </row>
    <row r="5120" spans="4:23" x14ac:dyDescent="0.25">
      <c r="D5120" t="str">
        <f>+IFERROR(VLOOKUP(C5120,Parametres!$A$3:$K$545,11,0),"")</f>
        <v/>
      </c>
      <c r="U5120" t="str">
        <f t="shared" si="284"/>
        <v/>
      </c>
      <c r="V5120" s="33">
        <f t="shared" si="285"/>
        <v>0</v>
      </c>
      <c r="W5120" s="33">
        <f t="shared" si="286"/>
        <v>0</v>
      </c>
    </row>
    <row r="5121" spans="4:23" x14ac:dyDescent="0.25">
      <c r="D5121" t="str">
        <f>+IFERROR(VLOOKUP(C5121,Parametres!$A$3:$K$545,11,0),"")</f>
        <v/>
      </c>
      <c r="U5121" t="str">
        <f t="shared" si="284"/>
        <v/>
      </c>
      <c r="V5121" s="33">
        <f t="shared" si="285"/>
        <v>0</v>
      </c>
      <c r="W5121" s="33">
        <f t="shared" si="286"/>
        <v>0</v>
      </c>
    </row>
    <row r="5122" spans="4:23" x14ac:dyDescent="0.25">
      <c r="D5122" t="str">
        <f>+IFERROR(VLOOKUP(C5122,Parametres!$A$3:$K$545,11,0),"")</f>
        <v/>
      </c>
      <c r="U5122" t="str">
        <f t="shared" si="284"/>
        <v/>
      </c>
      <c r="V5122" s="33">
        <f t="shared" si="285"/>
        <v>0</v>
      </c>
      <c r="W5122" s="33">
        <f t="shared" si="286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9FA874-9BA1-474A-9EF4-49878FC481E7}">
          <x14:formula1>
            <xm:f>'Salesman List'!$D:$D</xm:f>
          </x14:formula1>
          <xm:sqref>E2:E6452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B6C5-AFA8-4B9F-A3DA-E6D7B4048B0D}">
  <sheetPr filterMode="1"/>
  <dimension ref="D1:D110"/>
  <sheetViews>
    <sheetView workbookViewId="0">
      <selection activeCell="D45" sqref="D45"/>
    </sheetView>
  </sheetViews>
  <sheetFormatPr defaultRowHeight="15" x14ac:dyDescent="0.25"/>
  <cols>
    <col min="4" max="4" width="28.140625" bestFit="1" customWidth="1"/>
    <col min="5" max="5" width="23" customWidth="1"/>
  </cols>
  <sheetData>
    <row r="1" spans="4:4" x14ac:dyDescent="0.25">
      <c r="D1" t="s">
        <v>801</v>
      </c>
    </row>
    <row r="2" spans="4:4" hidden="1" x14ac:dyDescent="0.25">
      <c r="D2" t="s">
        <v>802</v>
      </c>
    </row>
    <row r="3" spans="4:4" hidden="1" x14ac:dyDescent="0.25">
      <c r="D3" t="s">
        <v>803</v>
      </c>
    </row>
    <row r="4" spans="4:4" hidden="1" x14ac:dyDescent="0.25">
      <c r="D4" t="s">
        <v>804</v>
      </c>
    </row>
    <row r="5" spans="4:4" hidden="1" x14ac:dyDescent="0.25">
      <c r="D5" t="s">
        <v>805</v>
      </c>
    </row>
    <row r="6" spans="4:4" hidden="1" x14ac:dyDescent="0.25">
      <c r="D6" t="s">
        <v>806</v>
      </c>
    </row>
    <row r="7" spans="4:4" hidden="1" x14ac:dyDescent="0.25">
      <c r="D7" t="s">
        <v>807</v>
      </c>
    </row>
    <row r="8" spans="4:4" hidden="1" x14ac:dyDescent="0.25">
      <c r="D8" t="s">
        <v>808</v>
      </c>
    </row>
    <row r="9" spans="4:4" hidden="1" x14ac:dyDescent="0.25">
      <c r="D9" t="s">
        <v>809</v>
      </c>
    </row>
    <row r="10" spans="4:4" hidden="1" x14ac:dyDescent="0.25">
      <c r="D10" t="s">
        <v>810</v>
      </c>
    </row>
    <row r="11" spans="4:4" hidden="1" x14ac:dyDescent="0.25">
      <c r="D11" t="s">
        <v>811</v>
      </c>
    </row>
    <row r="12" spans="4:4" hidden="1" x14ac:dyDescent="0.25">
      <c r="D12" t="s">
        <v>812</v>
      </c>
    </row>
    <row r="13" spans="4:4" hidden="1" x14ac:dyDescent="0.25">
      <c r="D13" t="s">
        <v>813</v>
      </c>
    </row>
    <row r="14" spans="4:4" hidden="1" x14ac:dyDescent="0.25">
      <c r="D14" t="s">
        <v>814</v>
      </c>
    </row>
    <row r="15" spans="4:4" hidden="1" x14ac:dyDescent="0.25">
      <c r="D15" t="s">
        <v>815</v>
      </c>
    </row>
    <row r="16" spans="4:4" hidden="1" x14ac:dyDescent="0.25">
      <c r="D16" t="s">
        <v>816</v>
      </c>
    </row>
    <row r="17" spans="4:4" hidden="1" x14ac:dyDescent="0.25">
      <c r="D17" t="s">
        <v>817</v>
      </c>
    </row>
    <row r="18" spans="4:4" hidden="1" x14ac:dyDescent="0.25">
      <c r="D18" t="s">
        <v>818</v>
      </c>
    </row>
    <row r="19" spans="4:4" hidden="1" x14ac:dyDescent="0.25">
      <c r="D19" t="s">
        <v>819</v>
      </c>
    </row>
    <row r="20" spans="4:4" hidden="1" x14ac:dyDescent="0.25">
      <c r="D20" t="s">
        <v>820</v>
      </c>
    </row>
    <row r="21" spans="4:4" hidden="1" x14ac:dyDescent="0.25">
      <c r="D21" t="s">
        <v>821</v>
      </c>
    </row>
    <row r="22" spans="4:4" hidden="1" x14ac:dyDescent="0.25">
      <c r="D22" t="s">
        <v>822</v>
      </c>
    </row>
    <row r="23" spans="4:4" x14ac:dyDescent="0.25">
      <c r="D23" t="s">
        <v>823</v>
      </c>
    </row>
    <row r="24" spans="4:4" hidden="1" x14ac:dyDescent="0.25">
      <c r="D24" t="s">
        <v>824</v>
      </c>
    </row>
    <row r="25" spans="4:4" hidden="1" x14ac:dyDescent="0.25">
      <c r="D25" t="s">
        <v>825</v>
      </c>
    </row>
    <row r="26" spans="4:4" hidden="1" x14ac:dyDescent="0.25">
      <c r="D26" t="s">
        <v>826</v>
      </c>
    </row>
    <row r="27" spans="4:4" hidden="1" x14ac:dyDescent="0.25">
      <c r="D27" t="s">
        <v>827</v>
      </c>
    </row>
    <row r="28" spans="4:4" hidden="1" x14ac:dyDescent="0.25">
      <c r="D28" t="s">
        <v>828</v>
      </c>
    </row>
    <row r="29" spans="4:4" hidden="1" x14ac:dyDescent="0.25">
      <c r="D29" t="s">
        <v>829</v>
      </c>
    </row>
    <row r="30" spans="4:4" hidden="1" x14ac:dyDescent="0.25">
      <c r="D30" t="s">
        <v>830</v>
      </c>
    </row>
    <row r="31" spans="4:4" hidden="1" x14ac:dyDescent="0.25">
      <c r="D31" t="s">
        <v>831</v>
      </c>
    </row>
    <row r="32" spans="4:4" hidden="1" x14ac:dyDescent="0.25">
      <c r="D32" t="s">
        <v>832</v>
      </c>
    </row>
    <row r="33" spans="4:4" hidden="1" x14ac:dyDescent="0.25">
      <c r="D33" t="s">
        <v>833</v>
      </c>
    </row>
    <row r="34" spans="4:4" hidden="1" x14ac:dyDescent="0.25">
      <c r="D34" t="s">
        <v>834</v>
      </c>
    </row>
    <row r="35" spans="4:4" hidden="1" x14ac:dyDescent="0.25">
      <c r="D35" t="s">
        <v>835</v>
      </c>
    </row>
    <row r="36" spans="4:4" hidden="1" x14ac:dyDescent="0.25">
      <c r="D36" t="s">
        <v>836</v>
      </c>
    </row>
    <row r="37" spans="4:4" hidden="1" x14ac:dyDescent="0.25">
      <c r="D37" t="s">
        <v>837</v>
      </c>
    </row>
    <row r="38" spans="4:4" hidden="1" x14ac:dyDescent="0.25">
      <c r="D38" t="s">
        <v>838</v>
      </c>
    </row>
    <row r="39" spans="4:4" hidden="1" x14ac:dyDescent="0.25">
      <c r="D39" t="s">
        <v>839</v>
      </c>
    </row>
    <row r="40" spans="4:4" hidden="1" x14ac:dyDescent="0.25">
      <c r="D40" t="s">
        <v>840</v>
      </c>
    </row>
    <row r="41" spans="4:4" hidden="1" x14ac:dyDescent="0.25">
      <c r="D41" t="s">
        <v>841</v>
      </c>
    </row>
    <row r="42" spans="4:4" hidden="1" x14ac:dyDescent="0.25">
      <c r="D42" t="s">
        <v>842</v>
      </c>
    </row>
    <row r="43" spans="4:4" hidden="1" x14ac:dyDescent="0.25">
      <c r="D43" t="s">
        <v>843</v>
      </c>
    </row>
    <row r="44" spans="4:4" hidden="1" x14ac:dyDescent="0.25">
      <c r="D44" t="s">
        <v>844</v>
      </c>
    </row>
    <row r="45" spans="4:4" hidden="1" x14ac:dyDescent="0.25">
      <c r="D45" t="s">
        <v>845</v>
      </c>
    </row>
    <row r="46" spans="4:4" hidden="1" x14ac:dyDescent="0.25">
      <c r="D46" t="s">
        <v>846</v>
      </c>
    </row>
    <row r="47" spans="4:4" hidden="1" x14ac:dyDescent="0.25">
      <c r="D47" t="s">
        <v>847</v>
      </c>
    </row>
    <row r="48" spans="4:4" hidden="1" x14ac:dyDescent="0.25">
      <c r="D48" t="s">
        <v>848</v>
      </c>
    </row>
    <row r="49" spans="4:4" hidden="1" x14ac:dyDescent="0.25">
      <c r="D49" t="s">
        <v>849</v>
      </c>
    </row>
    <row r="50" spans="4:4" hidden="1" x14ac:dyDescent="0.25">
      <c r="D50" t="s">
        <v>850</v>
      </c>
    </row>
    <row r="51" spans="4:4" hidden="1" x14ac:dyDescent="0.25">
      <c r="D51" t="s">
        <v>851</v>
      </c>
    </row>
    <row r="52" spans="4:4" hidden="1" x14ac:dyDescent="0.25">
      <c r="D52" t="s">
        <v>852</v>
      </c>
    </row>
    <row r="53" spans="4:4" hidden="1" x14ac:dyDescent="0.25">
      <c r="D53" t="s">
        <v>853</v>
      </c>
    </row>
    <row r="54" spans="4:4" hidden="1" x14ac:dyDescent="0.25">
      <c r="D54" t="s">
        <v>854</v>
      </c>
    </row>
    <row r="55" spans="4:4" hidden="1" x14ac:dyDescent="0.25">
      <c r="D55" t="s">
        <v>855</v>
      </c>
    </row>
    <row r="56" spans="4:4" hidden="1" x14ac:dyDescent="0.25">
      <c r="D56" t="s">
        <v>856</v>
      </c>
    </row>
    <row r="57" spans="4:4" hidden="1" x14ac:dyDescent="0.25">
      <c r="D57" t="s">
        <v>857</v>
      </c>
    </row>
    <row r="58" spans="4:4" hidden="1" x14ac:dyDescent="0.25">
      <c r="D58" t="s">
        <v>858</v>
      </c>
    </row>
    <row r="59" spans="4:4" hidden="1" x14ac:dyDescent="0.25">
      <c r="D59" t="s">
        <v>859</v>
      </c>
    </row>
    <row r="60" spans="4:4" hidden="1" x14ac:dyDescent="0.25">
      <c r="D60" t="s">
        <v>860</v>
      </c>
    </row>
    <row r="61" spans="4:4" hidden="1" x14ac:dyDescent="0.25">
      <c r="D61" t="s">
        <v>861</v>
      </c>
    </row>
    <row r="62" spans="4:4" hidden="1" x14ac:dyDescent="0.25">
      <c r="D62" t="s">
        <v>862</v>
      </c>
    </row>
    <row r="63" spans="4:4" hidden="1" x14ac:dyDescent="0.25">
      <c r="D63" t="s">
        <v>863</v>
      </c>
    </row>
    <row r="64" spans="4:4" hidden="1" x14ac:dyDescent="0.25">
      <c r="D64" t="s">
        <v>864</v>
      </c>
    </row>
    <row r="65" spans="4:4" hidden="1" x14ac:dyDescent="0.25">
      <c r="D65" t="s">
        <v>865</v>
      </c>
    </row>
    <row r="66" spans="4:4" hidden="1" x14ac:dyDescent="0.25">
      <c r="D66" t="s">
        <v>866</v>
      </c>
    </row>
    <row r="67" spans="4:4" hidden="1" x14ac:dyDescent="0.25">
      <c r="D67" t="s">
        <v>867</v>
      </c>
    </row>
    <row r="68" spans="4:4" hidden="1" x14ac:dyDescent="0.25">
      <c r="D68" t="s">
        <v>868</v>
      </c>
    </row>
    <row r="69" spans="4:4" hidden="1" x14ac:dyDescent="0.25">
      <c r="D69" t="s">
        <v>869</v>
      </c>
    </row>
    <row r="70" spans="4:4" hidden="1" x14ac:dyDescent="0.25">
      <c r="D70" t="s">
        <v>870</v>
      </c>
    </row>
    <row r="71" spans="4:4" hidden="1" x14ac:dyDescent="0.25">
      <c r="D71" t="s">
        <v>871</v>
      </c>
    </row>
    <row r="72" spans="4:4" hidden="1" x14ac:dyDescent="0.25">
      <c r="D72" t="s">
        <v>872</v>
      </c>
    </row>
    <row r="73" spans="4:4" hidden="1" x14ac:dyDescent="0.25">
      <c r="D73" t="s">
        <v>873</v>
      </c>
    </row>
    <row r="74" spans="4:4" hidden="1" x14ac:dyDescent="0.25">
      <c r="D74" t="s">
        <v>874</v>
      </c>
    </row>
    <row r="75" spans="4:4" hidden="1" x14ac:dyDescent="0.25">
      <c r="D75" t="s">
        <v>875</v>
      </c>
    </row>
    <row r="76" spans="4:4" hidden="1" x14ac:dyDescent="0.25">
      <c r="D76" t="s">
        <v>876</v>
      </c>
    </row>
    <row r="77" spans="4:4" hidden="1" x14ac:dyDescent="0.25">
      <c r="D77" t="s">
        <v>877</v>
      </c>
    </row>
    <row r="78" spans="4:4" hidden="1" x14ac:dyDescent="0.25">
      <c r="D78" t="s">
        <v>878</v>
      </c>
    </row>
    <row r="79" spans="4:4" hidden="1" x14ac:dyDescent="0.25">
      <c r="D79" t="s">
        <v>879</v>
      </c>
    </row>
    <row r="80" spans="4:4" hidden="1" x14ac:dyDescent="0.25">
      <c r="D80" t="s">
        <v>880</v>
      </c>
    </row>
    <row r="81" spans="4:4" hidden="1" x14ac:dyDescent="0.25">
      <c r="D81" t="s">
        <v>881</v>
      </c>
    </row>
    <row r="82" spans="4:4" hidden="1" x14ac:dyDescent="0.25">
      <c r="D82" t="s">
        <v>882</v>
      </c>
    </row>
    <row r="83" spans="4:4" hidden="1" x14ac:dyDescent="0.25">
      <c r="D83" t="s">
        <v>883</v>
      </c>
    </row>
    <row r="84" spans="4:4" hidden="1" x14ac:dyDescent="0.25">
      <c r="D84" t="s">
        <v>884</v>
      </c>
    </row>
    <row r="85" spans="4:4" hidden="1" x14ac:dyDescent="0.25">
      <c r="D85" t="s">
        <v>885</v>
      </c>
    </row>
    <row r="86" spans="4:4" hidden="1" x14ac:dyDescent="0.25">
      <c r="D86" t="s">
        <v>886</v>
      </c>
    </row>
    <row r="87" spans="4:4" hidden="1" x14ac:dyDescent="0.25">
      <c r="D87" t="s">
        <v>887</v>
      </c>
    </row>
    <row r="88" spans="4:4" hidden="1" x14ac:dyDescent="0.25">
      <c r="D88" t="s">
        <v>888</v>
      </c>
    </row>
    <row r="89" spans="4:4" hidden="1" x14ac:dyDescent="0.25">
      <c r="D89" t="s">
        <v>889</v>
      </c>
    </row>
    <row r="90" spans="4:4" hidden="1" x14ac:dyDescent="0.25">
      <c r="D90" t="s">
        <v>890</v>
      </c>
    </row>
    <row r="91" spans="4:4" hidden="1" x14ac:dyDescent="0.25">
      <c r="D91" t="s">
        <v>891</v>
      </c>
    </row>
    <row r="92" spans="4:4" hidden="1" x14ac:dyDescent="0.25">
      <c r="D92" t="s">
        <v>892</v>
      </c>
    </row>
    <row r="93" spans="4:4" hidden="1" x14ac:dyDescent="0.25">
      <c r="D93" t="s">
        <v>893</v>
      </c>
    </row>
    <row r="94" spans="4:4" hidden="1" x14ac:dyDescent="0.25">
      <c r="D94" t="s">
        <v>894</v>
      </c>
    </row>
    <row r="95" spans="4:4" hidden="1" x14ac:dyDescent="0.25">
      <c r="D95" t="s">
        <v>895</v>
      </c>
    </row>
    <row r="96" spans="4:4" hidden="1" x14ac:dyDescent="0.25">
      <c r="D96" t="s">
        <v>896</v>
      </c>
    </row>
    <row r="97" spans="4:4" hidden="1" x14ac:dyDescent="0.25">
      <c r="D97" t="s">
        <v>897</v>
      </c>
    </row>
    <row r="98" spans="4:4" hidden="1" x14ac:dyDescent="0.25">
      <c r="D98" t="s">
        <v>898</v>
      </c>
    </row>
    <row r="99" spans="4:4" hidden="1" x14ac:dyDescent="0.25">
      <c r="D99" t="s">
        <v>899</v>
      </c>
    </row>
    <row r="100" spans="4:4" hidden="1" x14ac:dyDescent="0.25">
      <c r="D100" t="s">
        <v>900</v>
      </c>
    </row>
    <row r="101" spans="4:4" hidden="1" x14ac:dyDescent="0.25">
      <c r="D101" t="s">
        <v>901</v>
      </c>
    </row>
    <row r="102" spans="4:4" hidden="1" x14ac:dyDescent="0.25">
      <c r="D102" t="s">
        <v>902</v>
      </c>
    </row>
    <row r="103" spans="4:4" hidden="1" x14ac:dyDescent="0.25">
      <c r="D103" t="s">
        <v>903</v>
      </c>
    </row>
    <row r="104" spans="4:4" hidden="1" x14ac:dyDescent="0.25">
      <c r="D104" t="s">
        <v>904</v>
      </c>
    </row>
    <row r="105" spans="4:4" hidden="1" x14ac:dyDescent="0.25">
      <c r="D105" t="s">
        <v>905</v>
      </c>
    </row>
    <row r="106" spans="4:4" hidden="1" x14ac:dyDescent="0.25">
      <c r="D106" t="s">
        <v>906</v>
      </c>
    </row>
    <row r="107" spans="4:4" hidden="1" x14ac:dyDescent="0.25">
      <c r="D107" t="s">
        <v>907</v>
      </c>
    </row>
    <row r="108" spans="4:4" hidden="1" x14ac:dyDescent="0.25">
      <c r="D108" t="s">
        <v>908</v>
      </c>
    </row>
    <row r="109" spans="4:4" hidden="1" x14ac:dyDescent="0.25">
      <c r="D109" t="s">
        <v>909</v>
      </c>
    </row>
    <row r="110" spans="4:4" hidden="1" x14ac:dyDescent="0.25">
      <c r="D110" t="s">
        <v>910</v>
      </c>
    </row>
  </sheetData>
  <autoFilter ref="D1:D110" xr:uid="{D802B6C5-AFA8-4B9F-A3DA-E6D7B4048B0D}">
    <filterColumn colId="0">
      <filters>
        <filter val="TAWANDA MUDEGED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F3F1-E7F1-4A21-B5DD-57356E4C6740}">
  <dimension ref="A1:N460"/>
  <sheetViews>
    <sheetView topLeftCell="A91" workbookViewId="0">
      <selection activeCell="A109" sqref="A109"/>
    </sheetView>
  </sheetViews>
  <sheetFormatPr defaultRowHeight="15" x14ac:dyDescent="0.25"/>
  <cols>
    <col min="1" max="14" width="21" customWidth="1"/>
  </cols>
  <sheetData>
    <row r="1" spans="1:14" x14ac:dyDescent="0.25">
      <c r="A1" s="6" t="s">
        <v>21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9"/>
      <c r="N1" s="9"/>
    </row>
    <row r="2" spans="1:14" ht="45" x14ac:dyDescent="0.25">
      <c r="A2" s="10" t="s">
        <v>22</v>
      </c>
      <c r="B2" s="11" t="s">
        <v>1</v>
      </c>
      <c r="C2" s="12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28</v>
      </c>
      <c r="I2" s="11" t="s">
        <v>29</v>
      </c>
      <c r="J2" s="11" t="s">
        <v>2</v>
      </c>
      <c r="K2" s="11" t="s">
        <v>30</v>
      </c>
      <c r="L2" s="11" t="s">
        <v>31</v>
      </c>
      <c r="M2" s="13" t="s">
        <v>32</v>
      </c>
      <c r="N2" s="13" t="s">
        <v>33</v>
      </c>
    </row>
    <row r="3" spans="1:14" x14ac:dyDescent="0.25">
      <c r="A3" s="14" t="s">
        <v>34</v>
      </c>
      <c r="B3" s="7" t="s">
        <v>35</v>
      </c>
      <c r="C3" s="8">
        <v>100</v>
      </c>
      <c r="D3" s="7" t="s">
        <v>36</v>
      </c>
      <c r="E3" s="7" t="s">
        <v>37</v>
      </c>
      <c r="F3" s="7" t="s">
        <v>38</v>
      </c>
      <c r="G3" s="7" t="s">
        <v>39</v>
      </c>
      <c r="H3" s="15"/>
      <c r="I3" s="7" t="s">
        <v>40</v>
      </c>
      <c r="J3" s="7" t="s">
        <v>36</v>
      </c>
      <c r="K3" s="7" t="s">
        <v>41</v>
      </c>
      <c r="L3" s="7" t="s">
        <v>42</v>
      </c>
      <c r="M3" s="9">
        <v>0.125</v>
      </c>
      <c r="N3" s="9">
        <v>0.16666666666666666</v>
      </c>
    </row>
    <row r="4" spans="1:14" x14ac:dyDescent="0.25">
      <c r="A4" s="16" t="s">
        <v>43</v>
      </c>
      <c r="B4" s="7" t="s">
        <v>35</v>
      </c>
      <c r="C4" s="8">
        <v>230</v>
      </c>
      <c r="D4" s="7" t="s">
        <v>36</v>
      </c>
      <c r="E4" s="7" t="s">
        <v>44</v>
      </c>
      <c r="F4" s="7" t="s">
        <v>38</v>
      </c>
      <c r="G4" s="7" t="s">
        <v>45</v>
      </c>
      <c r="H4" s="15"/>
      <c r="I4" s="7" t="s">
        <v>40</v>
      </c>
      <c r="J4" s="7" t="s">
        <v>36</v>
      </c>
      <c r="K4" s="7" t="s">
        <v>41</v>
      </c>
      <c r="L4" s="7" t="s">
        <v>42</v>
      </c>
      <c r="M4" s="9">
        <v>0.125</v>
      </c>
      <c r="N4" s="9">
        <v>0.16666666666666666</v>
      </c>
    </row>
    <row r="5" spans="1:14" x14ac:dyDescent="0.25">
      <c r="A5" s="16" t="s">
        <v>46</v>
      </c>
      <c r="B5" s="7" t="s">
        <v>35</v>
      </c>
      <c r="C5" s="8">
        <v>110</v>
      </c>
      <c r="D5" s="7" t="s">
        <v>36</v>
      </c>
      <c r="E5" s="7" t="s">
        <v>37</v>
      </c>
      <c r="F5" s="7" t="s">
        <v>38</v>
      </c>
      <c r="G5" s="7" t="s">
        <v>47</v>
      </c>
      <c r="H5" s="15"/>
      <c r="I5" s="7" t="s">
        <v>40</v>
      </c>
      <c r="J5" s="7" t="s">
        <v>36</v>
      </c>
      <c r="K5" s="7" t="s">
        <v>41</v>
      </c>
      <c r="L5" s="7" t="s">
        <v>42</v>
      </c>
      <c r="M5" s="9">
        <v>0.125</v>
      </c>
      <c r="N5" s="9">
        <v>0.16666666666666666</v>
      </c>
    </row>
    <row r="6" spans="1:14" x14ac:dyDescent="0.25">
      <c r="A6" s="14" t="s">
        <v>48</v>
      </c>
      <c r="B6" s="7" t="s">
        <v>35</v>
      </c>
      <c r="C6" s="8">
        <v>160</v>
      </c>
      <c r="D6" s="7" t="s">
        <v>36</v>
      </c>
      <c r="E6" s="7" t="s">
        <v>37</v>
      </c>
      <c r="F6" s="7" t="s">
        <v>38</v>
      </c>
      <c r="G6" s="7"/>
      <c r="H6" s="15"/>
      <c r="I6" s="7" t="s">
        <v>40</v>
      </c>
      <c r="J6" s="7" t="s">
        <v>36</v>
      </c>
      <c r="K6" s="7" t="s">
        <v>41</v>
      </c>
      <c r="L6" s="7" t="s">
        <v>31</v>
      </c>
      <c r="M6" s="9">
        <v>0.125</v>
      </c>
      <c r="N6" s="9">
        <v>0.16666666666666666</v>
      </c>
    </row>
    <row r="7" spans="1:14" x14ac:dyDescent="0.25">
      <c r="A7" s="14" t="s">
        <v>49</v>
      </c>
      <c r="B7" s="7" t="s">
        <v>35</v>
      </c>
      <c r="C7" s="17"/>
      <c r="D7" s="7" t="s">
        <v>36</v>
      </c>
      <c r="E7" s="7"/>
      <c r="F7" s="7" t="s">
        <v>38</v>
      </c>
      <c r="G7" s="7"/>
      <c r="H7" s="18"/>
      <c r="I7" s="7"/>
      <c r="J7" s="7" t="s">
        <v>36</v>
      </c>
      <c r="K7" s="7" t="s">
        <v>41</v>
      </c>
      <c r="L7" s="7"/>
      <c r="M7" s="9"/>
      <c r="N7" s="9"/>
    </row>
    <row r="8" spans="1:14" x14ac:dyDescent="0.25">
      <c r="A8" s="16" t="s">
        <v>50</v>
      </c>
      <c r="B8" s="7" t="s">
        <v>35</v>
      </c>
      <c r="C8" s="8">
        <v>280</v>
      </c>
      <c r="D8" s="7" t="s">
        <v>36</v>
      </c>
      <c r="E8" s="7" t="s">
        <v>44</v>
      </c>
      <c r="F8" s="7" t="s">
        <v>38</v>
      </c>
      <c r="G8" s="7" t="s">
        <v>51</v>
      </c>
      <c r="H8" s="15"/>
      <c r="I8" s="7" t="s">
        <v>40</v>
      </c>
      <c r="J8" s="7" t="s">
        <v>36</v>
      </c>
      <c r="K8" s="7" t="s">
        <v>41</v>
      </c>
      <c r="L8" s="7" t="s">
        <v>42</v>
      </c>
      <c r="M8" s="9">
        <v>0.125</v>
      </c>
      <c r="N8" s="9">
        <v>0.16666666666666666</v>
      </c>
    </row>
    <row r="9" spans="1:14" x14ac:dyDescent="0.25">
      <c r="A9" s="14" t="s">
        <v>52</v>
      </c>
      <c r="B9" s="7" t="s">
        <v>35</v>
      </c>
      <c r="C9" s="8"/>
      <c r="D9" s="7" t="s">
        <v>36</v>
      </c>
      <c r="E9" s="7" t="s">
        <v>37</v>
      </c>
      <c r="F9" s="7" t="s">
        <v>38</v>
      </c>
      <c r="G9" s="7" t="s">
        <v>53</v>
      </c>
      <c r="H9" s="15"/>
      <c r="I9" s="7" t="s">
        <v>54</v>
      </c>
      <c r="J9" s="7" t="s">
        <v>36</v>
      </c>
      <c r="K9" s="7" t="s">
        <v>41</v>
      </c>
      <c r="L9" s="7" t="s">
        <v>42</v>
      </c>
      <c r="M9" s="9">
        <v>0.125</v>
      </c>
      <c r="N9" s="9">
        <v>0.16666666666666666</v>
      </c>
    </row>
    <row r="10" spans="1:14" x14ac:dyDescent="0.25">
      <c r="A10" s="14" t="s">
        <v>55</v>
      </c>
      <c r="B10" s="7" t="s">
        <v>35</v>
      </c>
      <c r="C10" s="8">
        <v>190</v>
      </c>
      <c r="D10" s="7" t="s">
        <v>36</v>
      </c>
      <c r="E10" s="7" t="s">
        <v>44</v>
      </c>
      <c r="F10" s="7" t="s">
        <v>38</v>
      </c>
      <c r="G10" s="7" t="s">
        <v>56</v>
      </c>
      <c r="H10" s="15"/>
      <c r="I10" s="7" t="s">
        <v>40</v>
      </c>
      <c r="J10" s="7" t="s">
        <v>36</v>
      </c>
      <c r="K10" s="7" t="s">
        <v>41</v>
      </c>
      <c r="L10" s="7" t="s">
        <v>42</v>
      </c>
      <c r="M10" s="9">
        <v>0.125</v>
      </c>
      <c r="N10" s="9">
        <v>0.16666666666666666</v>
      </c>
    </row>
    <row r="11" spans="1:14" x14ac:dyDescent="0.25">
      <c r="A11" s="14" t="s">
        <v>57</v>
      </c>
      <c r="B11" s="7" t="s">
        <v>35</v>
      </c>
      <c r="C11" s="8">
        <v>300</v>
      </c>
      <c r="D11" s="7" t="s">
        <v>36</v>
      </c>
      <c r="E11" s="7" t="s">
        <v>44</v>
      </c>
      <c r="F11" s="7" t="s">
        <v>38</v>
      </c>
      <c r="G11" s="7" t="s">
        <v>58</v>
      </c>
      <c r="H11" s="15"/>
      <c r="I11" s="7" t="s">
        <v>40</v>
      </c>
      <c r="J11" s="7" t="s">
        <v>36</v>
      </c>
      <c r="K11" s="7" t="s">
        <v>41</v>
      </c>
      <c r="L11" s="7" t="s">
        <v>31</v>
      </c>
      <c r="M11" s="9">
        <v>0.125</v>
      </c>
      <c r="N11" s="9">
        <v>0.16666666666666666</v>
      </c>
    </row>
    <row r="12" spans="1:14" x14ac:dyDescent="0.25">
      <c r="A12" s="14" t="s">
        <v>59</v>
      </c>
      <c r="B12" s="7" t="s">
        <v>35</v>
      </c>
      <c r="C12" s="8">
        <v>290</v>
      </c>
      <c r="D12" s="7" t="s">
        <v>36</v>
      </c>
      <c r="E12" s="7" t="s">
        <v>44</v>
      </c>
      <c r="F12" s="7" t="s">
        <v>38</v>
      </c>
      <c r="G12" s="7" t="s">
        <v>60</v>
      </c>
      <c r="H12" s="15"/>
      <c r="I12" s="7" t="s">
        <v>40</v>
      </c>
      <c r="J12" s="7" t="s">
        <v>36</v>
      </c>
      <c r="K12" s="7" t="s">
        <v>41</v>
      </c>
      <c r="L12" s="7" t="s">
        <v>31</v>
      </c>
      <c r="M12" s="9">
        <v>0.125</v>
      </c>
      <c r="N12" s="9">
        <v>0.16666666666666666</v>
      </c>
    </row>
    <row r="13" spans="1:14" x14ac:dyDescent="0.25">
      <c r="A13" s="14" t="s">
        <v>61</v>
      </c>
      <c r="B13" s="7" t="s">
        <v>35</v>
      </c>
      <c r="C13" s="8">
        <v>0</v>
      </c>
      <c r="D13" s="7" t="s">
        <v>36</v>
      </c>
      <c r="E13" s="7" t="s">
        <v>62</v>
      </c>
      <c r="F13" s="7" t="s">
        <v>38</v>
      </c>
      <c r="G13" s="7" t="s">
        <v>63</v>
      </c>
      <c r="H13" s="15"/>
      <c r="I13" s="7" t="s">
        <v>40</v>
      </c>
      <c r="J13" s="7" t="s">
        <v>36</v>
      </c>
      <c r="K13" s="7" t="s">
        <v>41</v>
      </c>
      <c r="L13" s="7" t="s">
        <v>42</v>
      </c>
      <c r="M13" s="9">
        <v>0.125</v>
      </c>
      <c r="N13" s="9">
        <v>0.16666666666666666</v>
      </c>
    </row>
    <row r="14" spans="1:14" x14ac:dyDescent="0.25">
      <c r="A14" s="14" t="s">
        <v>64</v>
      </c>
      <c r="B14" s="7" t="s">
        <v>35</v>
      </c>
      <c r="C14" s="8">
        <v>300</v>
      </c>
      <c r="D14" s="7" t="s">
        <v>36</v>
      </c>
      <c r="E14" s="7" t="s">
        <v>44</v>
      </c>
      <c r="F14" s="7" t="s">
        <v>38</v>
      </c>
      <c r="G14" s="7" t="s">
        <v>65</v>
      </c>
      <c r="H14" s="15"/>
      <c r="I14" s="7" t="s">
        <v>40</v>
      </c>
      <c r="J14" s="7" t="s">
        <v>36</v>
      </c>
      <c r="K14" s="7" t="s">
        <v>41</v>
      </c>
      <c r="L14" s="7" t="s">
        <v>42</v>
      </c>
      <c r="M14" s="9">
        <v>0.125</v>
      </c>
      <c r="N14" s="9">
        <v>0.16666666666666666</v>
      </c>
    </row>
    <row r="15" spans="1:14" x14ac:dyDescent="0.25">
      <c r="A15" s="14" t="s">
        <v>66</v>
      </c>
      <c r="B15" s="7" t="s">
        <v>35</v>
      </c>
      <c r="C15" s="8"/>
      <c r="D15" s="7" t="s">
        <v>36</v>
      </c>
      <c r="E15" s="7" t="s">
        <v>44</v>
      </c>
      <c r="F15" s="7" t="s">
        <v>38</v>
      </c>
      <c r="G15" s="7">
        <v>0</v>
      </c>
      <c r="H15" s="15"/>
      <c r="I15" s="7" t="s">
        <v>54</v>
      </c>
      <c r="J15" s="7" t="s">
        <v>36</v>
      </c>
      <c r="K15" s="7" t="s">
        <v>41</v>
      </c>
      <c r="L15" s="7" t="s">
        <v>31</v>
      </c>
      <c r="M15" s="9">
        <v>0.125</v>
      </c>
      <c r="N15" s="9">
        <v>0.16666666666666666</v>
      </c>
    </row>
    <row r="16" spans="1:14" x14ac:dyDescent="0.25">
      <c r="A16" s="16" t="s">
        <v>67</v>
      </c>
      <c r="B16" s="7" t="s">
        <v>35</v>
      </c>
      <c r="C16" s="8">
        <v>270</v>
      </c>
      <c r="D16" s="7" t="s">
        <v>36</v>
      </c>
      <c r="E16" s="7" t="s">
        <v>44</v>
      </c>
      <c r="F16" s="7" t="s">
        <v>38</v>
      </c>
      <c r="G16" s="7" t="s">
        <v>68</v>
      </c>
      <c r="H16" s="15"/>
      <c r="I16" s="7" t="s">
        <v>40</v>
      </c>
      <c r="J16" s="7" t="s">
        <v>36</v>
      </c>
      <c r="K16" s="7" t="s">
        <v>41</v>
      </c>
      <c r="L16" s="7" t="s">
        <v>31</v>
      </c>
      <c r="M16" s="9">
        <v>0.125</v>
      </c>
      <c r="N16" s="9">
        <v>0.16666666666666666</v>
      </c>
    </row>
    <row r="17" spans="1:14" x14ac:dyDescent="0.25">
      <c r="A17" s="14" t="s">
        <v>69</v>
      </c>
      <c r="B17" s="7" t="s">
        <v>35</v>
      </c>
      <c r="C17" s="8">
        <v>190</v>
      </c>
      <c r="D17" s="7" t="s">
        <v>36</v>
      </c>
      <c r="E17" s="7" t="s">
        <v>44</v>
      </c>
      <c r="F17" s="7" t="s">
        <v>38</v>
      </c>
      <c r="G17" s="7" t="s">
        <v>70</v>
      </c>
      <c r="H17" s="15"/>
      <c r="I17" s="7" t="s">
        <v>40</v>
      </c>
      <c r="J17" s="7" t="s">
        <v>36</v>
      </c>
      <c r="K17" s="7" t="s">
        <v>41</v>
      </c>
      <c r="L17" s="7" t="s">
        <v>42</v>
      </c>
      <c r="M17" s="9">
        <v>0.125</v>
      </c>
      <c r="N17" s="9">
        <v>0.16666666666666666</v>
      </c>
    </row>
    <row r="18" spans="1:14" x14ac:dyDescent="0.25">
      <c r="A18" s="14" t="s">
        <v>71</v>
      </c>
      <c r="B18" s="7" t="s">
        <v>72</v>
      </c>
      <c r="C18" s="8"/>
      <c r="D18" s="7" t="s">
        <v>73</v>
      </c>
      <c r="E18" s="7" t="s">
        <v>37</v>
      </c>
      <c r="F18" s="7" t="s">
        <v>38</v>
      </c>
      <c r="G18" s="7" t="s">
        <v>74</v>
      </c>
      <c r="H18" s="15"/>
      <c r="I18" s="7" t="s">
        <v>40</v>
      </c>
      <c r="J18" s="7" t="s">
        <v>75</v>
      </c>
      <c r="K18" s="7"/>
      <c r="L18" s="7" t="s">
        <v>42</v>
      </c>
      <c r="M18" s="9">
        <v>0.125</v>
      </c>
      <c r="N18" s="9">
        <v>0.16666666666666666</v>
      </c>
    </row>
    <row r="19" spans="1:14" x14ac:dyDescent="0.25">
      <c r="A19" s="14" t="s">
        <v>76</v>
      </c>
      <c r="B19" s="7" t="s">
        <v>72</v>
      </c>
      <c r="C19" s="8"/>
      <c r="D19" s="7" t="s">
        <v>73</v>
      </c>
      <c r="E19" s="7" t="s">
        <v>37</v>
      </c>
      <c r="F19" s="7" t="s">
        <v>38</v>
      </c>
      <c r="G19" s="7" t="s">
        <v>77</v>
      </c>
      <c r="H19" s="15"/>
      <c r="I19" s="7" t="s">
        <v>40</v>
      </c>
      <c r="J19" s="7" t="s">
        <v>75</v>
      </c>
      <c r="K19" s="7"/>
      <c r="L19" s="7" t="s">
        <v>42</v>
      </c>
      <c r="M19" s="9">
        <v>0.125</v>
      </c>
      <c r="N19" s="9">
        <v>0.16666666666666666</v>
      </c>
    </row>
    <row r="20" spans="1:14" x14ac:dyDescent="0.25">
      <c r="A20" s="14" t="s">
        <v>78</v>
      </c>
      <c r="B20" s="7" t="s">
        <v>72</v>
      </c>
      <c r="C20" s="8"/>
      <c r="D20" s="7" t="s">
        <v>73</v>
      </c>
      <c r="E20" s="7" t="s">
        <v>37</v>
      </c>
      <c r="F20" s="7" t="s">
        <v>38</v>
      </c>
      <c r="G20" s="7"/>
      <c r="H20" s="15"/>
      <c r="I20" s="7" t="s">
        <v>40</v>
      </c>
      <c r="J20" s="7" t="s">
        <v>75</v>
      </c>
      <c r="K20" s="7"/>
      <c r="L20" s="7" t="s">
        <v>42</v>
      </c>
      <c r="M20" s="9">
        <v>0.125</v>
      </c>
      <c r="N20" s="9">
        <v>0.16666666666666666</v>
      </c>
    </row>
    <row r="21" spans="1:14" x14ac:dyDescent="0.25">
      <c r="A21" s="14" t="s">
        <v>79</v>
      </c>
      <c r="B21" s="7" t="s">
        <v>72</v>
      </c>
      <c r="C21" s="8"/>
      <c r="D21" s="7" t="s">
        <v>73</v>
      </c>
      <c r="E21" s="7" t="s">
        <v>37</v>
      </c>
      <c r="F21" s="7" t="s">
        <v>38</v>
      </c>
      <c r="G21" s="7" t="s">
        <v>80</v>
      </c>
      <c r="H21" s="15"/>
      <c r="I21" s="7" t="s">
        <v>40</v>
      </c>
      <c r="J21" s="7" t="s">
        <v>75</v>
      </c>
      <c r="K21" s="7"/>
      <c r="L21" s="7" t="s">
        <v>42</v>
      </c>
      <c r="M21" s="9">
        <v>0.125</v>
      </c>
      <c r="N21" s="9">
        <v>0.16666666666666666</v>
      </c>
    </row>
    <row r="22" spans="1:14" x14ac:dyDescent="0.25">
      <c r="A22" s="14" t="s">
        <v>81</v>
      </c>
      <c r="B22" s="7" t="s">
        <v>72</v>
      </c>
      <c r="C22" s="8"/>
      <c r="D22" s="7" t="s">
        <v>73</v>
      </c>
      <c r="E22" s="7" t="s">
        <v>37</v>
      </c>
      <c r="F22" s="7" t="s">
        <v>38</v>
      </c>
      <c r="G22" s="7" t="s">
        <v>82</v>
      </c>
      <c r="H22" s="15"/>
      <c r="I22" s="7" t="s">
        <v>40</v>
      </c>
      <c r="J22" s="7" t="s">
        <v>75</v>
      </c>
      <c r="K22" s="7"/>
      <c r="L22" s="7" t="s">
        <v>42</v>
      </c>
      <c r="M22" s="9">
        <v>0.125</v>
      </c>
      <c r="N22" s="9">
        <v>0.16666666666666666</v>
      </c>
    </row>
    <row r="23" spans="1:14" x14ac:dyDescent="0.25">
      <c r="A23" s="14" t="s">
        <v>83</v>
      </c>
      <c r="B23" s="7" t="s">
        <v>72</v>
      </c>
      <c r="C23" s="8"/>
      <c r="D23" s="7" t="s">
        <v>73</v>
      </c>
      <c r="E23" s="7" t="s">
        <v>44</v>
      </c>
      <c r="F23" s="7" t="s">
        <v>38</v>
      </c>
      <c r="G23" s="7" t="s">
        <v>84</v>
      </c>
      <c r="H23" s="15"/>
      <c r="I23" s="7" t="s">
        <v>40</v>
      </c>
      <c r="J23" s="7" t="s">
        <v>75</v>
      </c>
      <c r="K23" s="7"/>
      <c r="L23" s="7" t="s">
        <v>31</v>
      </c>
      <c r="M23" s="9">
        <v>0.125</v>
      </c>
      <c r="N23" s="9">
        <v>0.16666666666666666</v>
      </c>
    </row>
    <row r="24" spans="1:14" x14ac:dyDescent="0.25">
      <c r="A24" s="14" t="s">
        <v>85</v>
      </c>
      <c r="B24" s="7" t="s">
        <v>72</v>
      </c>
      <c r="C24" s="8"/>
      <c r="D24" s="7" t="s">
        <v>73</v>
      </c>
      <c r="E24" s="7" t="s">
        <v>37</v>
      </c>
      <c r="F24" s="7" t="s">
        <v>38</v>
      </c>
      <c r="G24" s="7" t="s">
        <v>86</v>
      </c>
      <c r="H24" s="15"/>
      <c r="I24" s="7" t="s">
        <v>40</v>
      </c>
      <c r="J24" s="7" t="s">
        <v>75</v>
      </c>
      <c r="K24" s="7"/>
      <c r="L24" s="7" t="s">
        <v>42</v>
      </c>
      <c r="M24" s="9">
        <v>0.125</v>
      </c>
      <c r="N24" s="9">
        <v>0.16666666666666666</v>
      </c>
    </row>
    <row r="25" spans="1:14" x14ac:dyDescent="0.25">
      <c r="A25" s="14" t="s">
        <v>87</v>
      </c>
      <c r="B25" s="7" t="s">
        <v>72</v>
      </c>
      <c r="C25" s="8"/>
      <c r="D25" s="7" t="s">
        <v>73</v>
      </c>
      <c r="E25" s="7" t="s">
        <v>37</v>
      </c>
      <c r="F25" s="7" t="s">
        <v>38</v>
      </c>
      <c r="G25" s="7" t="s">
        <v>88</v>
      </c>
      <c r="H25" s="15"/>
      <c r="I25" s="7" t="s">
        <v>40</v>
      </c>
      <c r="J25" s="7" t="s">
        <v>75</v>
      </c>
      <c r="K25" s="7"/>
      <c r="L25" s="7" t="s">
        <v>42</v>
      </c>
      <c r="M25" s="9">
        <v>0.125</v>
      </c>
      <c r="N25" s="9">
        <v>0.16666666666666666</v>
      </c>
    </row>
    <row r="26" spans="1:14" x14ac:dyDescent="0.25">
      <c r="A26" s="14" t="s">
        <v>89</v>
      </c>
      <c r="B26" s="7" t="s">
        <v>72</v>
      </c>
      <c r="C26" s="8"/>
      <c r="D26" s="7" t="s">
        <v>73</v>
      </c>
      <c r="E26" s="7" t="s">
        <v>37</v>
      </c>
      <c r="F26" s="7" t="s">
        <v>38</v>
      </c>
      <c r="G26" s="7" t="s">
        <v>90</v>
      </c>
      <c r="H26" s="15"/>
      <c r="I26" s="7" t="s">
        <v>40</v>
      </c>
      <c r="J26" s="7" t="s">
        <v>75</v>
      </c>
      <c r="K26" s="7"/>
      <c r="L26" s="7" t="s">
        <v>42</v>
      </c>
      <c r="M26" s="9">
        <v>0.125</v>
      </c>
      <c r="N26" s="9">
        <v>0.16666666666666666</v>
      </c>
    </row>
    <row r="27" spans="1:14" x14ac:dyDescent="0.25">
      <c r="A27" s="16" t="s">
        <v>91</v>
      </c>
      <c r="B27" s="7" t="s">
        <v>72</v>
      </c>
      <c r="C27" s="8"/>
      <c r="D27" s="7" t="s">
        <v>73</v>
      </c>
      <c r="E27" s="7" t="s">
        <v>37</v>
      </c>
      <c r="F27" s="7" t="s">
        <v>38</v>
      </c>
      <c r="G27" s="7"/>
      <c r="H27" s="15"/>
      <c r="I27" s="7" t="s">
        <v>40</v>
      </c>
      <c r="J27" s="7" t="s">
        <v>75</v>
      </c>
      <c r="K27" s="7"/>
      <c r="L27" s="7" t="s">
        <v>42</v>
      </c>
      <c r="M27" s="9">
        <v>0.125</v>
      </c>
      <c r="N27" s="9">
        <v>0.16666666666666666</v>
      </c>
    </row>
    <row r="28" spans="1:14" x14ac:dyDescent="0.25">
      <c r="A28" s="14" t="s">
        <v>92</v>
      </c>
      <c r="B28" s="7" t="s">
        <v>72</v>
      </c>
      <c r="C28" s="8"/>
      <c r="D28" s="7" t="s">
        <v>73</v>
      </c>
      <c r="E28" s="7" t="s">
        <v>44</v>
      </c>
      <c r="F28" s="7" t="s">
        <v>38</v>
      </c>
      <c r="G28" s="7" t="s">
        <v>93</v>
      </c>
      <c r="H28" s="15"/>
      <c r="I28" s="7" t="s">
        <v>40</v>
      </c>
      <c r="J28" s="7" t="s">
        <v>75</v>
      </c>
      <c r="K28" s="7"/>
      <c r="L28" s="7" t="s">
        <v>42</v>
      </c>
      <c r="M28" s="9">
        <v>0.125</v>
      </c>
      <c r="N28" s="9">
        <v>0.16666666666666666</v>
      </c>
    </row>
    <row r="29" spans="1:14" x14ac:dyDescent="0.25">
      <c r="A29" s="14" t="s">
        <v>94</v>
      </c>
      <c r="B29" s="7" t="s">
        <v>72</v>
      </c>
      <c r="C29" s="8"/>
      <c r="D29" s="7" t="s">
        <v>73</v>
      </c>
      <c r="E29" s="7" t="s">
        <v>37</v>
      </c>
      <c r="F29" s="7" t="s">
        <v>38</v>
      </c>
      <c r="G29" s="7"/>
      <c r="H29" s="15"/>
      <c r="I29" s="7" t="s">
        <v>40</v>
      </c>
      <c r="J29" s="7" t="s">
        <v>75</v>
      </c>
      <c r="K29" s="7"/>
      <c r="L29" s="7" t="s">
        <v>42</v>
      </c>
      <c r="M29" s="9">
        <v>0.125</v>
      </c>
      <c r="N29" s="9">
        <v>0.16666666666666666</v>
      </c>
    </row>
    <row r="30" spans="1:14" x14ac:dyDescent="0.25">
      <c r="A30" s="14" t="s">
        <v>95</v>
      </c>
      <c r="B30" s="7" t="s">
        <v>72</v>
      </c>
      <c r="C30" s="8"/>
      <c r="D30" s="7" t="s">
        <v>73</v>
      </c>
      <c r="E30" s="7" t="s">
        <v>37</v>
      </c>
      <c r="F30" s="7" t="s">
        <v>38</v>
      </c>
      <c r="G30" s="7"/>
      <c r="H30" s="15"/>
      <c r="I30" s="7" t="s">
        <v>40</v>
      </c>
      <c r="J30" s="7" t="s">
        <v>75</v>
      </c>
      <c r="K30" s="7"/>
      <c r="L30" s="7" t="s">
        <v>42</v>
      </c>
      <c r="M30" s="9">
        <v>0.125</v>
      </c>
      <c r="N30" s="9">
        <v>0.16666666666666666</v>
      </c>
    </row>
    <row r="31" spans="1:14" x14ac:dyDescent="0.25">
      <c r="A31" s="14" t="s">
        <v>96</v>
      </c>
      <c r="B31" s="7" t="s">
        <v>72</v>
      </c>
      <c r="C31" s="8"/>
      <c r="D31" s="7" t="s">
        <v>73</v>
      </c>
      <c r="E31" s="7" t="s">
        <v>44</v>
      </c>
      <c r="F31" s="7" t="s">
        <v>38</v>
      </c>
      <c r="G31" s="7"/>
      <c r="H31" s="15"/>
      <c r="I31" s="7" t="s">
        <v>40</v>
      </c>
      <c r="J31" s="7" t="s">
        <v>75</v>
      </c>
      <c r="K31" s="7"/>
      <c r="L31" s="7" t="s">
        <v>42</v>
      </c>
      <c r="M31" s="9">
        <v>0.125</v>
      </c>
      <c r="N31" s="9">
        <v>0.16666666666666666</v>
      </c>
    </row>
    <row r="32" spans="1:14" x14ac:dyDescent="0.25">
      <c r="A32" s="14" t="s">
        <v>97</v>
      </c>
      <c r="B32" s="7" t="s">
        <v>72</v>
      </c>
      <c r="C32" s="8"/>
      <c r="D32" s="7" t="s">
        <v>73</v>
      </c>
      <c r="E32" s="7" t="s">
        <v>37</v>
      </c>
      <c r="F32" s="7" t="s">
        <v>38</v>
      </c>
      <c r="G32" s="7" t="s">
        <v>98</v>
      </c>
      <c r="H32" s="15"/>
      <c r="I32" s="7" t="s">
        <v>40</v>
      </c>
      <c r="J32" s="7" t="s">
        <v>75</v>
      </c>
      <c r="K32" s="7"/>
      <c r="L32" s="7" t="s">
        <v>42</v>
      </c>
      <c r="M32" s="9">
        <v>0.125</v>
      </c>
      <c r="N32" s="9">
        <v>0.16666666666666666</v>
      </c>
    </row>
    <row r="33" spans="1:14" x14ac:dyDescent="0.25">
      <c r="A33" s="14" t="s">
        <v>99</v>
      </c>
      <c r="B33" s="7" t="s">
        <v>72</v>
      </c>
      <c r="C33" s="8"/>
      <c r="D33" s="7" t="s">
        <v>73</v>
      </c>
      <c r="E33" s="7" t="s">
        <v>37</v>
      </c>
      <c r="F33" s="7" t="s">
        <v>38</v>
      </c>
      <c r="G33" s="7" t="s">
        <v>100</v>
      </c>
      <c r="H33" s="15"/>
      <c r="I33" s="7" t="s">
        <v>40</v>
      </c>
      <c r="J33" s="7" t="s">
        <v>75</v>
      </c>
      <c r="K33" s="7"/>
      <c r="L33" s="7" t="s">
        <v>42</v>
      </c>
      <c r="M33" s="9">
        <v>0.125</v>
      </c>
      <c r="N33" s="9">
        <v>0.16666666666666666</v>
      </c>
    </row>
    <row r="34" spans="1:14" x14ac:dyDescent="0.25">
      <c r="A34" s="14" t="s">
        <v>101</v>
      </c>
      <c r="B34" s="7" t="s">
        <v>72</v>
      </c>
      <c r="C34" s="8"/>
      <c r="D34" s="7" t="s">
        <v>73</v>
      </c>
      <c r="E34" s="7" t="s">
        <v>37</v>
      </c>
      <c r="F34" s="7" t="s">
        <v>38</v>
      </c>
      <c r="G34" s="7"/>
      <c r="H34" s="15"/>
      <c r="I34" s="7" t="s">
        <v>40</v>
      </c>
      <c r="J34" s="7" t="s">
        <v>75</v>
      </c>
      <c r="K34" s="7"/>
      <c r="L34" s="7" t="s">
        <v>42</v>
      </c>
      <c r="M34" s="9">
        <v>0.125</v>
      </c>
      <c r="N34" s="9">
        <v>0.16666666666666666</v>
      </c>
    </row>
    <row r="35" spans="1:14" x14ac:dyDescent="0.25">
      <c r="A35" s="16" t="s">
        <v>102</v>
      </c>
      <c r="B35" s="7" t="s">
        <v>72</v>
      </c>
      <c r="C35" s="8"/>
      <c r="D35" s="7" t="s">
        <v>73</v>
      </c>
      <c r="E35" s="7" t="s">
        <v>44</v>
      </c>
      <c r="F35" s="7" t="s">
        <v>38</v>
      </c>
      <c r="G35" s="7" t="s">
        <v>103</v>
      </c>
      <c r="H35" s="15"/>
      <c r="I35" s="7" t="s">
        <v>40</v>
      </c>
      <c r="J35" s="7" t="s">
        <v>75</v>
      </c>
      <c r="K35" s="7"/>
      <c r="L35" s="7" t="s">
        <v>42</v>
      </c>
      <c r="M35" s="9">
        <v>0.125</v>
      </c>
      <c r="N35" s="9">
        <v>0.16666666666666666</v>
      </c>
    </row>
    <row r="36" spans="1:14" x14ac:dyDescent="0.25">
      <c r="A36" s="16" t="s">
        <v>104</v>
      </c>
      <c r="B36" s="7" t="s">
        <v>72</v>
      </c>
      <c r="C36" s="8"/>
      <c r="D36" s="7" t="s">
        <v>73</v>
      </c>
      <c r="E36" s="7" t="s">
        <v>37</v>
      </c>
      <c r="F36" s="7" t="s">
        <v>38</v>
      </c>
      <c r="G36" s="7" t="s">
        <v>105</v>
      </c>
      <c r="H36" s="15"/>
      <c r="I36" s="7" t="s">
        <v>40</v>
      </c>
      <c r="J36" s="7" t="s">
        <v>75</v>
      </c>
      <c r="K36" s="7"/>
      <c r="L36" s="7" t="s">
        <v>42</v>
      </c>
      <c r="M36" s="9">
        <v>0.125</v>
      </c>
      <c r="N36" s="9">
        <v>0.16666666666666666</v>
      </c>
    </row>
    <row r="37" spans="1:14" x14ac:dyDescent="0.25">
      <c r="A37" s="14" t="s">
        <v>106</v>
      </c>
      <c r="B37" s="7" t="s">
        <v>72</v>
      </c>
      <c r="C37" s="8"/>
      <c r="D37" s="7" t="s">
        <v>73</v>
      </c>
      <c r="E37" s="7" t="s">
        <v>37</v>
      </c>
      <c r="F37" s="7" t="s">
        <v>38</v>
      </c>
      <c r="G37" s="7" t="s">
        <v>105</v>
      </c>
      <c r="H37" s="15"/>
      <c r="I37" s="7" t="s">
        <v>40</v>
      </c>
      <c r="J37" s="7" t="s">
        <v>75</v>
      </c>
      <c r="K37" s="7"/>
      <c r="L37" s="7" t="s">
        <v>42</v>
      </c>
      <c r="M37" s="9">
        <v>0.125</v>
      </c>
      <c r="N37" s="9">
        <v>0.16666666666666666</v>
      </c>
    </row>
    <row r="38" spans="1:14" x14ac:dyDescent="0.25">
      <c r="A38" s="14" t="s">
        <v>107</v>
      </c>
      <c r="B38" s="7" t="s">
        <v>72</v>
      </c>
      <c r="C38" s="8"/>
      <c r="D38" s="7" t="s">
        <v>73</v>
      </c>
      <c r="E38" s="7" t="s">
        <v>37</v>
      </c>
      <c r="F38" s="7" t="s">
        <v>38</v>
      </c>
      <c r="G38" s="7"/>
      <c r="H38" s="15"/>
      <c r="I38" s="7" t="s">
        <v>40</v>
      </c>
      <c r="J38" s="7" t="s">
        <v>75</v>
      </c>
      <c r="K38" s="7"/>
      <c r="L38" s="7" t="s">
        <v>42</v>
      </c>
      <c r="M38" s="9">
        <v>0.125</v>
      </c>
      <c r="N38" s="9">
        <v>0.16666666666666666</v>
      </c>
    </row>
    <row r="39" spans="1:14" x14ac:dyDescent="0.25">
      <c r="A39" s="14" t="s">
        <v>108</v>
      </c>
      <c r="B39" s="7" t="s">
        <v>72</v>
      </c>
      <c r="C39" s="8"/>
      <c r="D39" s="7" t="s">
        <v>73</v>
      </c>
      <c r="E39" s="7" t="s">
        <v>37</v>
      </c>
      <c r="F39" s="7" t="s">
        <v>38</v>
      </c>
      <c r="G39" s="7"/>
      <c r="H39" s="15"/>
      <c r="I39" s="7" t="s">
        <v>40</v>
      </c>
      <c r="J39" s="7" t="s">
        <v>75</v>
      </c>
      <c r="K39" s="7"/>
      <c r="L39" s="7" t="s">
        <v>42</v>
      </c>
      <c r="M39" s="9">
        <v>0.125</v>
      </c>
      <c r="N39" s="9">
        <v>0.16666666666666666</v>
      </c>
    </row>
    <row r="40" spans="1:14" x14ac:dyDescent="0.25">
      <c r="A40" s="14" t="s">
        <v>109</v>
      </c>
      <c r="B40" s="7" t="s">
        <v>72</v>
      </c>
      <c r="C40" s="8"/>
      <c r="D40" s="7" t="s">
        <v>73</v>
      </c>
      <c r="E40" s="7" t="s">
        <v>44</v>
      </c>
      <c r="F40" s="7" t="s">
        <v>38</v>
      </c>
      <c r="G40" s="7" t="s">
        <v>110</v>
      </c>
      <c r="H40" s="15"/>
      <c r="I40" s="7" t="s">
        <v>40</v>
      </c>
      <c r="J40" s="7" t="s">
        <v>75</v>
      </c>
      <c r="K40" s="7"/>
      <c r="L40" s="7" t="s">
        <v>42</v>
      </c>
      <c r="M40" s="9">
        <v>0.125</v>
      </c>
      <c r="N40" s="9">
        <v>0.16666666666666666</v>
      </c>
    </row>
    <row r="41" spans="1:14" x14ac:dyDescent="0.25">
      <c r="A41" s="14" t="s">
        <v>111</v>
      </c>
      <c r="B41" s="7" t="s">
        <v>72</v>
      </c>
      <c r="C41" s="8"/>
      <c r="D41" s="7" t="s">
        <v>73</v>
      </c>
      <c r="E41" s="7" t="s">
        <v>37</v>
      </c>
      <c r="F41" s="7" t="s">
        <v>38</v>
      </c>
      <c r="G41" s="7"/>
      <c r="H41" s="15"/>
      <c r="I41" s="7" t="s">
        <v>54</v>
      </c>
      <c r="J41" s="7" t="s">
        <v>112</v>
      </c>
      <c r="K41" s="7"/>
      <c r="L41" s="7" t="s">
        <v>42</v>
      </c>
      <c r="M41" s="9">
        <v>0.125</v>
      </c>
      <c r="N41" s="9">
        <v>0.16666666666666666</v>
      </c>
    </row>
    <row r="42" spans="1:14" x14ac:dyDescent="0.25">
      <c r="A42" s="14" t="s">
        <v>113</v>
      </c>
      <c r="B42" s="7" t="s">
        <v>72</v>
      </c>
      <c r="C42" s="8"/>
      <c r="D42" s="7" t="s">
        <v>73</v>
      </c>
      <c r="E42" s="7" t="s">
        <v>37</v>
      </c>
      <c r="F42" s="7" t="s">
        <v>38</v>
      </c>
      <c r="G42" s="7"/>
      <c r="H42" s="15"/>
      <c r="I42" s="7" t="s">
        <v>54</v>
      </c>
      <c r="J42" s="7" t="s">
        <v>112</v>
      </c>
      <c r="K42" s="7"/>
      <c r="L42" s="7" t="s">
        <v>42</v>
      </c>
      <c r="M42" s="9">
        <v>0.125</v>
      </c>
      <c r="N42" s="9">
        <v>0.16666666666666666</v>
      </c>
    </row>
    <row r="43" spans="1:14" x14ac:dyDescent="0.25">
      <c r="A43" s="14" t="s">
        <v>114</v>
      </c>
      <c r="B43" s="7" t="s">
        <v>72</v>
      </c>
      <c r="C43" s="8"/>
      <c r="D43" s="7" t="s">
        <v>73</v>
      </c>
      <c r="E43" s="7" t="s">
        <v>44</v>
      </c>
      <c r="F43" s="7" t="s">
        <v>38</v>
      </c>
      <c r="G43" s="7" t="s">
        <v>115</v>
      </c>
      <c r="H43" s="15"/>
      <c r="I43" s="7" t="s">
        <v>54</v>
      </c>
      <c r="J43" s="7" t="s">
        <v>112</v>
      </c>
      <c r="K43" s="7"/>
      <c r="L43" s="7" t="s">
        <v>42</v>
      </c>
      <c r="M43" s="9">
        <v>0.125</v>
      </c>
      <c r="N43" s="9">
        <v>0.16666666666666666</v>
      </c>
    </row>
    <row r="44" spans="1:14" x14ac:dyDescent="0.25">
      <c r="A44" s="14" t="s">
        <v>116</v>
      </c>
      <c r="B44" s="7" t="s">
        <v>72</v>
      </c>
      <c r="C44" s="8"/>
      <c r="D44" s="7" t="s">
        <v>73</v>
      </c>
      <c r="E44" s="7" t="s">
        <v>37</v>
      </c>
      <c r="F44" s="7" t="s">
        <v>38</v>
      </c>
      <c r="G44" s="7" t="s">
        <v>117</v>
      </c>
      <c r="H44" s="15"/>
      <c r="I44" s="7" t="s">
        <v>40</v>
      </c>
      <c r="J44" s="7" t="s">
        <v>118</v>
      </c>
      <c r="K44" s="7"/>
      <c r="L44" s="7" t="s">
        <v>42</v>
      </c>
      <c r="M44" s="9">
        <v>0.125</v>
      </c>
      <c r="N44" s="9">
        <v>0.16666666666666666</v>
      </c>
    </row>
    <row r="45" spans="1:14" x14ac:dyDescent="0.25">
      <c r="A45" s="14" t="s">
        <v>119</v>
      </c>
      <c r="B45" s="7" t="s">
        <v>72</v>
      </c>
      <c r="C45" s="8"/>
      <c r="D45" s="7" t="s">
        <v>73</v>
      </c>
      <c r="E45" s="7" t="s">
        <v>37</v>
      </c>
      <c r="F45" s="7" t="s">
        <v>38</v>
      </c>
      <c r="G45" s="7" t="s">
        <v>120</v>
      </c>
      <c r="H45" s="15"/>
      <c r="I45" s="7" t="s">
        <v>40</v>
      </c>
      <c r="J45" s="7" t="s">
        <v>118</v>
      </c>
      <c r="K45" s="7"/>
      <c r="L45" s="7" t="s">
        <v>42</v>
      </c>
      <c r="M45" s="9">
        <v>0.125</v>
      </c>
      <c r="N45" s="9">
        <v>0.16666666666666666</v>
      </c>
    </row>
    <row r="46" spans="1:14" x14ac:dyDescent="0.25">
      <c r="A46" s="14" t="s">
        <v>121</v>
      </c>
      <c r="B46" s="7" t="s">
        <v>72</v>
      </c>
      <c r="C46" s="8"/>
      <c r="D46" s="7" t="s">
        <v>73</v>
      </c>
      <c r="E46" s="7" t="s">
        <v>37</v>
      </c>
      <c r="F46" s="7" t="s">
        <v>38</v>
      </c>
      <c r="G46" s="7" t="s">
        <v>122</v>
      </c>
      <c r="H46" s="15"/>
      <c r="I46" s="7" t="s">
        <v>40</v>
      </c>
      <c r="J46" s="7" t="s">
        <v>118</v>
      </c>
      <c r="K46" s="7"/>
      <c r="L46" s="7" t="s">
        <v>42</v>
      </c>
      <c r="M46" s="9">
        <v>0.125</v>
      </c>
      <c r="N46" s="9">
        <v>0.16666666666666666</v>
      </c>
    </row>
    <row r="47" spans="1:14" x14ac:dyDescent="0.25">
      <c r="A47" s="14" t="s">
        <v>123</v>
      </c>
      <c r="B47" s="7" t="s">
        <v>72</v>
      </c>
      <c r="C47" s="8"/>
      <c r="D47" s="7" t="s">
        <v>73</v>
      </c>
      <c r="E47" s="7" t="s">
        <v>37</v>
      </c>
      <c r="F47" s="7" t="s">
        <v>38</v>
      </c>
      <c r="G47" s="7" t="s">
        <v>124</v>
      </c>
      <c r="H47" s="15"/>
      <c r="I47" s="7" t="s">
        <v>40</v>
      </c>
      <c r="J47" s="7" t="s">
        <v>118</v>
      </c>
      <c r="K47" s="7"/>
      <c r="L47" s="7" t="s">
        <v>42</v>
      </c>
      <c r="M47" s="9">
        <v>0.125</v>
      </c>
      <c r="N47" s="9">
        <v>0.16666666666666666</v>
      </c>
    </row>
    <row r="48" spans="1:14" x14ac:dyDescent="0.25">
      <c r="A48" s="14" t="s">
        <v>125</v>
      </c>
      <c r="B48" s="7" t="s">
        <v>72</v>
      </c>
      <c r="C48" s="8"/>
      <c r="D48" s="7" t="s">
        <v>73</v>
      </c>
      <c r="E48" s="7" t="s">
        <v>37</v>
      </c>
      <c r="F48" s="7" t="s">
        <v>38</v>
      </c>
      <c r="G48" s="7" t="s">
        <v>126</v>
      </c>
      <c r="H48" s="15"/>
      <c r="I48" s="7" t="s">
        <v>40</v>
      </c>
      <c r="J48" s="7" t="s">
        <v>118</v>
      </c>
      <c r="K48" s="7"/>
      <c r="L48" s="7" t="s">
        <v>42</v>
      </c>
      <c r="M48" s="9">
        <v>0.125</v>
      </c>
      <c r="N48" s="9">
        <v>0.16666666666666666</v>
      </c>
    </row>
    <row r="49" spans="1:14" x14ac:dyDescent="0.25">
      <c r="A49" s="14" t="s">
        <v>127</v>
      </c>
      <c r="B49" s="7" t="s">
        <v>72</v>
      </c>
      <c r="C49" s="8"/>
      <c r="D49" s="7" t="s">
        <v>73</v>
      </c>
      <c r="E49" s="7" t="s">
        <v>37</v>
      </c>
      <c r="F49" s="7" t="s">
        <v>38</v>
      </c>
      <c r="G49" s="7"/>
      <c r="H49" s="15"/>
      <c r="I49" s="7" t="s">
        <v>40</v>
      </c>
      <c r="J49" s="7" t="s">
        <v>118</v>
      </c>
      <c r="K49" s="7"/>
      <c r="L49" s="7" t="s">
        <v>42</v>
      </c>
      <c r="M49" s="9">
        <v>0.125</v>
      </c>
      <c r="N49" s="9">
        <v>0.16666666666666666</v>
      </c>
    </row>
    <row r="50" spans="1:14" x14ac:dyDescent="0.25">
      <c r="A50" s="14" t="s">
        <v>128</v>
      </c>
      <c r="B50" s="7" t="s">
        <v>72</v>
      </c>
      <c r="C50" s="8"/>
      <c r="D50" s="7" t="s">
        <v>73</v>
      </c>
      <c r="E50" s="7" t="s">
        <v>37</v>
      </c>
      <c r="F50" s="7" t="s">
        <v>38</v>
      </c>
      <c r="G50" s="7"/>
      <c r="H50" s="15"/>
      <c r="I50" s="7" t="s">
        <v>40</v>
      </c>
      <c r="J50" s="7" t="s">
        <v>118</v>
      </c>
      <c r="K50" s="7"/>
      <c r="L50" s="7" t="s">
        <v>42</v>
      </c>
      <c r="M50" s="9">
        <v>0.125</v>
      </c>
      <c r="N50" s="9">
        <v>0.16666666666666666</v>
      </c>
    </row>
    <row r="51" spans="1:14" x14ac:dyDescent="0.25">
      <c r="A51" s="14" t="s">
        <v>129</v>
      </c>
      <c r="B51" s="7" t="s">
        <v>72</v>
      </c>
      <c r="C51" s="8"/>
      <c r="D51" s="7" t="s">
        <v>73</v>
      </c>
      <c r="E51" s="7" t="s">
        <v>37</v>
      </c>
      <c r="F51" s="7" t="s">
        <v>38</v>
      </c>
      <c r="G51" s="7"/>
      <c r="H51" s="15"/>
      <c r="I51" s="7" t="s">
        <v>40</v>
      </c>
      <c r="J51" s="7" t="s">
        <v>118</v>
      </c>
      <c r="K51" s="7"/>
      <c r="L51" s="7" t="s">
        <v>42</v>
      </c>
      <c r="M51" s="9">
        <v>0.125</v>
      </c>
      <c r="N51" s="9">
        <v>0.16666666666666666</v>
      </c>
    </row>
    <row r="52" spans="1:14" x14ac:dyDescent="0.25">
      <c r="A52" s="14" t="s">
        <v>130</v>
      </c>
      <c r="B52" s="7" t="s">
        <v>72</v>
      </c>
      <c r="C52" s="8"/>
      <c r="D52" s="7" t="s">
        <v>73</v>
      </c>
      <c r="E52" s="7" t="s">
        <v>37</v>
      </c>
      <c r="F52" s="7" t="s">
        <v>38</v>
      </c>
      <c r="G52" s="7"/>
      <c r="H52" s="15"/>
      <c r="I52" s="7" t="s">
        <v>40</v>
      </c>
      <c r="J52" s="7" t="s">
        <v>118</v>
      </c>
      <c r="K52" s="7"/>
      <c r="L52" s="7" t="s">
        <v>42</v>
      </c>
      <c r="M52" s="9">
        <v>0.125</v>
      </c>
      <c r="N52" s="9">
        <v>0.16666666666666666</v>
      </c>
    </row>
    <row r="53" spans="1:14" x14ac:dyDescent="0.25">
      <c r="A53" s="14" t="s">
        <v>131</v>
      </c>
      <c r="B53" s="7" t="s">
        <v>72</v>
      </c>
      <c r="C53" s="8"/>
      <c r="D53" s="7" t="s">
        <v>73</v>
      </c>
      <c r="E53" s="7" t="s">
        <v>37</v>
      </c>
      <c r="F53" s="7" t="s">
        <v>38</v>
      </c>
      <c r="G53" s="7"/>
      <c r="H53" s="15"/>
      <c r="I53" s="7" t="s">
        <v>40</v>
      </c>
      <c r="J53" s="7" t="s">
        <v>118</v>
      </c>
      <c r="K53" s="7"/>
      <c r="L53" s="7" t="s">
        <v>42</v>
      </c>
      <c r="M53" s="9">
        <v>0.125</v>
      </c>
      <c r="N53" s="9">
        <v>0.16666666666666666</v>
      </c>
    </row>
    <row r="54" spans="1:14" x14ac:dyDescent="0.25">
      <c r="A54" s="14" t="s">
        <v>132</v>
      </c>
      <c r="B54" s="7" t="s">
        <v>35</v>
      </c>
      <c r="C54" s="8">
        <v>130</v>
      </c>
      <c r="D54" s="7" t="s">
        <v>133</v>
      </c>
      <c r="E54" s="7" t="s">
        <v>44</v>
      </c>
      <c r="F54" s="7" t="s">
        <v>38</v>
      </c>
      <c r="G54" s="7" t="s">
        <v>134</v>
      </c>
      <c r="H54" s="15"/>
      <c r="I54" s="7" t="s">
        <v>40</v>
      </c>
      <c r="J54" s="7" t="s">
        <v>133</v>
      </c>
      <c r="K54" s="7" t="s">
        <v>135</v>
      </c>
      <c r="L54" s="7" t="s">
        <v>42</v>
      </c>
      <c r="M54" s="9">
        <v>0.125</v>
      </c>
      <c r="N54" s="9">
        <v>0.16666666666666666</v>
      </c>
    </row>
    <row r="55" spans="1:14" x14ac:dyDescent="0.25">
      <c r="A55" s="14" t="s">
        <v>136</v>
      </c>
      <c r="B55" s="7" t="s">
        <v>35</v>
      </c>
      <c r="C55" s="8">
        <v>230</v>
      </c>
      <c r="D55" s="7" t="s">
        <v>133</v>
      </c>
      <c r="E55" s="7" t="s">
        <v>44</v>
      </c>
      <c r="F55" s="7" t="s">
        <v>38</v>
      </c>
      <c r="G55" s="7" t="s">
        <v>137</v>
      </c>
      <c r="H55" s="15"/>
      <c r="I55" s="7" t="s">
        <v>40</v>
      </c>
      <c r="J55" s="7" t="s">
        <v>133</v>
      </c>
      <c r="K55" s="7" t="s">
        <v>135</v>
      </c>
      <c r="L55" s="7" t="s">
        <v>42</v>
      </c>
      <c r="M55" s="9">
        <v>0.125</v>
      </c>
      <c r="N55" s="9">
        <v>0.16666666666666666</v>
      </c>
    </row>
    <row r="56" spans="1:14" x14ac:dyDescent="0.25">
      <c r="A56" s="14" t="s">
        <v>138</v>
      </c>
      <c r="B56" s="7" t="s">
        <v>35</v>
      </c>
      <c r="C56" s="8"/>
      <c r="D56" s="7" t="s">
        <v>133</v>
      </c>
      <c r="E56" s="7" t="s">
        <v>44</v>
      </c>
      <c r="F56" s="7" t="s">
        <v>38</v>
      </c>
      <c r="G56" s="7" t="s">
        <v>139</v>
      </c>
      <c r="H56" s="15"/>
      <c r="I56" s="7" t="s">
        <v>40</v>
      </c>
      <c r="J56" s="7" t="s">
        <v>133</v>
      </c>
      <c r="K56" s="7" t="s">
        <v>135</v>
      </c>
      <c r="L56" s="7" t="s">
        <v>31</v>
      </c>
      <c r="M56" s="9">
        <v>0.125</v>
      </c>
      <c r="N56" s="9">
        <v>0.16666666666666666</v>
      </c>
    </row>
    <row r="57" spans="1:14" x14ac:dyDescent="0.25">
      <c r="A57" s="14" t="s">
        <v>140</v>
      </c>
      <c r="B57" s="7" t="s">
        <v>35</v>
      </c>
      <c r="C57" s="8">
        <v>150</v>
      </c>
      <c r="D57" s="7" t="s">
        <v>133</v>
      </c>
      <c r="E57" s="7" t="s">
        <v>37</v>
      </c>
      <c r="F57" s="7" t="s">
        <v>38</v>
      </c>
      <c r="G57" s="7" t="s">
        <v>141</v>
      </c>
      <c r="H57" s="15"/>
      <c r="I57" s="7" t="s">
        <v>40</v>
      </c>
      <c r="J57" s="7" t="s">
        <v>133</v>
      </c>
      <c r="K57" s="7" t="s">
        <v>135</v>
      </c>
      <c r="L57" s="7" t="s">
        <v>42</v>
      </c>
      <c r="M57" s="9">
        <v>0.125</v>
      </c>
      <c r="N57" s="9">
        <v>0.16666666666666666</v>
      </c>
    </row>
    <row r="58" spans="1:14" x14ac:dyDescent="0.25">
      <c r="A58" s="14" t="s">
        <v>142</v>
      </c>
      <c r="B58" s="7" t="s">
        <v>35</v>
      </c>
      <c r="C58" s="8">
        <v>175.74193548387098</v>
      </c>
      <c r="D58" s="7" t="s">
        <v>133</v>
      </c>
      <c r="E58" s="7" t="s">
        <v>37</v>
      </c>
      <c r="F58" s="7" t="s">
        <v>38</v>
      </c>
      <c r="G58" s="7" t="s">
        <v>143</v>
      </c>
      <c r="H58" s="15"/>
      <c r="I58" s="7" t="s">
        <v>40</v>
      </c>
      <c r="J58" s="7" t="s">
        <v>133</v>
      </c>
      <c r="K58" s="7" t="s">
        <v>135</v>
      </c>
      <c r="L58" s="7" t="s">
        <v>42</v>
      </c>
      <c r="M58" s="9">
        <v>0.125</v>
      </c>
      <c r="N58" s="9">
        <v>0.16666666666666666</v>
      </c>
    </row>
    <row r="59" spans="1:14" x14ac:dyDescent="0.25">
      <c r="A59" s="14" t="s">
        <v>144</v>
      </c>
      <c r="B59" s="7" t="s">
        <v>35</v>
      </c>
      <c r="C59" s="8">
        <v>220.08064516129033</v>
      </c>
      <c r="D59" s="7" t="s">
        <v>133</v>
      </c>
      <c r="E59" s="7" t="s">
        <v>44</v>
      </c>
      <c r="F59" s="7" t="s">
        <v>38</v>
      </c>
      <c r="G59" s="7" t="s">
        <v>145</v>
      </c>
      <c r="H59" s="15"/>
      <c r="I59" s="7" t="s">
        <v>40</v>
      </c>
      <c r="J59" s="7" t="s">
        <v>133</v>
      </c>
      <c r="K59" s="7" t="s">
        <v>135</v>
      </c>
      <c r="L59" s="7" t="s">
        <v>31</v>
      </c>
      <c r="M59" s="9">
        <v>0.125</v>
      </c>
      <c r="N59" s="9">
        <v>0.16666666666666666</v>
      </c>
    </row>
    <row r="60" spans="1:14" x14ac:dyDescent="0.25">
      <c r="A60" s="14" t="s">
        <v>146</v>
      </c>
      <c r="B60" s="7" t="s">
        <v>35</v>
      </c>
      <c r="C60" s="8">
        <v>205</v>
      </c>
      <c r="D60" s="7" t="s">
        <v>133</v>
      </c>
      <c r="E60" s="7" t="s">
        <v>44</v>
      </c>
      <c r="F60" s="7" t="s">
        <v>38</v>
      </c>
      <c r="G60" s="7" t="s">
        <v>147</v>
      </c>
      <c r="H60" s="15"/>
      <c r="I60" s="7" t="s">
        <v>40</v>
      </c>
      <c r="J60" s="7" t="s">
        <v>133</v>
      </c>
      <c r="K60" s="7" t="s">
        <v>135</v>
      </c>
      <c r="L60" s="7" t="s">
        <v>31</v>
      </c>
      <c r="M60" s="9">
        <v>0.125</v>
      </c>
      <c r="N60" s="9">
        <v>0.16666666666666666</v>
      </c>
    </row>
    <row r="61" spans="1:14" x14ac:dyDescent="0.25">
      <c r="A61" s="14" t="s">
        <v>148</v>
      </c>
      <c r="B61" s="7" t="s">
        <v>35</v>
      </c>
      <c r="C61" s="8"/>
      <c r="D61" s="7" t="s">
        <v>133</v>
      </c>
      <c r="E61" s="7" t="s">
        <v>44</v>
      </c>
      <c r="F61" s="7" t="s">
        <v>38</v>
      </c>
      <c r="G61" s="7" t="s">
        <v>149</v>
      </c>
      <c r="H61" s="15"/>
      <c r="I61" s="7" t="s">
        <v>54</v>
      </c>
      <c r="J61" s="7" t="s">
        <v>133</v>
      </c>
      <c r="K61" s="7" t="s">
        <v>135</v>
      </c>
      <c r="L61" s="7" t="s">
        <v>31</v>
      </c>
      <c r="M61" s="9">
        <v>0.125</v>
      </c>
      <c r="N61" s="9">
        <v>0.16666666666666666</v>
      </c>
    </row>
    <row r="62" spans="1:14" x14ac:dyDescent="0.25">
      <c r="A62" s="14" t="s">
        <v>150</v>
      </c>
      <c r="B62" s="7" t="s">
        <v>35</v>
      </c>
      <c r="C62" s="8"/>
      <c r="D62" s="7" t="s">
        <v>133</v>
      </c>
      <c r="E62" s="7" t="s">
        <v>44</v>
      </c>
      <c r="F62" s="7" t="s">
        <v>38</v>
      </c>
      <c r="G62" s="7" t="s">
        <v>151</v>
      </c>
      <c r="H62" s="15">
        <v>0</v>
      </c>
      <c r="I62" s="7" t="s">
        <v>54</v>
      </c>
      <c r="J62" s="7" t="s">
        <v>133</v>
      </c>
      <c r="K62" s="7" t="s">
        <v>135</v>
      </c>
      <c r="L62" s="7" t="s">
        <v>42</v>
      </c>
      <c r="M62" s="9">
        <v>0.125</v>
      </c>
      <c r="N62" s="9">
        <v>0.16666666666666666</v>
      </c>
    </row>
    <row r="63" spans="1:14" x14ac:dyDescent="0.25">
      <c r="A63" s="14" t="s">
        <v>152</v>
      </c>
      <c r="B63" s="7" t="s">
        <v>35</v>
      </c>
      <c r="C63" s="8">
        <v>140</v>
      </c>
      <c r="D63" s="7" t="s">
        <v>153</v>
      </c>
      <c r="E63" s="7" t="s">
        <v>44</v>
      </c>
      <c r="F63" s="7" t="s">
        <v>38</v>
      </c>
      <c r="G63" s="7" t="s">
        <v>154</v>
      </c>
      <c r="H63" s="15"/>
      <c r="I63" s="7" t="s">
        <v>40</v>
      </c>
      <c r="J63" s="7" t="s">
        <v>153</v>
      </c>
      <c r="K63" s="7" t="s">
        <v>135</v>
      </c>
      <c r="L63" s="7" t="s">
        <v>42</v>
      </c>
      <c r="M63" s="9">
        <v>0.125</v>
      </c>
      <c r="N63" s="9">
        <v>0.16666666666666666</v>
      </c>
    </row>
    <row r="64" spans="1:14" x14ac:dyDescent="0.25">
      <c r="A64" s="14" t="s">
        <v>155</v>
      </c>
      <c r="B64" s="7" t="s">
        <v>35</v>
      </c>
      <c r="C64" s="8">
        <v>230</v>
      </c>
      <c r="D64" s="7" t="s">
        <v>153</v>
      </c>
      <c r="E64" s="7" t="s">
        <v>44</v>
      </c>
      <c r="F64" s="7" t="s">
        <v>38</v>
      </c>
      <c r="G64" s="7" t="s">
        <v>156</v>
      </c>
      <c r="H64" s="15"/>
      <c r="I64" s="7" t="s">
        <v>40</v>
      </c>
      <c r="J64" s="7" t="s">
        <v>153</v>
      </c>
      <c r="K64" s="7" t="s">
        <v>135</v>
      </c>
      <c r="L64" s="7" t="s">
        <v>42</v>
      </c>
      <c r="M64" s="9">
        <v>0.125</v>
      </c>
      <c r="N64" s="9">
        <v>0.16666666666666666</v>
      </c>
    </row>
    <row r="65" spans="1:14" x14ac:dyDescent="0.25">
      <c r="A65" s="14" t="s">
        <v>157</v>
      </c>
      <c r="B65" s="7" t="s">
        <v>158</v>
      </c>
      <c r="C65" s="17"/>
      <c r="D65" s="7" t="s">
        <v>153</v>
      </c>
      <c r="E65" s="7" t="s">
        <v>44</v>
      </c>
      <c r="F65" s="7" t="s">
        <v>38</v>
      </c>
      <c r="G65" s="7"/>
      <c r="H65" s="18"/>
      <c r="I65" s="7"/>
      <c r="J65" s="7" t="s">
        <v>153</v>
      </c>
      <c r="K65" s="7" t="s">
        <v>135</v>
      </c>
      <c r="L65" s="7"/>
      <c r="M65" s="9"/>
      <c r="N65" s="9"/>
    </row>
    <row r="66" spans="1:14" x14ac:dyDescent="0.25">
      <c r="A66" s="16" t="s">
        <v>159</v>
      </c>
      <c r="B66" s="7" t="s">
        <v>35</v>
      </c>
      <c r="C66" s="8">
        <v>360</v>
      </c>
      <c r="D66" s="7" t="s">
        <v>153</v>
      </c>
      <c r="E66" s="7" t="s">
        <v>44</v>
      </c>
      <c r="F66" s="7" t="s">
        <v>38</v>
      </c>
      <c r="G66" s="7" t="s">
        <v>160</v>
      </c>
      <c r="H66" s="15"/>
      <c r="I66" s="7" t="s">
        <v>40</v>
      </c>
      <c r="J66" s="7" t="s">
        <v>153</v>
      </c>
      <c r="K66" s="7" t="s">
        <v>135</v>
      </c>
      <c r="L66" s="7" t="s">
        <v>31</v>
      </c>
      <c r="M66" s="9">
        <v>0.125</v>
      </c>
      <c r="N66" s="9">
        <v>0.16666666666666666</v>
      </c>
    </row>
    <row r="67" spans="1:14" x14ac:dyDescent="0.25">
      <c r="A67" s="14" t="s">
        <v>161</v>
      </c>
      <c r="B67" s="7" t="s">
        <v>35</v>
      </c>
      <c r="C67" s="8">
        <v>230</v>
      </c>
      <c r="D67" s="7" t="s">
        <v>153</v>
      </c>
      <c r="E67" s="7" t="s">
        <v>37</v>
      </c>
      <c r="F67" s="7" t="s">
        <v>38</v>
      </c>
      <c r="G67" s="7" t="s">
        <v>162</v>
      </c>
      <c r="H67" s="15"/>
      <c r="I67" s="7" t="s">
        <v>40</v>
      </c>
      <c r="J67" s="7" t="s">
        <v>153</v>
      </c>
      <c r="K67" s="7" t="s">
        <v>135</v>
      </c>
      <c r="L67" s="7" t="s">
        <v>42</v>
      </c>
      <c r="M67" s="9">
        <v>0.125</v>
      </c>
      <c r="N67" s="9">
        <v>0.16666666666666666</v>
      </c>
    </row>
    <row r="68" spans="1:14" x14ac:dyDescent="0.25">
      <c r="A68" s="16" t="s">
        <v>163</v>
      </c>
      <c r="B68" s="7" t="s">
        <v>35</v>
      </c>
      <c r="C68" s="8">
        <v>240</v>
      </c>
      <c r="D68" s="7" t="s">
        <v>153</v>
      </c>
      <c r="E68" s="7" t="s">
        <v>44</v>
      </c>
      <c r="F68" s="7" t="s">
        <v>38</v>
      </c>
      <c r="G68" s="7" t="s">
        <v>164</v>
      </c>
      <c r="H68" s="15"/>
      <c r="I68" s="7" t="s">
        <v>40</v>
      </c>
      <c r="J68" s="7" t="s">
        <v>153</v>
      </c>
      <c r="K68" s="7" t="s">
        <v>135</v>
      </c>
      <c r="L68" s="7" t="s">
        <v>31</v>
      </c>
      <c r="M68" s="9">
        <v>0.125</v>
      </c>
      <c r="N68" s="9">
        <v>0.16666666666666666</v>
      </c>
    </row>
    <row r="69" spans="1:14" x14ac:dyDescent="0.25">
      <c r="A69" s="14" t="s">
        <v>165</v>
      </c>
      <c r="B69" s="7" t="s">
        <v>35</v>
      </c>
      <c r="C69" s="8">
        <v>270</v>
      </c>
      <c r="D69" s="7" t="s">
        <v>153</v>
      </c>
      <c r="E69" s="7" t="s">
        <v>44</v>
      </c>
      <c r="F69" s="7" t="s">
        <v>38</v>
      </c>
      <c r="G69" s="7" t="s">
        <v>166</v>
      </c>
      <c r="H69" s="15"/>
      <c r="I69" s="7" t="s">
        <v>40</v>
      </c>
      <c r="J69" s="7" t="s">
        <v>153</v>
      </c>
      <c r="K69" s="7" t="s">
        <v>135</v>
      </c>
      <c r="L69" s="7" t="s">
        <v>31</v>
      </c>
      <c r="M69" s="9">
        <v>0.125</v>
      </c>
      <c r="N69" s="9">
        <v>0.16666666666666666</v>
      </c>
    </row>
    <row r="70" spans="1:14" x14ac:dyDescent="0.25">
      <c r="A70" s="16" t="s">
        <v>167</v>
      </c>
      <c r="B70" s="7" t="s">
        <v>35</v>
      </c>
      <c r="C70" s="8"/>
      <c r="D70" s="7" t="s">
        <v>153</v>
      </c>
      <c r="E70" s="7" t="s">
        <v>44</v>
      </c>
      <c r="F70" s="7" t="s">
        <v>38</v>
      </c>
      <c r="G70" s="7" t="s">
        <v>168</v>
      </c>
      <c r="H70" s="15"/>
      <c r="I70" s="7" t="s">
        <v>54</v>
      </c>
      <c r="J70" s="7" t="s">
        <v>153</v>
      </c>
      <c r="K70" s="7" t="s">
        <v>135</v>
      </c>
      <c r="L70" s="7" t="s">
        <v>31</v>
      </c>
      <c r="M70" s="9">
        <v>0.125</v>
      </c>
      <c r="N70" s="9">
        <v>0.16666666666666666</v>
      </c>
    </row>
    <row r="71" spans="1:14" x14ac:dyDescent="0.25">
      <c r="A71" s="14" t="s">
        <v>169</v>
      </c>
      <c r="B71" s="7" t="s">
        <v>72</v>
      </c>
      <c r="C71" s="8"/>
      <c r="D71" s="7" t="s">
        <v>169</v>
      </c>
      <c r="E71" s="7" t="s">
        <v>62</v>
      </c>
      <c r="F71" s="7" t="s">
        <v>38</v>
      </c>
      <c r="G71" s="7" t="s">
        <v>170</v>
      </c>
      <c r="H71" s="15"/>
      <c r="I71" s="7" t="s">
        <v>40</v>
      </c>
      <c r="J71" s="7" t="s">
        <v>169</v>
      </c>
      <c r="K71" s="7"/>
      <c r="L71" s="7" t="s">
        <v>42</v>
      </c>
      <c r="M71" s="9">
        <v>0.125</v>
      </c>
      <c r="N71" s="9">
        <v>0.16666666666666666</v>
      </c>
    </row>
    <row r="72" spans="1:14" x14ac:dyDescent="0.25">
      <c r="A72" s="14" t="s">
        <v>171</v>
      </c>
      <c r="B72" s="7" t="s">
        <v>72</v>
      </c>
      <c r="C72" s="8"/>
      <c r="D72" s="7" t="s">
        <v>169</v>
      </c>
      <c r="E72" s="7" t="s">
        <v>44</v>
      </c>
      <c r="F72" s="7" t="s">
        <v>38</v>
      </c>
      <c r="G72" s="7" t="s">
        <v>172</v>
      </c>
      <c r="H72" s="15"/>
      <c r="I72" s="7" t="s">
        <v>54</v>
      </c>
      <c r="J72" s="7" t="s">
        <v>169</v>
      </c>
      <c r="K72" s="7"/>
      <c r="L72" s="7" t="s">
        <v>31</v>
      </c>
      <c r="M72" s="9">
        <v>0.125</v>
      </c>
      <c r="N72" s="9">
        <v>0.16666666666666666</v>
      </c>
    </row>
    <row r="73" spans="1:14" x14ac:dyDescent="0.25">
      <c r="A73" s="14" t="s">
        <v>173</v>
      </c>
      <c r="B73" s="7" t="s">
        <v>72</v>
      </c>
      <c r="C73" s="8"/>
      <c r="D73" s="7" t="s">
        <v>169</v>
      </c>
      <c r="E73" s="7" t="s">
        <v>37</v>
      </c>
      <c r="F73" s="7" t="s">
        <v>38</v>
      </c>
      <c r="G73" s="7" t="s">
        <v>174</v>
      </c>
      <c r="H73" s="15"/>
      <c r="I73" s="7" t="s">
        <v>54</v>
      </c>
      <c r="J73" s="7" t="s">
        <v>169</v>
      </c>
      <c r="K73" s="7"/>
      <c r="L73" s="7" t="s">
        <v>42</v>
      </c>
      <c r="M73" s="9">
        <v>0.125</v>
      </c>
      <c r="N73" s="9">
        <v>0.16666666666666666</v>
      </c>
    </row>
    <row r="74" spans="1:14" x14ac:dyDescent="0.25">
      <c r="A74" s="14" t="s">
        <v>175</v>
      </c>
      <c r="B74" s="7" t="s">
        <v>72</v>
      </c>
      <c r="C74" s="8"/>
      <c r="D74" s="7" t="s">
        <v>169</v>
      </c>
      <c r="E74" s="7" t="s">
        <v>44</v>
      </c>
      <c r="F74" s="7" t="s">
        <v>38</v>
      </c>
      <c r="G74" s="7"/>
      <c r="H74" s="15"/>
      <c r="I74" s="7" t="s">
        <v>54</v>
      </c>
      <c r="J74" s="7" t="s">
        <v>169</v>
      </c>
      <c r="K74" s="7"/>
      <c r="L74" s="7" t="s">
        <v>31</v>
      </c>
      <c r="M74" s="9">
        <v>0.125</v>
      </c>
      <c r="N74" s="9">
        <v>0.16666666666666666</v>
      </c>
    </row>
    <row r="75" spans="1:14" x14ac:dyDescent="0.25">
      <c r="A75" s="14" t="s">
        <v>176</v>
      </c>
      <c r="B75" s="7" t="s">
        <v>72</v>
      </c>
      <c r="C75" s="8"/>
      <c r="D75" s="7" t="s">
        <v>169</v>
      </c>
      <c r="E75" s="7" t="s">
        <v>44</v>
      </c>
      <c r="F75" s="7" t="s">
        <v>38</v>
      </c>
      <c r="G75" s="7"/>
      <c r="H75" s="15"/>
      <c r="I75" s="7" t="s">
        <v>54</v>
      </c>
      <c r="J75" s="7" t="s">
        <v>169</v>
      </c>
      <c r="K75" s="7"/>
      <c r="L75" s="7" t="s">
        <v>42</v>
      </c>
      <c r="M75" s="9">
        <v>0.125</v>
      </c>
      <c r="N75" s="9">
        <v>0.16666666666666666</v>
      </c>
    </row>
    <row r="76" spans="1:14" x14ac:dyDescent="0.25">
      <c r="A76" s="14" t="s">
        <v>177</v>
      </c>
      <c r="B76" s="7" t="s">
        <v>72</v>
      </c>
      <c r="C76" s="8"/>
      <c r="D76" s="7" t="s">
        <v>169</v>
      </c>
      <c r="E76" s="7" t="s">
        <v>44</v>
      </c>
      <c r="F76" s="7" t="s">
        <v>38</v>
      </c>
      <c r="G76" s="7"/>
      <c r="H76" s="15"/>
      <c r="I76" s="7" t="s">
        <v>54</v>
      </c>
      <c r="J76" s="7" t="s">
        <v>169</v>
      </c>
      <c r="K76" s="7"/>
      <c r="L76" s="7" t="s">
        <v>31</v>
      </c>
      <c r="M76" s="9">
        <v>0.125</v>
      </c>
      <c r="N76" s="9">
        <v>0.16666666666666666</v>
      </c>
    </row>
    <row r="77" spans="1:14" x14ac:dyDescent="0.25">
      <c r="A77" s="16" t="s">
        <v>178</v>
      </c>
      <c r="B77" s="7" t="s">
        <v>72</v>
      </c>
      <c r="C77" s="8"/>
      <c r="D77" s="7" t="s">
        <v>169</v>
      </c>
      <c r="E77" s="7" t="s">
        <v>44</v>
      </c>
      <c r="F77" s="7" t="s">
        <v>38</v>
      </c>
      <c r="G77" s="7" t="s">
        <v>179</v>
      </c>
      <c r="H77" s="15"/>
      <c r="I77" s="7" t="s">
        <v>54</v>
      </c>
      <c r="J77" s="7" t="s">
        <v>169</v>
      </c>
      <c r="K77" s="7"/>
      <c r="L77" s="7" t="s">
        <v>31</v>
      </c>
      <c r="M77" s="9">
        <v>0.125</v>
      </c>
      <c r="N77" s="9">
        <v>0.16666666666666666</v>
      </c>
    </row>
    <row r="78" spans="1:14" x14ac:dyDescent="0.25">
      <c r="A78" s="14" t="s">
        <v>180</v>
      </c>
      <c r="B78" s="7" t="s">
        <v>35</v>
      </c>
      <c r="C78" s="8">
        <v>80</v>
      </c>
      <c r="D78" s="7" t="s">
        <v>181</v>
      </c>
      <c r="E78" s="7" t="s">
        <v>37</v>
      </c>
      <c r="F78" s="7" t="s">
        <v>38</v>
      </c>
      <c r="G78" s="7"/>
      <c r="H78" s="15"/>
      <c r="I78" s="7" t="s">
        <v>40</v>
      </c>
      <c r="J78" s="7" t="s">
        <v>182</v>
      </c>
      <c r="K78" s="7" t="s">
        <v>183</v>
      </c>
      <c r="L78" s="7" t="s">
        <v>42</v>
      </c>
      <c r="M78" s="9">
        <v>0.125</v>
      </c>
      <c r="N78" s="9">
        <v>0.16666666666666699</v>
      </c>
    </row>
    <row r="79" spans="1:14" x14ac:dyDescent="0.25">
      <c r="A79" s="14" t="s">
        <v>184</v>
      </c>
      <c r="B79" s="7" t="s">
        <v>35</v>
      </c>
      <c r="C79" s="8"/>
      <c r="D79" s="7" t="s">
        <v>181</v>
      </c>
      <c r="E79" s="7" t="s">
        <v>37</v>
      </c>
      <c r="F79" s="7" t="s">
        <v>38</v>
      </c>
      <c r="G79" s="7"/>
      <c r="H79" s="15"/>
      <c r="I79" s="7" t="s">
        <v>40</v>
      </c>
      <c r="J79" s="7" t="s">
        <v>182</v>
      </c>
      <c r="K79" s="7" t="s">
        <v>183</v>
      </c>
      <c r="L79" s="7"/>
      <c r="M79" s="9">
        <v>0.125</v>
      </c>
      <c r="N79" s="9">
        <v>0.16666666666666699</v>
      </c>
    </row>
    <row r="80" spans="1:14" x14ac:dyDescent="0.25">
      <c r="A80" s="14" t="s">
        <v>185</v>
      </c>
      <c r="B80" s="7" t="s">
        <v>35</v>
      </c>
      <c r="C80" s="8"/>
      <c r="D80" s="7" t="s">
        <v>181</v>
      </c>
      <c r="E80" s="7" t="s">
        <v>44</v>
      </c>
      <c r="F80" s="7" t="s">
        <v>38</v>
      </c>
      <c r="G80" s="7"/>
      <c r="H80" s="15"/>
      <c r="I80" s="7" t="s">
        <v>54</v>
      </c>
      <c r="J80" s="7" t="s">
        <v>186</v>
      </c>
      <c r="K80" s="7" t="s">
        <v>268</v>
      </c>
      <c r="L80" s="7" t="s">
        <v>42</v>
      </c>
      <c r="M80" s="9">
        <v>0.125</v>
      </c>
      <c r="N80" s="9">
        <v>0.16666666666666666</v>
      </c>
    </row>
    <row r="81" spans="1:14" x14ac:dyDescent="0.25">
      <c r="A81" s="14" t="s">
        <v>187</v>
      </c>
      <c r="B81" s="7" t="s">
        <v>35</v>
      </c>
      <c r="C81" s="8"/>
      <c r="D81" s="7" t="s">
        <v>181</v>
      </c>
      <c r="E81" s="7" t="s">
        <v>44</v>
      </c>
      <c r="F81" s="7" t="s">
        <v>38</v>
      </c>
      <c r="G81" s="7"/>
      <c r="H81" s="15"/>
      <c r="I81" s="7" t="s">
        <v>54</v>
      </c>
      <c r="J81" s="7" t="s">
        <v>186</v>
      </c>
      <c r="K81" s="7" t="s">
        <v>268</v>
      </c>
      <c r="L81" s="7" t="s">
        <v>42</v>
      </c>
      <c r="M81" s="9">
        <v>0.125</v>
      </c>
      <c r="N81" s="9">
        <v>0.16666666666666666</v>
      </c>
    </row>
    <row r="82" spans="1:14" x14ac:dyDescent="0.25">
      <c r="A82" s="14" t="s">
        <v>188</v>
      </c>
      <c r="B82" s="7" t="s">
        <v>35</v>
      </c>
      <c r="C82" s="8">
        <v>90</v>
      </c>
      <c r="D82" s="7" t="s">
        <v>181</v>
      </c>
      <c r="E82" s="7" t="s">
        <v>44</v>
      </c>
      <c r="F82" s="7" t="s">
        <v>38</v>
      </c>
      <c r="G82" s="7"/>
      <c r="H82" s="15"/>
      <c r="I82" s="7" t="s">
        <v>40</v>
      </c>
      <c r="J82" s="7" t="s">
        <v>182</v>
      </c>
      <c r="K82" s="7" t="s">
        <v>183</v>
      </c>
      <c r="L82" s="7" t="s">
        <v>42</v>
      </c>
      <c r="M82" s="9">
        <v>0.125</v>
      </c>
      <c r="N82" s="9">
        <v>0.16666666666666666</v>
      </c>
    </row>
    <row r="83" spans="1:14" x14ac:dyDescent="0.25">
      <c r="A83" s="14" t="s">
        <v>189</v>
      </c>
      <c r="B83" s="7" t="s">
        <v>35</v>
      </c>
      <c r="C83" s="8">
        <v>100</v>
      </c>
      <c r="D83" s="7" t="s">
        <v>181</v>
      </c>
      <c r="E83" s="7" t="s">
        <v>44</v>
      </c>
      <c r="F83" s="7" t="s">
        <v>38</v>
      </c>
      <c r="G83" s="7"/>
      <c r="H83" s="15"/>
      <c r="I83" s="7" t="s">
        <v>40</v>
      </c>
      <c r="J83" s="7" t="s">
        <v>182</v>
      </c>
      <c r="K83" s="7" t="s">
        <v>183</v>
      </c>
      <c r="L83" s="7" t="s">
        <v>42</v>
      </c>
      <c r="M83" s="9">
        <v>0.125</v>
      </c>
      <c r="N83" s="9">
        <v>0.16666666666666666</v>
      </c>
    </row>
    <row r="84" spans="1:14" x14ac:dyDescent="0.25">
      <c r="A84" s="14" t="s">
        <v>190</v>
      </c>
      <c r="B84" s="7" t="s">
        <v>35</v>
      </c>
      <c r="C84" s="8"/>
      <c r="D84" s="7" t="s">
        <v>181</v>
      </c>
      <c r="E84" s="7" t="s">
        <v>44</v>
      </c>
      <c r="F84" s="7" t="s">
        <v>38</v>
      </c>
      <c r="G84" s="7"/>
      <c r="H84" s="15"/>
      <c r="I84" s="7" t="s">
        <v>54</v>
      </c>
      <c r="J84" s="7" t="s">
        <v>182</v>
      </c>
      <c r="K84" s="7" t="s">
        <v>183</v>
      </c>
      <c r="L84" s="7" t="s">
        <v>42</v>
      </c>
      <c r="M84" s="9">
        <v>0.125</v>
      </c>
      <c r="N84" s="9">
        <v>0.16666666666666666</v>
      </c>
    </row>
    <row r="85" spans="1:14" x14ac:dyDescent="0.25">
      <c r="A85" s="14" t="s">
        <v>191</v>
      </c>
      <c r="B85" s="7" t="s">
        <v>35</v>
      </c>
      <c r="C85" s="8"/>
      <c r="D85" s="7" t="s">
        <v>181</v>
      </c>
      <c r="E85" s="7" t="s">
        <v>44</v>
      </c>
      <c r="F85" s="7" t="s">
        <v>38</v>
      </c>
      <c r="G85" s="7"/>
      <c r="H85" s="15"/>
      <c r="I85" s="7" t="s">
        <v>54</v>
      </c>
      <c r="J85" s="7" t="s">
        <v>182</v>
      </c>
      <c r="K85" s="7" t="s">
        <v>183</v>
      </c>
      <c r="L85" s="7" t="s">
        <v>42</v>
      </c>
      <c r="M85" s="9">
        <v>0.125</v>
      </c>
      <c r="N85" s="9">
        <v>0.16666666666666666</v>
      </c>
    </row>
    <row r="86" spans="1:14" x14ac:dyDescent="0.25">
      <c r="A86" s="14" t="s">
        <v>192</v>
      </c>
      <c r="B86" s="7" t="s">
        <v>35</v>
      </c>
      <c r="C86" s="8"/>
      <c r="D86" s="7" t="s">
        <v>181</v>
      </c>
      <c r="E86" s="7" t="s">
        <v>44</v>
      </c>
      <c r="F86" s="7" t="s">
        <v>38</v>
      </c>
      <c r="G86" s="7"/>
      <c r="H86" s="15"/>
      <c r="I86" s="7" t="s">
        <v>54</v>
      </c>
      <c r="J86" s="7" t="s">
        <v>186</v>
      </c>
      <c r="K86" s="7" t="s">
        <v>268</v>
      </c>
      <c r="L86" s="7" t="s">
        <v>42</v>
      </c>
      <c r="M86" s="9">
        <v>0.125</v>
      </c>
      <c r="N86" s="9">
        <v>0.16666666666666666</v>
      </c>
    </row>
    <row r="87" spans="1:14" x14ac:dyDescent="0.25">
      <c r="A87" s="14" t="s">
        <v>193</v>
      </c>
      <c r="B87" s="7" t="s">
        <v>35</v>
      </c>
      <c r="C87" s="8"/>
      <c r="D87" s="7" t="s">
        <v>181</v>
      </c>
      <c r="E87" s="7" t="s">
        <v>44</v>
      </c>
      <c r="F87" s="7" t="s">
        <v>38</v>
      </c>
      <c r="G87" s="7"/>
      <c r="H87" s="15"/>
      <c r="I87" s="7" t="s">
        <v>54</v>
      </c>
      <c r="J87" s="7" t="s">
        <v>182</v>
      </c>
      <c r="K87" s="7" t="s">
        <v>183</v>
      </c>
      <c r="L87" s="7" t="s">
        <v>42</v>
      </c>
      <c r="M87" s="9">
        <v>0.125</v>
      </c>
      <c r="N87" s="9">
        <v>0.16666666666666666</v>
      </c>
    </row>
    <row r="88" spans="1:14" x14ac:dyDescent="0.25">
      <c r="A88" s="14" t="s">
        <v>194</v>
      </c>
      <c r="B88" s="7" t="s">
        <v>35</v>
      </c>
      <c r="C88" s="8"/>
      <c r="D88" s="7" t="s">
        <v>181</v>
      </c>
      <c r="E88" s="7" t="s">
        <v>44</v>
      </c>
      <c r="F88" s="7" t="s">
        <v>38</v>
      </c>
      <c r="G88" s="7"/>
      <c r="H88" s="15"/>
      <c r="I88" s="7" t="s">
        <v>54</v>
      </c>
      <c r="J88" s="7" t="s">
        <v>182</v>
      </c>
      <c r="K88" s="7" t="s">
        <v>183</v>
      </c>
      <c r="L88" s="7" t="s">
        <v>42</v>
      </c>
      <c r="M88" s="9">
        <v>0.125</v>
      </c>
      <c r="N88" s="9">
        <v>0.16666666666666666</v>
      </c>
    </row>
    <row r="89" spans="1:14" x14ac:dyDescent="0.25">
      <c r="A89" s="14" t="s">
        <v>195</v>
      </c>
      <c r="B89" s="7" t="s">
        <v>35</v>
      </c>
      <c r="C89" s="8">
        <v>75</v>
      </c>
      <c r="D89" s="7" t="s">
        <v>181</v>
      </c>
      <c r="E89" s="7" t="s">
        <v>37</v>
      </c>
      <c r="F89" s="7" t="s">
        <v>38</v>
      </c>
      <c r="G89" s="7" t="s">
        <v>196</v>
      </c>
      <c r="H89" s="15"/>
      <c r="I89" s="7" t="s">
        <v>40</v>
      </c>
      <c r="J89" s="7" t="s">
        <v>182</v>
      </c>
      <c r="K89" s="7" t="s">
        <v>183</v>
      </c>
      <c r="L89" s="7" t="s">
        <v>42</v>
      </c>
      <c r="M89" s="9">
        <v>0.125</v>
      </c>
      <c r="N89" s="9">
        <v>0.16666666666666666</v>
      </c>
    </row>
    <row r="90" spans="1:14" x14ac:dyDescent="0.25">
      <c r="A90" s="14" t="s">
        <v>197</v>
      </c>
      <c r="B90" s="7" t="s">
        <v>35</v>
      </c>
      <c r="C90" s="8"/>
      <c r="D90" s="7" t="s">
        <v>181</v>
      </c>
      <c r="E90" s="7" t="s">
        <v>37</v>
      </c>
      <c r="F90" s="7" t="s">
        <v>38</v>
      </c>
      <c r="G90" s="7" t="s">
        <v>198</v>
      </c>
      <c r="H90" s="15"/>
      <c r="I90" s="7" t="s">
        <v>54</v>
      </c>
      <c r="J90" s="7" t="s">
        <v>182</v>
      </c>
      <c r="K90" s="7" t="s">
        <v>183</v>
      </c>
      <c r="L90" s="7" t="s">
        <v>42</v>
      </c>
      <c r="M90" s="9">
        <v>0.125</v>
      </c>
      <c r="N90" s="9">
        <v>0.16666666666666666</v>
      </c>
    </row>
    <row r="91" spans="1:14" x14ac:dyDescent="0.25">
      <c r="A91" s="14" t="s">
        <v>199</v>
      </c>
      <c r="B91" s="7" t="s">
        <v>35</v>
      </c>
      <c r="C91" s="8">
        <v>80</v>
      </c>
      <c r="D91" s="7" t="s">
        <v>181</v>
      </c>
      <c r="E91" s="7" t="s">
        <v>37</v>
      </c>
      <c r="F91" s="7" t="s">
        <v>38</v>
      </c>
      <c r="G91" s="7" t="s">
        <v>200</v>
      </c>
      <c r="H91" s="15"/>
      <c r="I91" s="7" t="s">
        <v>40</v>
      </c>
      <c r="J91" s="7" t="s">
        <v>182</v>
      </c>
      <c r="K91" s="7" t="s">
        <v>183</v>
      </c>
      <c r="L91" s="7" t="s">
        <v>42</v>
      </c>
      <c r="M91" s="9">
        <v>0.125</v>
      </c>
      <c r="N91" s="9">
        <v>0.16666666666666666</v>
      </c>
    </row>
    <row r="92" spans="1:14" x14ac:dyDescent="0.25">
      <c r="A92" s="14" t="s">
        <v>201</v>
      </c>
      <c r="B92" s="7" t="s">
        <v>35</v>
      </c>
      <c r="C92" s="8">
        <v>60</v>
      </c>
      <c r="D92" s="7" t="s">
        <v>181</v>
      </c>
      <c r="E92" s="7" t="s">
        <v>37</v>
      </c>
      <c r="F92" s="7" t="s">
        <v>38</v>
      </c>
      <c r="G92" s="7" t="s">
        <v>202</v>
      </c>
      <c r="H92" s="15"/>
      <c r="I92" s="7" t="s">
        <v>40</v>
      </c>
      <c r="J92" s="7" t="s">
        <v>182</v>
      </c>
      <c r="K92" s="7" t="s">
        <v>183</v>
      </c>
      <c r="L92" s="7" t="s">
        <v>42</v>
      </c>
      <c r="M92" s="9">
        <v>0.125</v>
      </c>
      <c r="N92" s="9">
        <v>0.16666666666666666</v>
      </c>
    </row>
    <row r="93" spans="1:14" x14ac:dyDescent="0.25">
      <c r="A93" s="14" t="s">
        <v>203</v>
      </c>
      <c r="B93" s="7" t="s">
        <v>35</v>
      </c>
      <c r="C93" s="8">
        <v>70</v>
      </c>
      <c r="D93" s="7" t="s">
        <v>181</v>
      </c>
      <c r="E93" s="7" t="s">
        <v>37</v>
      </c>
      <c r="F93" s="7" t="s">
        <v>38</v>
      </c>
      <c r="G93" s="7" t="s">
        <v>204</v>
      </c>
      <c r="H93" s="15"/>
      <c r="I93" s="7" t="s">
        <v>40</v>
      </c>
      <c r="J93" s="7" t="s">
        <v>182</v>
      </c>
      <c r="K93" s="7" t="s">
        <v>183</v>
      </c>
      <c r="L93" s="7" t="s">
        <v>42</v>
      </c>
      <c r="M93" s="9">
        <v>0.125</v>
      </c>
      <c r="N93" s="9">
        <v>0.16666666666666666</v>
      </c>
    </row>
    <row r="94" spans="1:14" x14ac:dyDescent="0.25">
      <c r="A94" s="14" t="s">
        <v>205</v>
      </c>
      <c r="B94" s="7" t="s">
        <v>35</v>
      </c>
      <c r="C94" s="8">
        <v>80</v>
      </c>
      <c r="D94" s="7" t="s">
        <v>181</v>
      </c>
      <c r="E94" s="7" t="s">
        <v>37</v>
      </c>
      <c r="F94" s="7" t="s">
        <v>38</v>
      </c>
      <c r="G94" s="7" t="s">
        <v>206</v>
      </c>
      <c r="H94" s="15"/>
      <c r="I94" s="7" t="s">
        <v>40</v>
      </c>
      <c r="J94" s="7" t="s">
        <v>182</v>
      </c>
      <c r="K94" s="7" t="s">
        <v>183</v>
      </c>
      <c r="L94" s="7" t="s">
        <v>42</v>
      </c>
      <c r="M94" s="9">
        <v>0.125</v>
      </c>
      <c r="N94" s="9">
        <v>0.16666666666666666</v>
      </c>
    </row>
    <row r="95" spans="1:14" x14ac:dyDescent="0.25">
      <c r="A95" s="14" t="s">
        <v>207</v>
      </c>
      <c r="B95" s="7" t="s">
        <v>35</v>
      </c>
      <c r="C95" s="8">
        <v>70</v>
      </c>
      <c r="D95" s="7" t="s">
        <v>181</v>
      </c>
      <c r="E95" s="7" t="s">
        <v>37</v>
      </c>
      <c r="F95" s="7" t="s">
        <v>38</v>
      </c>
      <c r="G95" s="7" t="s">
        <v>208</v>
      </c>
      <c r="H95" s="15"/>
      <c r="I95" s="7" t="s">
        <v>40</v>
      </c>
      <c r="J95" s="7" t="s">
        <v>182</v>
      </c>
      <c r="K95" s="7" t="s">
        <v>183</v>
      </c>
      <c r="L95" s="7" t="s">
        <v>42</v>
      </c>
      <c r="M95" s="9">
        <v>0.125</v>
      </c>
      <c r="N95" s="9">
        <v>0.16666666666666666</v>
      </c>
    </row>
    <row r="96" spans="1:14" x14ac:dyDescent="0.25">
      <c r="A96" s="16" t="s">
        <v>209</v>
      </c>
      <c r="B96" s="7" t="s">
        <v>35</v>
      </c>
      <c r="C96" s="8">
        <v>90</v>
      </c>
      <c r="D96" s="7" t="s">
        <v>181</v>
      </c>
      <c r="E96" s="7" t="s">
        <v>37</v>
      </c>
      <c r="F96" s="7" t="s">
        <v>38</v>
      </c>
      <c r="G96" s="7" t="s">
        <v>210</v>
      </c>
      <c r="H96" s="15"/>
      <c r="I96" s="7" t="s">
        <v>40</v>
      </c>
      <c r="J96" s="7" t="s">
        <v>182</v>
      </c>
      <c r="K96" s="7" t="s">
        <v>183</v>
      </c>
      <c r="L96" s="7" t="s">
        <v>42</v>
      </c>
      <c r="M96" s="9">
        <v>0.125</v>
      </c>
      <c r="N96" s="9">
        <v>0.16666666666666666</v>
      </c>
    </row>
    <row r="97" spans="1:14" x14ac:dyDescent="0.25">
      <c r="A97" s="14" t="s">
        <v>211</v>
      </c>
      <c r="B97" s="7" t="s">
        <v>35</v>
      </c>
      <c r="C97" s="8">
        <v>100</v>
      </c>
      <c r="D97" s="7" t="s">
        <v>181</v>
      </c>
      <c r="E97" s="7" t="s">
        <v>37</v>
      </c>
      <c r="F97" s="7" t="s">
        <v>38</v>
      </c>
      <c r="G97" s="7" t="s">
        <v>212</v>
      </c>
      <c r="H97" s="15"/>
      <c r="I97" s="7" t="s">
        <v>40</v>
      </c>
      <c r="J97" s="7" t="s">
        <v>182</v>
      </c>
      <c r="K97" s="7" t="s">
        <v>183</v>
      </c>
      <c r="L97" s="7" t="s">
        <v>42</v>
      </c>
      <c r="M97" s="9">
        <v>0.125</v>
      </c>
      <c r="N97" s="9">
        <v>0.16666666666666666</v>
      </c>
    </row>
    <row r="98" spans="1:14" x14ac:dyDescent="0.25">
      <c r="A98" s="16" t="s">
        <v>213</v>
      </c>
      <c r="B98" s="7" t="s">
        <v>35</v>
      </c>
      <c r="C98" s="8"/>
      <c r="D98" s="7" t="s">
        <v>181</v>
      </c>
      <c r="E98" s="7" t="s">
        <v>37</v>
      </c>
      <c r="F98" s="7" t="s">
        <v>38</v>
      </c>
      <c r="G98" s="7" t="s">
        <v>214</v>
      </c>
      <c r="H98" s="15"/>
      <c r="I98" s="7" t="s">
        <v>54</v>
      </c>
      <c r="J98" s="7" t="s">
        <v>182</v>
      </c>
      <c r="K98" s="7" t="s">
        <v>183</v>
      </c>
      <c r="L98" s="7" t="s">
        <v>42</v>
      </c>
      <c r="M98" s="9">
        <v>0.125</v>
      </c>
      <c r="N98" s="9">
        <v>0.16666666666666666</v>
      </c>
    </row>
    <row r="99" spans="1:14" x14ac:dyDescent="0.25">
      <c r="A99" s="14" t="s">
        <v>215</v>
      </c>
      <c r="B99" s="7" t="s">
        <v>35</v>
      </c>
      <c r="C99" s="8">
        <v>110</v>
      </c>
      <c r="D99" s="7" t="s">
        <v>181</v>
      </c>
      <c r="E99" s="7" t="s">
        <v>44</v>
      </c>
      <c r="F99" s="7" t="s">
        <v>38</v>
      </c>
      <c r="G99" s="7" t="s">
        <v>216</v>
      </c>
      <c r="H99" s="15"/>
      <c r="I99" s="7" t="s">
        <v>40</v>
      </c>
      <c r="J99" s="7" t="s">
        <v>182</v>
      </c>
      <c r="K99" s="7" t="s">
        <v>183</v>
      </c>
      <c r="L99" s="7" t="s">
        <v>42</v>
      </c>
      <c r="M99" s="9">
        <v>0.125</v>
      </c>
      <c r="N99" s="9">
        <v>0.16666666666666666</v>
      </c>
    </row>
    <row r="100" spans="1:14" x14ac:dyDescent="0.25">
      <c r="A100" s="16" t="s">
        <v>217</v>
      </c>
      <c r="B100" s="7" t="s">
        <v>35</v>
      </c>
      <c r="C100" s="8">
        <v>160</v>
      </c>
      <c r="D100" s="7" t="s">
        <v>181</v>
      </c>
      <c r="E100" s="7" t="s">
        <v>44</v>
      </c>
      <c r="F100" s="7" t="s">
        <v>38</v>
      </c>
      <c r="G100" s="7" t="s">
        <v>218</v>
      </c>
      <c r="H100" s="15"/>
      <c r="I100" s="7" t="s">
        <v>40</v>
      </c>
      <c r="J100" s="7" t="s">
        <v>182</v>
      </c>
      <c r="K100" s="7" t="s">
        <v>183</v>
      </c>
      <c r="L100" s="7" t="s">
        <v>42</v>
      </c>
      <c r="M100" s="9">
        <v>0.125</v>
      </c>
      <c r="N100" s="9">
        <v>0.16666666666666666</v>
      </c>
    </row>
    <row r="101" spans="1:14" x14ac:dyDescent="0.25">
      <c r="A101" s="16" t="s">
        <v>219</v>
      </c>
      <c r="B101" s="7" t="s">
        <v>35</v>
      </c>
      <c r="C101" s="8">
        <v>150</v>
      </c>
      <c r="D101" s="7" t="s">
        <v>181</v>
      </c>
      <c r="E101" s="7" t="s">
        <v>44</v>
      </c>
      <c r="F101" s="7" t="s">
        <v>38</v>
      </c>
      <c r="G101" s="7" t="s">
        <v>220</v>
      </c>
      <c r="H101" s="15"/>
      <c r="I101" s="7" t="s">
        <v>40</v>
      </c>
      <c r="J101" s="7" t="s">
        <v>182</v>
      </c>
      <c r="K101" s="7" t="s">
        <v>183</v>
      </c>
      <c r="L101" s="7" t="s">
        <v>42</v>
      </c>
      <c r="M101" s="9">
        <v>0.125</v>
      </c>
      <c r="N101" s="9">
        <v>0.16666666666666666</v>
      </c>
    </row>
    <row r="102" spans="1:14" x14ac:dyDescent="0.25">
      <c r="A102" s="16" t="s">
        <v>221</v>
      </c>
      <c r="B102" s="7" t="s">
        <v>35</v>
      </c>
      <c r="C102" s="8">
        <v>90</v>
      </c>
      <c r="D102" s="7" t="s">
        <v>181</v>
      </c>
      <c r="E102" s="7" t="s">
        <v>37</v>
      </c>
      <c r="F102" s="7" t="s">
        <v>38</v>
      </c>
      <c r="G102" s="7" t="s">
        <v>222</v>
      </c>
      <c r="H102" s="15"/>
      <c r="I102" s="7" t="s">
        <v>40</v>
      </c>
      <c r="J102" s="7" t="s">
        <v>223</v>
      </c>
      <c r="K102" s="7" t="s">
        <v>224</v>
      </c>
      <c r="L102" s="7" t="s">
        <v>42</v>
      </c>
      <c r="M102" s="9">
        <v>0.125</v>
      </c>
      <c r="N102" s="9">
        <v>0.16666666666666666</v>
      </c>
    </row>
    <row r="103" spans="1:14" x14ac:dyDescent="0.25">
      <c r="A103" s="14" t="s">
        <v>225</v>
      </c>
      <c r="B103" s="7" t="s">
        <v>35</v>
      </c>
      <c r="C103" s="17"/>
      <c r="D103" s="7" t="s">
        <v>181</v>
      </c>
      <c r="E103" s="7"/>
      <c r="F103" s="7" t="s">
        <v>38</v>
      </c>
      <c r="G103" s="7"/>
      <c r="H103" s="18"/>
      <c r="I103" s="7"/>
      <c r="J103" s="7" t="s">
        <v>226</v>
      </c>
      <c r="K103" s="7" t="s">
        <v>227</v>
      </c>
      <c r="L103" s="7"/>
      <c r="M103" s="9"/>
      <c r="N103" s="9"/>
    </row>
    <row r="104" spans="1:14" x14ac:dyDescent="0.25">
      <c r="A104" s="14" t="s">
        <v>228</v>
      </c>
      <c r="B104" s="7" t="s">
        <v>35</v>
      </c>
      <c r="C104" s="17"/>
      <c r="D104" s="7" t="s">
        <v>181</v>
      </c>
      <c r="E104" s="7"/>
      <c r="F104" s="7" t="s">
        <v>38</v>
      </c>
      <c r="G104" s="7"/>
      <c r="H104" s="18"/>
      <c r="I104" s="7"/>
      <c r="J104" s="7" t="s">
        <v>226</v>
      </c>
      <c r="K104" s="7" t="s">
        <v>227</v>
      </c>
      <c r="L104" s="7"/>
      <c r="M104" s="9"/>
      <c r="N104" s="9"/>
    </row>
    <row r="105" spans="1:14" x14ac:dyDescent="0.25">
      <c r="A105" s="14" t="s">
        <v>229</v>
      </c>
      <c r="B105" s="7" t="s">
        <v>35</v>
      </c>
      <c r="C105" s="17"/>
      <c r="D105" s="7" t="s">
        <v>181</v>
      </c>
      <c r="E105" s="7"/>
      <c r="F105" s="7" t="s">
        <v>38</v>
      </c>
      <c r="G105" s="7"/>
      <c r="H105" s="18"/>
      <c r="I105" s="7"/>
      <c r="J105" s="7" t="s">
        <v>226</v>
      </c>
      <c r="K105" s="7" t="s">
        <v>227</v>
      </c>
      <c r="L105" s="7"/>
      <c r="M105" s="9"/>
      <c r="N105" s="9"/>
    </row>
    <row r="106" spans="1:14" x14ac:dyDescent="0.25">
      <c r="A106" s="16" t="s">
        <v>230</v>
      </c>
      <c r="B106" s="7" t="s">
        <v>35</v>
      </c>
      <c r="C106" s="8">
        <v>60</v>
      </c>
      <c r="D106" s="7" t="s">
        <v>181</v>
      </c>
      <c r="E106" s="7" t="s">
        <v>37</v>
      </c>
      <c r="F106" s="7" t="s">
        <v>38</v>
      </c>
      <c r="G106" s="7"/>
      <c r="H106" s="15"/>
      <c r="I106" s="7" t="s">
        <v>40</v>
      </c>
      <c r="J106" s="7" t="s">
        <v>223</v>
      </c>
      <c r="K106" s="7" t="s">
        <v>224</v>
      </c>
      <c r="L106" s="7" t="s">
        <v>42</v>
      </c>
      <c r="M106" s="9">
        <v>0.125</v>
      </c>
      <c r="N106" s="9">
        <v>0.16666666666666666</v>
      </c>
    </row>
    <row r="107" spans="1:14" x14ac:dyDescent="0.25">
      <c r="A107" s="16" t="s">
        <v>231</v>
      </c>
      <c r="B107" s="7" t="s">
        <v>35</v>
      </c>
      <c r="C107" s="8">
        <v>75</v>
      </c>
      <c r="D107" s="7" t="s">
        <v>181</v>
      </c>
      <c r="E107" s="7" t="s">
        <v>44</v>
      </c>
      <c r="F107" s="7" t="s">
        <v>38</v>
      </c>
      <c r="G107" s="7"/>
      <c r="H107" s="15"/>
      <c r="I107" s="7" t="s">
        <v>40</v>
      </c>
      <c r="J107" s="7" t="s">
        <v>182</v>
      </c>
      <c r="K107" s="7" t="s">
        <v>183</v>
      </c>
      <c r="L107" s="7" t="s">
        <v>42</v>
      </c>
      <c r="M107" s="9">
        <v>0.125</v>
      </c>
      <c r="N107" s="9">
        <v>0.16666666666666666</v>
      </c>
    </row>
    <row r="108" spans="1:14" x14ac:dyDescent="0.25">
      <c r="A108" s="16" t="s">
        <v>232</v>
      </c>
      <c r="B108" s="7" t="s">
        <v>35</v>
      </c>
      <c r="C108" s="8">
        <v>340</v>
      </c>
      <c r="D108" s="7" t="s">
        <v>181</v>
      </c>
      <c r="E108" s="7" t="s">
        <v>44</v>
      </c>
      <c r="F108" s="7" t="s">
        <v>38</v>
      </c>
      <c r="G108" s="7" t="s">
        <v>233</v>
      </c>
      <c r="H108" s="15"/>
      <c r="I108" s="7" t="s">
        <v>40</v>
      </c>
      <c r="J108" s="7" t="s">
        <v>234</v>
      </c>
      <c r="K108" s="7" t="s">
        <v>235</v>
      </c>
      <c r="L108" s="7" t="s">
        <v>31</v>
      </c>
      <c r="M108" s="9">
        <v>0.125</v>
      </c>
      <c r="N108" s="9">
        <v>0.16666666666666666</v>
      </c>
    </row>
    <row r="109" spans="1:14" x14ac:dyDescent="0.25">
      <c r="A109" s="16" t="s">
        <v>236</v>
      </c>
      <c r="B109" s="7" t="s">
        <v>35</v>
      </c>
      <c r="C109" s="8"/>
      <c r="D109" s="7" t="s">
        <v>181</v>
      </c>
      <c r="E109" s="7" t="s">
        <v>44</v>
      </c>
      <c r="F109" s="7" t="s">
        <v>38</v>
      </c>
      <c r="G109" s="7" t="s">
        <v>237</v>
      </c>
      <c r="H109" s="15"/>
      <c r="I109" s="7" t="s">
        <v>54</v>
      </c>
      <c r="J109" s="7" t="s">
        <v>234</v>
      </c>
      <c r="K109" s="7" t="s">
        <v>235</v>
      </c>
      <c r="L109" s="7" t="s">
        <v>31</v>
      </c>
      <c r="M109" s="9">
        <v>0.125</v>
      </c>
      <c r="N109" s="9">
        <v>0.16666666666666666</v>
      </c>
    </row>
    <row r="110" spans="1:14" x14ac:dyDescent="0.25">
      <c r="A110" s="14" t="s">
        <v>238</v>
      </c>
      <c r="B110" s="7" t="s">
        <v>35</v>
      </c>
      <c r="C110" s="8">
        <v>75</v>
      </c>
      <c r="D110" s="7" t="s">
        <v>181</v>
      </c>
      <c r="E110" s="7" t="s">
        <v>44</v>
      </c>
      <c r="F110" s="7" t="s">
        <v>38</v>
      </c>
      <c r="G110" s="7" t="s">
        <v>239</v>
      </c>
      <c r="H110" s="15"/>
      <c r="I110" s="7" t="s">
        <v>40</v>
      </c>
      <c r="J110" s="7" t="s">
        <v>182</v>
      </c>
      <c r="K110" s="7" t="s">
        <v>183</v>
      </c>
      <c r="L110" s="7" t="s">
        <v>42</v>
      </c>
      <c r="M110" s="9">
        <v>0.125</v>
      </c>
      <c r="N110" s="9">
        <v>0.16666666666666666</v>
      </c>
    </row>
    <row r="111" spans="1:14" x14ac:dyDescent="0.25">
      <c r="A111" s="14" t="s">
        <v>240</v>
      </c>
      <c r="B111" s="7" t="s">
        <v>35</v>
      </c>
      <c r="C111" s="8">
        <v>75</v>
      </c>
      <c r="D111" s="7" t="s">
        <v>181</v>
      </c>
      <c r="E111" s="7" t="s">
        <v>44</v>
      </c>
      <c r="F111" s="7" t="s">
        <v>38</v>
      </c>
      <c r="G111" s="7"/>
      <c r="H111" s="15"/>
      <c r="I111" s="7" t="s">
        <v>40</v>
      </c>
      <c r="J111" s="7" t="s">
        <v>182</v>
      </c>
      <c r="K111" s="7" t="s">
        <v>183</v>
      </c>
      <c r="L111" s="7" t="s">
        <v>42</v>
      </c>
      <c r="M111" s="9">
        <v>0.125</v>
      </c>
      <c r="N111" s="9">
        <v>0.16666666666666666</v>
      </c>
    </row>
    <row r="112" spans="1:14" x14ac:dyDescent="0.25">
      <c r="A112" s="14" t="s">
        <v>241</v>
      </c>
      <c r="B112" s="7" t="s">
        <v>35</v>
      </c>
      <c r="C112" s="8">
        <v>70</v>
      </c>
      <c r="D112" s="7" t="s">
        <v>181</v>
      </c>
      <c r="E112" s="7" t="s">
        <v>37</v>
      </c>
      <c r="F112" s="7" t="s">
        <v>38</v>
      </c>
      <c r="G112" s="7" t="s">
        <v>242</v>
      </c>
      <c r="H112" s="15"/>
      <c r="I112" s="7" t="s">
        <v>40</v>
      </c>
      <c r="J112" s="7" t="s">
        <v>223</v>
      </c>
      <c r="K112" s="7" t="s">
        <v>224</v>
      </c>
      <c r="L112" s="7" t="s">
        <v>42</v>
      </c>
      <c r="M112" s="9">
        <v>0.125</v>
      </c>
      <c r="N112" s="9">
        <v>0.16666666666666666</v>
      </c>
    </row>
    <row r="113" spans="1:14" x14ac:dyDescent="0.25">
      <c r="A113" s="14" t="s">
        <v>243</v>
      </c>
      <c r="B113" s="7" t="s">
        <v>35</v>
      </c>
      <c r="C113" s="8">
        <v>90</v>
      </c>
      <c r="D113" s="7" t="s">
        <v>181</v>
      </c>
      <c r="E113" s="7" t="s">
        <v>37</v>
      </c>
      <c r="F113" s="7" t="s">
        <v>38</v>
      </c>
      <c r="G113" s="7" t="s">
        <v>244</v>
      </c>
      <c r="H113" s="15"/>
      <c r="I113" s="7" t="s">
        <v>40</v>
      </c>
      <c r="J113" s="7" t="s">
        <v>223</v>
      </c>
      <c r="K113" s="7" t="s">
        <v>224</v>
      </c>
      <c r="L113" s="7" t="s">
        <v>42</v>
      </c>
      <c r="M113" s="9">
        <v>0.125</v>
      </c>
      <c r="N113" s="9">
        <v>0.16666666666666666</v>
      </c>
    </row>
    <row r="114" spans="1:14" x14ac:dyDescent="0.25">
      <c r="A114" s="14" t="s">
        <v>245</v>
      </c>
      <c r="B114" s="7" t="s">
        <v>35</v>
      </c>
      <c r="C114" s="8">
        <v>60</v>
      </c>
      <c r="D114" s="7" t="s">
        <v>181</v>
      </c>
      <c r="E114" s="7" t="s">
        <v>37</v>
      </c>
      <c r="F114" s="7" t="s">
        <v>38</v>
      </c>
      <c r="G114" s="7" t="s">
        <v>246</v>
      </c>
      <c r="H114" s="15"/>
      <c r="I114" s="7" t="s">
        <v>40</v>
      </c>
      <c r="J114" s="7" t="s">
        <v>223</v>
      </c>
      <c r="K114" s="7" t="s">
        <v>224</v>
      </c>
      <c r="L114" s="7" t="s">
        <v>42</v>
      </c>
      <c r="M114" s="9">
        <v>0.125</v>
      </c>
      <c r="N114" s="9">
        <v>0.16666666666666666</v>
      </c>
    </row>
    <row r="115" spans="1:14" x14ac:dyDescent="0.25">
      <c r="A115" s="14" t="s">
        <v>247</v>
      </c>
      <c r="B115" s="7" t="s">
        <v>35</v>
      </c>
      <c r="C115" s="8">
        <v>70</v>
      </c>
      <c r="D115" s="7" t="s">
        <v>181</v>
      </c>
      <c r="E115" s="7" t="s">
        <v>37</v>
      </c>
      <c r="F115" s="7" t="s">
        <v>38</v>
      </c>
      <c r="G115" s="7" t="s">
        <v>248</v>
      </c>
      <c r="H115" s="15"/>
      <c r="I115" s="7" t="s">
        <v>40</v>
      </c>
      <c r="J115" s="7" t="s">
        <v>223</v>
      </c>
      <c r="K115" s="7" t="s">
        <v>224</v>
      </c>
      <c r="L115" s="7" t="s">
        <v>42</v>
      </c>
      <c r="M115" s="9">
        <v>0.125</v>
      </c>
      <c r="N115" s="9">
        <v>0.16666666666666666</v>
      </c>
    </row>
    <row r="116" spans="1:14" x14ac:dyDescent="0.25">
      <c r="A116" s="14" t="s">
        <v>249</v>
      </c>
      <c r="B116" s="7" t="s">
        <v>35</v>
      </c>
      <c r="C116" s="8">
        <v>350</v>
      </c>
      <c r="D116" s="7" t="s">
        <v>181</v>
      </c>
      <c r="E116" s="7" t="s">
        <v>44</v>
      </c>
      <c r="F116" s="7" t="s">
        <v>38</v>
      </c>
      <c r="G116" s="7" t="s">
        <v>250</v>
      </c>
      <c r="H116" s="15"/>
      <c r="I116" s="7" t="s">
        <v>40</v>
      </c>
      <c r="J116" s="7" t="s">
        <v>234</v>
      </c>
      <c r="K116" s="7" t="s">
        <v>235</v>
      </c>
      <c r="L116" s="7" t="s">
        <v>31</v>
      </c>
      <c r="M116" s="9">
        <v>0.125</v>
      </c>
      <c r="N116" s="9">
        <v>0.16666666666666666</v>
      </c>
    </row>
    <row r="117" spans="1:14" x14ac:dyDescent="0.25">
      <c r="A117" s="14" t="s">
        <v>251</v>
      </c>
      <c r="B117" s="7" t="s">
        <v>35</v>
      </c>
      <c r="C117" s="8">
        <v>120</v>
      </c>
      <c r="D117" s="7" t="s">
        <v>181</v>
      </c>
      <c r="E117" s="7" t="s">
        <v>44</v>
      </c>
      <c r="F117" s="7" t="s">
        <v>38</v>
      </c>
      <c r="G117" s="7"/>
      <c r="H117" s="15"/>
      <c r="I117" s="7" t="s">
        <v>40</v>
      </c>
      <c r="J117" s="7" t="s">
        <v>252</v>
      </c>
      <c r="K117" s="7" t="s">
        <v>253</v>
      </c>
      <c r="L117" s="7" t="s">
        <v>42</v>
      </c>
      <c r="M117" s="9">
        <v>0.125</v>
      </c>
      <c r="N117" s="9">
        <v>0.16666666666666666</v>
      </c>
    </row>
    <row r="118" spans="1:14" x14ac:dyDescent="0.25">
      <c r="A118" s="14" t="s">
        <v>254</v>
      </c>
      <c r="B118" s="7" t="s">
        <v>35</v>
      </c>
      <c r="C118" s="8"/>
      <c r="D118" s="7" t="s">
        <v>181</v>
      </c>
      <c r="E118" s="7" t="s">
        <v>44</v>
      </c>
      <c r="F118" s="7" t="s">
        <v>38</v>
      </c>
      <c r="G118" s="7"/>
      <c r="H118" s="15"/>
      <c r="I118" s="7" t="s">
        <v>54</v>
      </c>
      <c r="J118" s="7" t="s">
        <v>252</v>
      </c>
      <c r="K118" s="7" t="s">
        <v>253</v>
      </c>
      <c r="L118" s="7" t="s">
        <v>42</v>
      </c>
      <c r="M118" s="9">
        <v>0.125</v>
      </c>
      <c r="N118" s="9">
        <v>0.16666666666666666</v>
      </c>
    </row>
    <row r="119" spans="1:14" x14ac:dyDescent="0.25">
      <c r="A119" s="14" t="s">
        <v>255</v>
      </c>
      <c r="B119" s="7" t="s">
        <v>35</v>
      </c>
      <c r="C119" s="8">
        <v>280</v>
      </c>
      <c r="D119" s="7" t="s">
        <v>181</v>
      </c>
      <c r="E119" s="7" t="s">
        <v>44</v>
      </c>
      <c r="F119" s="7" t="s">
        <v>38</v>
      </c>
      <c r="G119" s="7" t="s">
        <v>256</v>
      </c>
      <c r="H119" s="15"/>
      <c r="I119" s="7" t="s">
        <v>40</v>
      </c>
      <c r="J119" s="7" t="s">
        <v>252</v>
      </c>
      <c r="K119" s="7" t="s">
        <v>257</v>
      </c>
      <c r="L119" s="7" t="s">
        <v>42</v>
      </c>
      <c r="M119" s="9">
        <v>0.125</v>
      </c>
      <c r="N119" s="9">
        <v>0.16666666666666666</v>
      </c>
    </row>
    <row r="120" spans="1:14" x14ac:dyDescent="0.25">
      <c r="A120" s="14" t="s">
        <v>258</v>
      </c>
      <c r="B120" s="7" t="s">
        <v>35</v>
      </c>
      <c r="C120" s="8">
        <v>80</v>
      </c>
      <c r="D120" s="7" t="s">
        <v>181</v>
      </c>
      <c r="E120" s="7" t="s">
        <v>37</v>
      </c>
      <c r="F120" s="7" t="s">
        <v>38</v>
      </c>
      <c r="G120" s="7" t="s">
        <v>259</v>
      </c>
      <c r="H120" s="15"/>
      <c r="I120" s="7" t="s">
        <v>40</v>
      </c>
      <c r="J120" s="7" t="s">
        <v>252</v>
      </c>
      <c r="K120" s="7" t="s">
        <v>257</v>
      </c>
      <c r="L120" s="7" t="s">
        <v>42</v>
      </c>
      <c r="M120" s="9">
        <v>0.125</v>
      </c>
      <c r="N120" s="9">
        <v>0.16666666666666666</v>
      </c>
    </row>
    <row r="121" spans="1:14" x14ac:dyDescent="0.25">
      <c r="A121" s="14" t="s">
        <v>260</v>
      </c>
      <c r="B121" s="7" t="s">
        <v>35</v>
      </c>
      <c r="C121" s="8">
        <v>130</v>
      </c>
      <c r="D121" s="7" t="s">
        <v>181</v>
      </c>
      <c r="E121" s="7" t="s">
        <v>37</v>
      </c>
      <c r="F121" s="7" t="s">
        <v>38</v>
      </c>
      <c r="G121" s="7"/>
      <c r="H121" s="15"/>
      <c r="I121" s="7" t="s">
        <v>40</v>
      </c>
      <c r="J121" s="7" t="s">
        <v>252</v>
      </c>
      <c r="K121" s="7" t="s">
        <v>257</v>
      </c>
      <c r="L121" s="7" t="s">
        <v>42</v>
      </c>
      <c r="M121" s="9">
        <v>0.125</v>
      </c>
      <c r="N121" s="9">
        <v>0.16666666666666666</v>
      </c>
    </row>
    <row r="122" spans="1:14" x14ac:dyDescent="0.25">
      <c r="A122" s="14" t="s">
        <v>261</v>
      </c>
      <c r="B122" s="7" t="s">
        <v>35</v>
      </c>
      <c r="C122" s="8">
        <v>80</v>
      </c>
      <c r="D122" s="7" t="s">
        <v>181</v>
      </c>
      <c r="E122" s="7" t="s">
        <v>37</v>
      </c>
      <c r="F122" s="7" t="s">
        <v>38</v>
      </c>
      <c r="G122" s="7" t="s">
        <v>262</v>
      </c>
      <c r="H122" s="15"/>
      <c r="I122" s="7" t="s">
        <v>40</v>
      </c>
      <c r="J122" s="7" t="s">
        <v>252</v>
      </c>
      <c r="K122" s="7" t="s">
        <v>257</v>
      </c>
      <c r="L122" s="7" t="s">
        <v>42</v>
      </c>
      <c r="M122" s="9">
        <v>0.125</v>
      </c>
      <c r="N122" s="9">
        <v>0.16666666666666666</v>
      </c>
    </row>
    <row r="123" spans="1:14" x14ac:dyDescent="0.25">
      <c r="A123" s="14" t="s">
        <v>263</v>
      </c>
      <c r="B123" s="7" t="s">
        <v>35</v>
      </c>
      <c r="C123" s="8">
        <v>80</v>
      </c>
      <c r="D123" s="7" t="s">
        <v>181</v>
      </c>
      <c r="E123" s="7" t="s">
        <v>37</v>
      </c>
      <c r="F123" s="7" t="s">
        <v>38</v>
      </c>
      <c r="G123" s="7" t="s">
        <v>264</v>
      </c>
      <c r="H123" s="15"/>
      <c r="I123" s="7" t="s">
        <v>40</v>
      </c>
      <c r="J123" s="7" t="s">
        <v>252</v>
      </c>
      <c r="K123" s="7" t="s">
        <v>257</v>
      </c>
      <c r="L123" s="7" t="s">
        <v>42</v>
      </c>
      <c r="M123" s="9">
        <v>0.125</v>
      </c>
      <c r="N123" s="9">
        <v>0.16666666666666666</v>
      </c>
    </row>
    <row r="124" spans="1:14" x14ac:dyDescent="0.25">
      <c r="A124" s="14" t="s">
        <v>265</v>
      </c>
      <c r="B124" s="7" t="s">
        <v>35</v>
      </c>
      <c r="C124" s="8">
        <v>80</v>
      </c>
      <c r="D124" s="7" t="s">
        <v>181</v>
      </c>
      <c r="E124" s="7" t="s">
        <v>37</v>
      </c>
      <c r="F124" s="7" t="s">
        <v>38</v>
      </c>
      <c r="G124" s="7" t="s">
        <v>266</v>
      </c>
      <c r="H124" s="15"/>
      <c r="I124" s="7" t="s">
        <v>40</v>
      </c>
      <c r="J124" s="7" t="s">
        <v>267</v>
      </c>
      <c r="K124" s="7" t="s">
        <v>796</v>
      </c>
      <c r="L124" s="7" t="s">
        <v>42</v>
      </c>
      <c r="M124" s="9">
        <v>0.125</v>
      </c>
      <c r="N124" s="9">
        <v>0.16666666666666666</v>
      </c>
    </row>
    <row r="125" spans="1:14" x14ac:dyDescent="0.25">
      <c r="A125" s="14" t="s">
        <v>269</v>
      </c>
      <c r="B125" s="7" t="s">
        <v>35</v>
      </c>
      <c r="C125" s="8">
        <v>70</v>
      </c>
      <c r="D125" s="7" t="s">
        <v>181</v>
      </c>
      <c r="E125" s="7" t="s">
        <v>37</v>
      </c>
      <c r="F125" s="7" t="s">
        <v>38</v>
      </c>
      <c r="G125" s="7" t="s">
        <v>270</v>
      </c>
      <c r="H125" s="15"/>
      <c r="I125" s="7" t="s">
        <v>40</v>
      </c>
      <c r="J125" s="7" t="s">
        <v>267</v>
      </c>
      <c r="K125" s="7" t="s">
        <v>796</v>
      </c>
      <c r="L125" s="7" t="s">
        <v>42</v>
      </c>
      <c r="M125" s="9">
        <v>0.125</v>
      </c>
      <c r="N125" s="9">
        <v>0.16666666666666666</v>
      </c>
    </row>
    <row r="126" spans="1:14" x14ac:dyDescent="0.25">
      <c r="A126" s="14" t="s">
        <v>271</v>
      </c>
      <c r="B126" s="7" t="s">
        <v>35</v>
      </c>
      <c r="C126" s="8">
        <v>80</v>
      </c>
      <c r="D126" s="7" t="s">
        <v>181</v>
      </c>
      <c r="E126" s="7" t="s">
        <v>37</v>
      </c>
      <c r="F126" s="7" t="s">
        <v>38</v>
      </c>
      <c r="G126" s="7" t="s">
        <v>272</v>
      </c>
      <c r="H126" s="15"/>
      <c r="I126" s="7" t="s">
        <v>40</v>
      </c>
      <c r="J126" s="7" t="s">
        <v>267</v>
      </c>
      <c r="K126" s="7" t="s">
        <v>796</v>
      </c>
      <c r="L126" s="7" t="s">
        <v>42</v>
      </c>
      <c r="M126" s="9">
        <v>0.125</v>
      </c>
      <c r="N126" s="9">
        <v>0.16666666666666666</v>
      </c>
    </row>
    <row r="127" spans="1:14" x14ac:dyDescent="0.25">
      <c r="A127" s="14" t="s">
        <v>273</v>
      </c>
      <c r="B127" s="7" t="s">
        <v>35</v>
      </c>
      <c r="C127" s="8">
        <v>80</v>
      </c>
      <c r="D127" s="7" t="s">
        <v>181</v>
      </c>
      <c r="E127" s="7" t="s">
        <v>37</v>
      </c>
      <c r="F127" s="7" t="s">
        <v>38</v>
      </c>
      <c r="G127" s="7" t="s">
        <v>274</v>
      </c>
      <c r="H127" s="15"/>
      <c r="I127" s="7" t="s">
        <v>40</v>
      </c>
      <c r="J127" s="7" t="s">
        <v>252</v>
      </c>
      <c r="K127" s="7" t="s">
        <v>257</v>
      </c>
      <c r="L127" s="7" t="s">
        <v>42</v>
      </c>
      <c r="M127" s="9">
        <v>0.125</v>
      </c>
      <c r="N127" s="9">
        <v>0.16666666666666666</v>
      </c>
    </row>
    <row r="128" spans="1:14" x14ac:dyDescent="0.25">
      <c r="A128" s="14" t="s">
        <v>275</v>
      </c>
      <c r="B128" s="7" t="s">
        <v>35</v>
      </c>
      <c r="C128" s="8">
        <v>90</v>
      </c>
      <c r="D128" s="7" t="s">
        <v>181</v>
      </c>
      <c r="E128" s="7" t="s">
        <v>37</v>
      </c>
      <c r="F128" s="7" t="s">
        <v>38</v>
      </c>
      <c r="G128" s="7" t="s">
        <v>276</v>
      </c>
      <c r="H128" s="15"/>
      <c r="I128" s="7" t="s">
        <v>40</v>
      </c>
      <c r="J128" s="7" t="s">
        <v>252</v>
      </c>
      <c r="K128" s="7" t="s">
        <v>257</v>
      </c>
      <c r="L128" s="7" t="s">
        <v>42</v>
      </c>
      <c r="M128" s="9">
        <v>0.125</v>
      </c>
      <c r="N128" s="9">
        <v>0.16666666666666666</v>
      </c>
    </row>
    <row r="129" spans="1:14" x14ac:dyDescent="0.25">
      <c r="A129" s="14" t="s">
        <v>277</v>
      </c>
      <c r="B129" s="7" t="s">
        <v>35</v>
      </c>
      <c r="C129" s="8">
        <v>160</v>
      </c>
      <c r="D129" s="7" t="s">
        <v>181</v>
      </c>
      <c r="E129" s="7" t="s">
        <v>44</v>
      </c>
      <c r="F129" s="7" t="s">
        <v>38</v>
      </c>
      <c r="G129" s="7" t="s">
        <v>278</v>
      </c>
      <c r="H129" s="15"/>
      <c r="I129" s="7" t="s">
        <v>40</v>
      </c>
      <c r="J129" s="7" t="s">
        <v>252</v>
      </c>
      <c r="K129" s="7" t="s">
        <v>257</v>
      </c>
      <c r="L129" s="7" t="s">
        <v>42</v>
      </c>
      <c r="M129" s="9">
        <v>0.125</v>
      </c>
      <c r="N129" s="9">
        <v>0.16666666666666666</v>
      </c>
    </row>
    <row r="130" spans="1:14" x14ac:dyDescent="0.25">
      <c r="A130" s="14" t="s">
        <v>279</v>
      </c>
      <c r="B130" s="7" t="s">
        <v>35</v>
      </c>
      <c r="C130" s="8">
        <v>190</v>
      </c>
      <c r="D130" s="7" t="s">
        <v>181</v>
      </c>
      <c r="E130" s="7" t="s">
        <v>44</v>
      </c>
      <c r="F130" s="7" t="s">
        <v>38</v>
      </c>
      <c r="G130" s="7" t="s">
        <v>280</v>
      </c>
      <c r="H130" s="15"/>
      <c r="I130" s="7" t="s">
        <v>40</v>
      </c>
      <c r="J130" s="7" t="s">
        <v>252</v>
      </c>
      <c r="K130" s="7" t="s">
        <v>257</v>
      </c>
      <c r="L130" s="7" t="s">
        <v>42</v>
      </c>
      <c r="M130" s="9">
        <v>0.125</v>
      </c>
      <c r="N130" s="9">
        <v>0.16666666666666666</v>
      </c>
    </row>
    <row r="131" spans="1:14" x14ac:dyDescent="0.25">
      <c r="A131" s="14" t="s">
        <v>281</v>
      </c>
      <c r="B131" s="7" t="s">
        <v>35</v>
      </c>
      <c r="C131" s="8">
        <v>150</v>
      </c>
      <c r="D131" s="7" t="s">
        <v>181</v>
      </c>
      <c r="E131" s="7" t="s">
        <v>44</v>
      </c>
      <c r="F131" s="7" t="s">
        <v>38</v>
      </c>
      <c r="G131" s="7" t="s">
        <v>282</v>
      </c>
      <c r="H131" s="15"/>
      <c r="I131" s="7" t="s">
        <v>40</v>
      </c>
      <c r="J131" s="7" t="s">
        <v>252</v>
      </c>
      <c r="K131" s="7" t="s">
        <v>257</v>
      </c>
      <c r="L131" s="7" t="s">
        <v>42</v>
      </c>
      <c r="M131" s="9">
        <v>0.125</v>
      </c>
      <c r="N131" s="9">
        <v>0.16666666666666666</v>
      </c>
    </row>
    <row r="132" spans="1:14" x14ac:dyDescent="0.25">
      <c r="A132" s="14" t="s">
        <v>283</v>
      </c>
      <c r="B132" s="7" t="s">
        <v>35</v>
      </c>
      <c r="C132" s="8"/>
      <c r="D132" s="7" t="s">
        <v>181</v>
      </c>
      <c r="E132" s="7" t="s">
        <v>44</v>
      </c>
      <c r="F132" s="7" t="s">
        <v>38</v>
      </c>
      <c r="G132" s="7" t="s">
        <v>256</v>
      </c>
      <c r="H132" s="15"/>
      <c r="I132" s="7" t="s">
        <v>54</v>
      </c>
      <c r="J132" s="7" t="s">
        <v>252</v>
      </c>
      <c r="K132" s="7" t="s">
        <v>253</v>
      </c>
      <c r="L132" s="7" t="s">
        <v>42</v>
      </c>
      <c r="M132" s="9">
        <v>0.125</v>
      </c>
      <c r="N132" s="9">
        <v>0.16666666666666666</v>
      </c>
    </row>
    <row r="133" spans="1:14" x14ac:dyDescent="0.25">
      <c r="A133" s="14" t="s">
        <v>284</v>
      </c>
      <c r="B133" s="7" t="s">
        <v>35</v>
      </c>
      <c r="C133" s="8">
        <v>65</v>
      </c>
      <c r="D133" s="7" t="s">
        <v>181</v>
      </c>
      <c r="E133" s="7" t="s">
        <v>37</v>
      </c>
      <c r="F133" s="7" t="s">
        <v>38</v>
      </c>
      <c r="G133" s="7" t="s">
        <v>285</v>
      </c>
      <c r="H133" s="15"/>
      <c r="I133" s="7" t="s">
        <v>40</v>
      </c>
      <c r="J133" s="7" t="s">
        <v>267</v>
      </c>
      <c r="K133" s="7" t="s">
        <v>796</v>
      </c>
      <c r="L133" s="7" t="s">
        <v>42</v>
      </c>
      <c r="M133" s="9">
        <v>0.125</v>
      </c>
      <c r="N133" s="9">
        <v>0.16666666666666666</v>
      </c>
    </row>
    <row r="134" spans="1:14" x14ac:dyDescent="0.25">
      <c r="A134" s="14" t="s">
        <v>286</v>
      </c>
      <c r="B134" s="7" t="s">
        <v>35</v>
      </c>
      <c r="C134" s="8">
        <v>65</v>
      </c>
      <c r="D134" s="7" t="s">
        <v>181</v>
      </c>
      <c r="E134" s="7" t="s">
        <v>37</v>
      </c>
      <c r="F134" s="7" t="s">
        <v>38</v>
      </c>
      <c r="G134" s="7" t="s">
        <v>287</v>
      </c>
      <c r="H134" s="15"/>
      <c r="I134" s="7" t="s">
        <v>40</v>
      </c>
      <c r="J134" s="7" t="s">
        <v>267</v>
      </c>
      <c r="K134" s="7" t="s">
        <v>796</v>
      </c>
      <c r="L134" s="7" t="s">
        <v>42</v>
      </c>
      <c r="M134" s="9">
        <v>0.125</v>
      </c>
      <c r="N134" s="9">
        <v>0.16666666666666666</v>
      </c>
    </row>
    <row r="135" spans="1:14" x14ac:dyDescent="0.25">
      <c r="A135" s="14" t="s">
        <v>288</v>
      </c>
      <c r="B135" s="7" t="s">
        <v>35</v>
      </c>
      <c r="C135" s="8">
        <v>100</v>
      </c>
      <c r="D135" s="7" t="s">
        <v>181</v>
      </c>
      <c r="E135" s="7" t="s">
        <v>37</v>
      </c>
      <c r="F135" s="7" t="s">
        <v>38</v>
      </c>
      <c r="G135" s="7" t="s">
        <v>289</v>
      </c>
      <c r="H135" s="15"/>
      <c r="I135" s="7" t="s">
        <v>40</v>
      </c>
      <c r="J135" s="7" t="s">
        <v>252</v>
      </c>
      <c r="K135" s="7" t="s">
        <v>257</v>
      </c>
      <c r="L135" s="7" t="s">
        <v>42</v>
      </c>
      <c r="M135" s="9">
        <v>0.125</v>
      </c>
      <c r="N135" s="9">
        <v>0.16666666666666666</v>
      </c>
    </row>
    <row r="136" spans="1:14" x14ac:dyDescent="0.25">
      <c r="A136" s="14" t="s">
        <v>290</v>
      </c>
      <c r="B136" s="7" t="s">
        <v>35</v>
      </c>
      <c r="C136" s="8">
        <v>140</v>
      </c>
      <c r="D136" s="7" t="s">
        <v>181</v>
      </c>
      <c r="E136" s="7" t="s">
        <v>37</v>
      </c>
      <c r="F136" s="7" t="s">
        <v>38</v>
      </c>
      <c r="G136" s="7" t="s">
        <v>291</v>
      </c>
      <c r="H136" s="15"/>
      <c r="I136" s="7" t="s">
        <v>40</v>
      </c>
      <c r="J136" s="7" t="s">
        <v>252</v>
      </c>
      <c r="K136" s="7" t="s">
        <v>257</v>
      </c>
      <c r="L136" s="7" t="s">
        <v>42</v>
      </c>
      <c r="M136" s="9">
        <v>0.125</v>
      </c>
      <c r="N136" s="9">
        <v>0.16666666666666666</v>
      </c>
    </row>
    <row r="137" spans="1:14" x14ac:dyDescent="0.25">
      <c r="A137" s="14" t="s">
        <v>292</v>
      </c>
      <c r="B137" s="7" t="s">
        <v>35</v>
      </c>
      <c r="C137" s="8">
        <v>90</v>
      </c>
      <c r="D137" s="7" t="s">
        <v>181</v>
      </c>
      <c r="E137" s="7" t="s">
        <v>37</v>
      </c>
      <c r="F137" s="7" t="s">
        <v>38</v>
      </c>
      <c r="G137" s="7"/>
      <c r="H137" s="15"/>
      <c r="I137" s="7" t="s">
        <v>40</v>
      </c>
      <c r="J137" s="7" t="s">
        <v>252</v>
      </c>
      <c r="K137" s="7" t="s">
        <v>257</v>
      </c>
      <c r="L137" s="7" t="s">
        <v>42</v>
      </c>
      <c r="M137" s="9">
        <v>0.125</v>
      </c>
      <c r="N137" s="9">
        <v>0.16666666666666666</v>
      </c>
    </row>
    <row r="138" spans="1:14" x14ac:dyDescent="0.25">
      <c r="A138" s="14" t="s">
        <v>293</v>
      </c>
      <c r="B138" s="7" t="s">
        <v>72</v>
      </c>
      <c r="C138" s="8"/>
      <c r="D138" s="7" t="s">
        <v>294</v>
      </c>
      <c r="E138" s="7" t="s">
        <v>44</v>
      </c>
      <c r="F138" s="7" t="s">
        <v>38</v>
      </c>
      <c r="G138" s="7" t="s">
        <v>295</v>
      </c>
      <c r="H138" s="15"/>
      <c r="I138" s="7" t="s">
        <v>54</v>
      </c>
      <c r="J138" s="7" t="s">
        <v>294</v>
      </c>
      <c r="K138" s="7"/>
      <c r="L138" s="7" t="s">
        <v>31</v>
      </c>
      <c r="M138" s="9">
        <v>0.125</v>
      </c>
      <c r="N138" s="9">
        <v>0.16666666666666666</v>
      </c>
    </row>
    <row r="139" spans="1:14" x14ac:dyDescent="0.25">
      <c r="A139" s="16" t="s">
        <v>296</v>
      </c>
      <c r="B139" s="7" t="s">
        <v>72</v>
      </c>
      <c r="C139" s="8"/>
      <c r="D139" s="7" t="s">
        <v>294</v>
      </c>
      <c r="E139" s="7" t="s">
        <v>44</v>
      </c>
      <c r="F139" s="7" t="s">
        <v>38</v>
      </c>
      <c r="G139" s="7" t="s">
        <v>297</v>
      </c>
      <c r="H139" s="15"/>
      <c r="I139" s="7" t="s">
        <v>54</v>
      </c>
      <c r="J139" s="7" t="s">
        <v>294</v>
      </c>
      <c r="K139" s="7"/>
      <c r="L139" s="7" t="s">
        <v>31</v>
      </c>
      <c r="M139" s="9">
        <v>0.125</v>
      </c>
      <c r="N139" s="9">
        <v>0.16666666666666666</v>
      </c>
    </row>
    <row r="140" spans="1:14" x14ac:dyDescent="0.25">
      <c r="A140" s="14" t="s">
        <v>294</v>
      </c>
      <c r="B140" s="7" t="s">
        <v>72</v>
      </c>
      <c r="C140" s="8"/>
      <c r="D140" s="7" t="s">
        <v>294</v>
      </c>
      <c r="E140" s="7" t="s">
        <v>62</v>
      </c>
      <c r="F140" s="7" t="s">
        <v>38</v>
      </c>
      <c r="G140" s="7" t="s">
        <v>298</v>
      </c>
      <c r="H140" s="15"/>
      <c r="I140" s="7" t="s">
        <v>40</v>
      </c>
      <c r="J140" s="7" t="s">
        <v>294</v>
      </c>
      <c r="K140" s="7"/>
      <c r="L140" s="7" t="s">
        <v>42</v>
      </c>
      <c r="M140" s="9">
        <v>0.125</v>
      </c>
      <c r="N140" s="9">
        <v>0.16666666666666666</v>
      </c>
    </row>
    <row r="141" spans="1:14" x14ac:dyDescent="0.25">
      <c r="A141" s="16" t="s">
        <v>299</v>
      </c>
      <c r="B141" s="7" t="s">
        <v>72</v>
      </c>
      <c r="C141" s="8"/>
      <c r="D141" s="7" t="s">
        <v>294</v>
      </c>
      <c r="E141" s="7" t="s">
        <v>37</v>
      </c>
      <c r="F141" s="7" t="s">
        <v>38</v>
      </c>
      <c r="G141" s="7"/>
      <c r="H141" s="15"/>
      <c r="I141" s="7" t="s">
        <v>54</v>
      </c>
      <c r="J141" s="7" t="s">
        <v>294</v>
      </c>
      <c r="K141" s="7"/>
      <c r="L141" s="7" t="s">
        <v>42</v>
      </c>
      <c r="M141" s="9">
        <v>0.125</v>
      </c>
      <c r="N141" s="9">
        <v>0.16666666666666666</v>
      </c>
    </row>
    <row r="142" spans="1:14" x14ac:dyDescent="0.25">
      <c r="A142" s="14" t="s">
        <v>300</v>
      </c>
      <c r="B142" s="7" t="s">
        <v>72</v>
      </c>
      <c r="C142" s="8"/>
      <c r="D142" s="7" t="s">
        <v>294</v>
      </c>
      <c r="E142" s="7" t="s">
        <v>37</v>
      </c>
      <c r="F142" s="7" t="s">
        <v>38</v>
      </c>
      <c r="G142" s="7" t="s">
        <v>301</v>
      </c>
      <c r="H142" s="15"/>
      <c r="I142" s="7" t="s">
        <v>54</v>
      </c>
      <c r="J142" s="7" t="s">
        <v>294</v>
      </c>
      <c r="K142" s="7"/>
      <c r="L142" s="7" t="s">
        <v>42</v>
      </c>
      <c r="M142" s="9">
        <v>0.125</v>
      </c>
      <c r="N142" s="9">
        <v>0.16666666666666666</v>
      </c>
    </row>
    <row r="143" spans="1:14" x14ac:dyDescent="0.25">
      <c r="A143" s="14" t="s">
        <v>302</v>
      </c>
      <c r="B143" s="7" t="s">
        <v>72</v>
      </c>
      <c r="C143" s="8"/>
      <c r="D143" s="7" t="s">
        <v>294</v>
      </c>
      <c r="E143" s="7" t="s">
        <v>44</v>
      </c>
      <c r="F143" s="7" t="s">
        <v>38</v>
      </c>
      <c r="G143" s="7" t="s">
        <v>303</v>
      </c>
      <c r="H143" s="15"/>
      <c r="I143" s="7" t="s">
        <v>54</v>
      </c>
      <c r="J143" s="7" t="s">
        <v>294</v>
      </c>
      <c r="K143" s="7"/>
      <c r="L143" s="7" t="s">
        <v>42</v>
      </c>
      <c r="M143" s="9">
        <v>0.125</v>
      </c>
      <c r="N143" s="9">
        <v>0.16666666666666666</v>
      </c>
    </row>
    <row r="144" spans="1:14" x14ac:dyDescent="0.25">
      <c r="A144" s="14" t="s">
        <v>304</v>
      </c>
      <c r="B144" s="7" t="s">
        <v>72</v>
      </c>
      <c r="C144" s="8"/>
      <c r="D144" s="7" t="s">
        <v>294</v>
      </c>
      <c r="E144" s="7" t="s">
        <v>37</v>
      </c>
      <c r="F144" s="7" t="s">
        <v>38</v>
      </c>
      <c r="G144" s="7"/>
      <c r="H144" s="15"/>
      <c r="I144" s="7" t="s">
        <v>54</v>
      </c>
      <c r="J144" s="7" t="s">
        <v>294</v>
      </c>
      <c r="K144" s="7"/>
      <c r="L144" s="7" t="s">
        <v>42</v>
      </c>
      <c r="M144" s="9">
        <v>0.125</v>
      </c>
      <c r="N144" s="9">
        <v>0.16666666666666666</v>
      </c>
    </row>
    <row r="145" spans="1:14" x14ac:dyDescent="0.25">
      <c r="A145" s="14" t="s">
        <v>305</v>
      </c>
      <c r="B145" s="7" t="s">
        <v>72</v>
      </c>
      <c r="C145" s="8"/>
      <c r="D145" s="7" t="s">
        <v>306</v>
      </c>
      <c r="E145" s="7" t="s">
        <v>37</v>
      </c>
      <c r="F145" s="7" t="s">
        <v>38</v>
      </c>
      <c r="G145" s="7" t="s">
        <v>307</v>
      </c>
      <c r="H145" s="15"/>
      <c r="I145" s="7" t="s">
        <v>40</v>
      </c>
      <c r="J145" s="7" t="s">
        <v>306</v>
      </c>
      <c r="K145" s="7"/>
      <c r="L145" s="7" t="s">
        <v>42</v>
      </c>
      <c r="M145" s="9">
        <v>0.125</v>
      </c>
      <c r="N145" s="9">
        <v>0.16666666666666666</v>
      </c>
    </row>
    <row r="146" spans="1:14" x14ac:dyDescent="0.25">
      <c r="A146" s="14" t="s">
        <v>308</v>
      </c>
      <c r="B146" s="7" t="s">
        <v>72</v>
      </c>
      <c r="C146" s="8"/>
      <c r="D146" s="7" t="s">
        <v>306</v>
      </c>
      <c r="E146" s="7" t="s">
        <v>37</v>
      </c>
      <c r="F146" s="7" t="s">
        <v>38</v>
      </c>
      <c r="G146" s="7" t="s">
        <v>309</v>
      </c>
      <c r="H146" s="15"/>
      <c r="I146" s="7" t="s">
        <v>40</v>
      </c>
      <c r="J146" s="7" t="s">
        <v>306</v>
      </c>
      <c r="K146" s="7"/>
      <c r="L146" s="7" t="s">
        <v>42</v>
      </c>
      <c r="M146" s="9">
        <v>0.125</v>
      </c>
      <c r="N146" s="9">
        <v>0.16666666666666666</v>
      </c>
    </row>
    <row r="147" spans="1:14" x14ac:dyDescent="0.25">
      <c r="A147" s="14" t="s">
        <v>310</v>
      </c>
      <c r="B147" s="7" t="s">
        <v>72</v>
      </c>
      <c r="C147" s="8"/>
      <c r="D147" s="7" t="s">
        <v>306</v>
      </c>
      <c r="E147" s="7" t="s">
        <v>37</v>
      </c>
      <c r="F147" s="7" t="s">
        <v>38</v>
      </c>
      <c r="G147" s="7" t="s">
        <v>311</v>
      </c>
      <c r="H147" s="15"/>
      <c r="I147" s="7" t="s">
        <v>40</v>
      </c>
      <c r="J147" s="7" t="s">
        <v>306</v>
      </c>
      <c r="K147" s="7"/>
      <c r="L147" s="7" t="s">
        <v>42</v>
      </c>
      <c r="M147" s="9">
        <v>0.125</v>
      </c>
      <c r="N147" s="9">
        <v>0.16666666666666666</v>
      </c>
    </row>
    <row r="148" spans="1:14" x14ac:dyDescent="0.25">
      <c r="A148" s="14" t="s">
        <v>312</v>
      </c>
      <c r="B148" s="7" t="s">
        <v>72</v>
      </c>
      <c r="C148" s="8"/>
      <c r="D148" s="7" t="s">
        <v>306</v>
      </c>
      <c r="E148" s="7" t="s">
        <v>37</v>
      </c>
      <c r="F148" s="7" t="s">
        <v>38</v>
      </c>
      <c r="G148" s="7" t="s">
        <v>313</v>
      </c>
      <c r="H148" s="15"/>
      <c r="I148" s="7" t="s">
        <v>40</v>
      </c>
      <c r="J148" s="7" t="s">
        <v>306</v>
      </c>
      <c r="K148" s="7"/>
      <c r="L148" s="7" t="s">
        <v>42</v>
      </c>
      <c r="M148" s="9">
        <v>0.125</v>
      </c>
      <c r="N148" s="9">
        <v>0.16666666666666666</v>
      </c>
    </row>
    <row r="149" spans="1:14" x14ac:dyDescent="0.25">
      <c r="A149" s="14" t="s">
        <v>314</v>
      </c>
      <c r="B149" s="7" t="s">
        <v>72</v>
      </c>
      <c r="C149" s="8"/>
      <c r="D149" s="7" t="s">
        <v>306</v>
      </c>
      <c r="E149" s="7" t="s">
        <v>37</v>
      </c>
      <c r="F149" s="7" t="s">
        <v>38</v>
      </c>
      <c r="G149" s="7" t="s">
        <v>315</v>
      </c>
      <c r="H149" s="15"/>
      <c r="I149" s="7" t="s">
        <v>40</v>
      </c>
      <c r="J149" s="7" t="s">
        <v>306</v>
      </c>
      <c r="K149" s="7"/>
      <c r="L149" s="7" t="s">
        <v>42</v>
      </c>
      <c r="M149" s="9">
        <v>0.125</v>
      </c>
      <c r="N149" s="9">
        <v>0.16666666666666666</v>
      </c>
    </row>
    <row r="150" spans="1:14" x14ac:dyDescent="0.25">
      <c r="A150" s="14" t="s">
        <v>316</v>
      </c>
      <c r="B150" s="7" t="s">
        <v>72</v>
      </c>
      <c r="C150" s="8"/>
      <c r="D150" s="7" t="s">
        <v>306</v>
      </c>
      <c r="E150" s="7" t="s">
        <v>37</v>
      </c>
      <c r="F150" s="7" t="s">
        <v>38</v>
      </c>
      <c r="G150" s="7"/>
      <c r="H150" s="15"/>
      <c r="I150" s="7" t="s">
        <v>40</v>
      </c>
      <c r="J150" s="7" t="s">
        <v>306</v>
      </c>
      <c r="K150" s="7"/>
      <c r="L150" s="7" t="s">
        <v>42</v>
      </c>
      <c r="M150" s="9">
        <v>0.125</v>
      </c>
      <c r="N150" s="9">
        <v>0.16666666666666666</v>
      </c>
    </row>
    <row r="151" spans="1:14" x14ac:dyDescent="0.25">
      <c r="A151" s="14" t="s">
        <v>317</v>
      </c>
      <c r="B151" s="7" t="s">
        <v>72</v>
      </c>
      <c r="C151" s="8"/>
      <c r="D151" s="7" t="s">
        <v>306</v>
      </c>
      <c r="E151" s="7" t="s">
        <v>37</v>
      </c>
      <c r="F151" s="7" t="s">
        <v>38</v>
      </c>
      <c r="G151" s="7" t="s">
        <v>313</v>
      </c>
      <c r="H151" s="15"/>
      <c r="I151" s="7" t="s">
        <v>54</v>
      </c>
      <c r="J151" s="7" t="s">
        <v>306</v>
      </c>
      <c r="K151" s="7"/>
      <c r="L151" s="7" t="s">
        <v>42</v>
      </c>
      <c r="M151" s="9">
        <v>0.125</v>
      </c>
      <c r="N151" s="9">
        <v>0.16666666666666666</v>
      </c>
    </row>
    <row r="152" spans="1:14" x14ac:dyDescent="0.25">
      <c r="A152" s="16" t="s">
        <v>318</v>
      </c>
      <c r="B152" s="7" t="s">
        <v>72</v>
      </c>
      <c r="C152" s="8"/>
      <c r="D152" s="7" t="s">
        <v>306</v>
      </c>
      <c r="E152" s="7" t="s">
        <v>44</v>
      </c>
      <c r="F152" s="7" t="s">
        <v>38</v>
      </c>
      <c r="G152" s="7" t="s">
        <v>319</v>
      </c>
      <c r="H152" s="15"/>
      <c r="I152" s="7" t="s">
        <v>40</v>
      </c>
      <c r="J152" s="7" t="s">
        <v>306</v>
      </c>
      <c r="K152" s="7"/>
      <c r="L152" s="7" t="s">
        <v>31</v>
      </c>
      <c r="M152" s="9">
        <v>0.125</v>
      </c>
      <c r="N152" s="9">
        <v>0.16666666666666666</v>
      </c>
    </row>
    <row r="153" spans="1:14" x14ac:dyDescent="0.25">
      <c r="A153" s="14" t="s">
        <v>320</v>
      </c>
      <c r="B153" s="7" t="s">
        <v>72</v>
      </c>
      <c r="C153" s="8"/>
      <c r="D153" s="7" t="s">
        <v>306</v>
      </c>
      <c r="E153" s="7" t="s">
        <v>44</v>
      </c>
      <c r="F153" s="7" t="s">
        <v>38</v>
      </c>
      <c r="G153" s="7" t="s">
        <v>321</v>
      </c>
      <c r="H153" s="15"/>
      <c r="I153" s="7" t="s">
        <v>40</v>
      </c>
      <c r="J153" s="7" t="s">
        <v>306</v>
      </c>
      <c r="K153" s="7"/>
      <c r="L153" s="7" t="s">
        <v>31</v>
      </c>
      <c r="M153" s="9">
        <v>0.125</v>
      </c>
      <c r="N153" s="9">
        <v>0.16666666666666666</v>
      </c>
    </row>
    <row r="154" spans="1:14" x14ac:dyDescent="0.25">
      <c r="A154" s="16" t="s">
        <v>322</v>
      </c>
      <c r="B154" s="7" t="s">
        <v>72</v>
      </c>
      <c r="C154" s="8"/>
      <c r="D154" s="7" t="s">
        <v>306</v>
      </c>
      <c r="E154" s="7" t="s">
        <v>37</v>
      </c>
      <c r="F154" s="7" t="s">
        <v>38</v>
      </c>
      <c r="G154" s="7" t="s">
        <v>307</v>
      </c>
      <c r="H154" s="15"/>
      <c r="I154" s="7" t="s">
        <v>40</v>
      </c>
      <c r="J154" s="7" t="s">
        <v>306</v>
      </c>
      <c r="K154" s="7"/>
      <c r="L154" s="7" t="s">
        <v>42</v>
      </c>
      <c r="M154" s="9">
        <v>0.125</v>
      </c>
      <c r="N154" s="9">
        <v>0.16666666666666666</v>
      </c>
    </row>
    <row r="155" spans="1:14" x14ac:dyDescent="0.25">
      <c r="A155" s="14" t="s">
        <v>323</v>
      </c>
      <c r="B155" s="7" t="s">
        <v>72</v>
      </c>
      <c r="C155" s="8"/>
      <c r="D155" s="7" t="s">
        <v>306</v>
      </c>
      <c r="E155" s="7" t="s">
        <v>37</v>
      </c>
      <c r="F155" s="7" t="s">
        <v>38</v>
      </c>
      <c r="G155" s="7" t="s">
        <v>324</v>
      </c>
      <c r="H155" s="15"/>
      <c r="I155" s="7" t="s">
        <v>40</v>
      </c>
      <c r="J155" s="7" t="s">
        <v>306</v>
      </c>
      <c r="K155" s="7"/>
      <c r="L155" s="7" t="s">
        <v>42</v>
      </c>
      <c r="M155" s="9">
        <v>0.125</v>
      </c>
      <c r="N155" s="9">
        <v>0.16666666666666666</v>
      </c>
    </row>
    <row r="156" spans="1:14" x14ac:dyDescent="0.25">
      <c r="A156" s="14" t="s">
        <v>325</v>
      </c>
      <c r="B156" s="7" t="s">
        <v>72</v>
      </c>
      <c r="C156" s="8"/>
      <c r="D156" s="7" t="s">
        <v>306</v>
      </c>
      <c r="E156" s="7" t="s">
        <v>44</v>
      </c>
      <c r="F156" s="7" t="s">
        <v>38</v>
      </c>
      <c r="G156" s="7" t="s">
        <v>326</v>
      </c>
      <c r="H156" s="15"/>
      <c r="I156" s="7" t="s">
        <v>40</v>
      </c>
      <c r="J156" s="7" t="s">
        <v>306</v>
      </c>
      <c r="K156" s="7"/>
      <c r="L156" s="7" t="s">
        <v>42</v>
      </c>
      <c r="M156" s="9">
        <v>0.125</v>
      </c>
      <c r="N156" s="9">
        <v>0.16666666666666666</v>
      </c>
    </row>
    <row r="157" spans="1:14" x14ac:dyDescent="0.25">
      <c r="A157" s="16" t="s">
        <v>327</v>
      </c>
      <c r="B157" s="7" t="s">
        <v>72</v>
      </c>
      <c r="C157" s="8"/>
      <c r="D157" s="7" t="s">
        <v>306</v>
      </c>
      <c r="E157" s="7" t="s">
        <v>37</v>
      </c>
      <c r="F157" s="7" t="s">
        <v>38</v>
      </c>
      <c r="G157" s="7"/>
      <c r="H157" s="15"/>
      <c r="I157" s="7" t="s">
        <v>40</v>
      </c>
      <c r="J157" s="7" t="s">
        <v>306</v>
      </c>
      <c r="K157" s="7"/>
      <c r="L157" s="7" t="s">
        <v>42</v>
      </c>
      <c r="M157" s="9">
        <v>0.125</v>
      </c>
      <c r="N157" s="9">
        <v>0.16666666666666666</v>
      </c>
    </row>
    <row r="158" spans="1:14" x14ac:dyDescent="0.25">
      <c r="A158" s="16" t="s">
        <v>328</v>
      </c>
      <c r="B158" s="7" t="s">
        <v>35</v>
      </c>
      <c r="C158" s="8" t="s">
        <v>329</v>
      </c>
      <c r="D158" s="7" t="s">
        <v>181</v>
      </c>
      <c r="E158" s="7" t="s">
        <v>37</v>
      </c>
      <c r="F158" s="7" t="s">
        <v>38</v>
      </c>
      <c r="G158" s="7" t="s">
        <v>330</v>
      </c>
      <c r="H158" s="15">
        <v>0</v>
      </c>
      <c r="I158" s="7" t="s">
        <v>54</v>
      </c>
      <c r="J158" s="7" t="s">
        <v>181</v>
      </c>
      <c r="K158" s="7"/>
      <c r="L158" s="7" t="s">
        <v>42</v>
      </c>
      <c r="M158" s="9">
        <v>0.125</v>
      </c>
      <c r="N158" s="9">
        <v>0.16666666666666666</v>
      </c>
    </row>
    <row r="159" spans="1:14" x14ac:dyDescent="0.25">
      <c r="A159" s="14" t="s">
        <v>331</v>
      </c>
      <c r="B159" s="7" t="s">
        <v>35</v>
      </c>
      <c r="C159" s="8"/>
      <c r="D159" s="7" t="s">
        <v>181</v>
      </c>
      <c r="E159" s="7" t="s">
        <v>44</v>
      </c>
      <c r="F159" s="7" t="s">
        <v>38</v>
      </c>
      <c r="G159" s="7" t="s">
        <v>332</v>
      </c>
      <c r="H159" s="15">
        <v>0</v>
      </c>
      <c r="I159" s="7" t="s">
        <v>54</v>
      </c>
      <c r="J159" s="7" t="s">
        <v>181</v>
      </c>
      <c r="K159" s="7"/>
      <c r="L159" s="7" t="s">
        <v>42</v>
      </c>
      <c r="M159" s="9">
        <v>0.125</v>
      </c>
      <c r="N159" s="9">
        <v>0.16666666666666666</v>
      </c>
    </row>
    <row r="160" spans="1:14" x14ac:dyDescent="0.25">
      <c r="A160" s="16" t="s">
        <v>333</v>
      </c>
      <c r="B160" s="7" t="s">
        <v>35</v>
      </c>
      <c r="C160" s="8"/>
      <c r="D160" s="7" t="s">
        <v>181</v>
      </c>
      <c r="E160" s="7" t="s">
        <v>37</v>
      </c>
      <c r="F160" s="7" t="s">
        <v>38</v>
      </c>
      <c r="G160" s="7" t="s">
        <v>334</v>
      </c>
      <c r="H160" s="15">
        <v>0</v>
      </c>
      <c r="I160" s="7" t="s">
        <v>54</v>
      </c>
      <c r="J160" s="7" t="s">
        <v>181</v>
      </c>
      <c r="K160" s="7"/>
      <c r="L160" s="7" t="s">
        <v>42</v>
      </c>
      <c r="M160" s="9">
        <v>0.125</v>
      </c>
      <c r="N160" s="9">
        <v>0.16666666666666666</v>
      </c>
    </row>
    <row r="161" spans="1:14" x14ac:dyDescent="0.25">
      <c r="A161" s="14" t="s">
        <v>335</v>
      </c>
      <c r="B161" s="7" t="s">
        <v>35</v>
      </c>
      <c r="C161" s="8"/>
      <c r="D161" s="7" t="s">
        <v>181</v>
      </c>
      <c r="E161" s="7" t="s">
        <v>37</v>
      </c>
      <c r="F161" s="7" t="s">
        <v>38</v>
      </c>
      <c r="G161" s="7" t="s">
        <v>336</v>
      </c>
      <c r="H161" s="15">
        <v>0</v>
      </c>
      <c r="I161" s="7" t="s">
        <v>54</v>
      </c>
      <c r="J161" s="7" t="s">
        <v>181</v>
      </c>
      <c r="K161" s="7"/>
      <c r="L161" s="7" t="s">
        <v>42</v>
      </c>
      <c r="M161" s="9">
        <v>0.125</v>
      </c>
      <c r="N161" s="9">
        <v>0.16666666666666666</v>
      </c>
    </row>
    <row r="162" spans="1:14" x14ac:dyDescent="0.25">
      <c r="A162" s="14" t="s">
        <v>337</v>
      </c>
      <c r="B162" s="7" t="s">
        <v>35</v>
      </c>
      <c r="C162" s="8"/>
      <c r="D162" s="7" t="s">
        <v>181</v>
      </c>
      <c r="E162" s="7" t="s">
        <v>37</v>
      </c>
      <c r="F162" s="7" t="s">
        <v>38</v>
      </c>
      <c r="G162" s="7" t="s">
        <v>338</v>
      </c>
      <c r="H162" s="15">
        <v>0</v>
      </c>
      <c r="I162" s="7" t="s">
        <v>54</v>
      </c>
      <c r="J162" s="7" t="s">
        <v>181</v>
      </c>
      <c r="K162" s="7"/>
      <c r="L162" s="7" t="s">
        <v>42</v>
      </c>
      <c r="M162" s="9">
        <v>0.125</v>
      </c>
      <c r="N162" s="9">
        <v>0.16666666666666666</v>
      </c>
    </row>
    <row r="163" spans="1:14" x14ac:dyDescent="0.25">
      <c r="A163" s="14" t="s">
        <v>339</v>
      </c>
      <c r="B163" s="7" t="s">
        <v>35</v>
      </c>
      <c r="C163" s="8"/>
      <c r="D163" s="7" t="s">
        <v>181</v>
      </c>
      <c r="E163" s="7" t="s">
        <v>37</v>
      </c>
      <c r="F163" s="7" t="s">
        <v>38</v>
      </c>
      <c r="G163" s="7" t="s">
        <v>340</v>
      </c>
      <c r="H163" s="15">
        <v>0</v>
      </c>
      <c r="I163" s="7" t="s">
        <v>54</v>
      </c>
      <c r="J163" s="7" t="s">
        <v>181</v>
      </c>
      <c r="K163" s="7"/>
      <c r="L163" s="7" t="s">
        <v>42</v>
      </c>
      <c r="M163" s="9">
        <v>0.125</v>
      </c>
      <c r="N163" s="9">
        <v>0.16666666666666666</v>
      </c>
    </row>
    <row r="164" spans="1:14" x14ac:dyDescent="0.25">
      <c r="A164" s="14" t="s">
        <v>341</v>
      </c>
      <c r="B164" s="7" t="s">
        <v>35</v>
      </c>
      <c r="C164" s="8"/>
      <c r="D164" s="7" t="s">
        <v>181</v>
      </c>
      <c r="E164" s="7" t="s">
        <v>37</v>
      </c>
      <c r="F164" s="7" t="s">
        <v>38</v>
      </c>
      <c r="G164" s="7" t="s">
        <v>342</v>
      </c>
      <c r="H164" s="15">
        <v>0</v>
      </c>
      <c r="I164" s="7" t="s">
        <v>54</v>
      </c>
      <c r="J164" s="7" t="s">
        <v>181</v>
      </c>
      <c r="K164" s="7"/>
      <c r="L164" s="7" t="s">
        <v>42</v>
      </c>
      <c r="M164" s="9">
        <v>0.125</v>
      </c>
      <c r="N164" s="9">
        <v>0.16666666666666666</v>
      </c>
    </row>
    <row r="165" spans="1:14" x14ac:dyDescent="0.25">
      <c r="A165" s="14" t="s">
        <v>343</v>
      </c>
      <c r="B165" s="7" t="s">
        <v>35</v>
      </c>
      <c r="C165" s="8"/>
      <c r="D165" s="7" t="s">
        <v>181</v>
      </c>
      <c r="E165" s="7" t="s">
        <v>37</v>
      </c>
      <c r="F165" s="7" t="s">
        <v>38</v>
      </c>
      <c r="G165" s="7" t="s">
        <v>344</v>
      </c>
      <c r="H165" s="15">
        <v>0</v>
      </c>
      <c r="I165" s="7" t="s">
        <v>54</v>
      </c>
      <c r="J165" s="7" t="s">
        <v>181</v>
      </c>
      <c r="K165" s="7"/>
      <c r="L165" s="7" t="s">
        <v>42</v>
      </c>
      <c r="M165" s="9">
        <v>0.125</v>
      </c>
      <c r="N165" s="9">
        <v>0.16666666666666666</v>
      </c>
    </row>
    <row r="166" spans="1:14" x14ac:dyDescent="0.25">
      <c r="A166" s="14" t="s">
        <v>345</v>
      </c>
      <c r="B166" s="7" t="s">
        <v>35</v>
      </c>
      <c r="C166" s="8"/>
      <c r="D166" s="7" t="s">
        <v>181</v>
      </c>
      <c r="E166" s="7" t="s">
        <v>44</v>
      </c>
      <c r="F166" s="7" t="s">
        <v>38</v>
      </c>
      <c r="G166" s="7" t="s">
        <v>346</v>
      </c>
      <c r="H166" s="15">
        <v>0</v>
      </c>
      <c r="I166" s="7" t="s">
        <v>54</v>
      </c>
      <c r="J166" s="7" t="s">
        <v>181</v>
      </c>
      <c r="K166" s="7"/>
      <c r="L166" s="7" t="s">
        <v>42</v>
      </c>
      <c r="M166" s="9">
        <v>0.125</v>
      </c>
      <c r="N166" s="9">
        <v>0.16666666666666666</v>
      </c>
    </row>
    <row r="167" spans="1:14" x14ac:dyDescent="0.25">
      <c r="A167" s="14" t="s">
        <v>347</v>
      </c>
      <c r="B167" s="7" t="s">
        <v>35</v>
      </c>
      <c r="C167" s="8"/>
      <c r="D167" s="7" t="s">
        <v>181</v>
      </c>
      <c r="E167" s="7" t="s">
        <v>37</v>
      </c>
      <c r="F167" s="7" t="s">
        <v>38</v>
      </c>
      <c r="G167" s="7" t="s">
        <v>348</v>
      </c>
      <c r="H167" s="15">
        <v>0</v>
      </c>
      <c r="I167" s="7" t="s">
        <v>54</v>
      </c>
      <c r="J167" s="7" t="s">
        <v>181</v>
      </c>
      <c r="K167" s="7"/>
      <c r="L167" s="7" t="s">
        <v>42</v>
      </c>
      <c r="M167" s="9">
        <v>0.125</v>
      </c>
      <c r="N167" s="9">
        <v>0.16666666666666666</v>
      </c>
    </row>
    <row r="168" spans="1:14" x14ac:dyDescent="0.25">
      <c r="A168" s="14" t="s">
        <v>349</v>
      </c>
      <c r="B168" s="7" t="s">
        <v>35</v>
      </c>
      <c r="C168" s="8"/>
      <c r="D168" s="7" t="s">
        <v>181</v>
      </c>
      <c r="E168" s="7" t="s">
        <v>44</v>
      </c>
      <c r="F168" s="7" t="s">
        <v>38</v>
      </c>
      <c r="G168" s="7"/>
      <c r="H168" s="15">
        <v>0</v>
      </c>
      <c r="I168" s="7" t="s">
        <v>54</v>
      </c>
      <c r="J168" s="7" t="s">
        <v>181</v>
      </c>
      <c r="K168" s="7"/>
      <c r="L168" s="7" t="s">
        <v>42</v>
      </c>
      <c r="M168" s="9">
        <v>0.125</v>
      </c>
      <c r="N168" s="9">
        <v>0.16666666666666666</v>
      </c>
    </row>
    <row r="169" spans="1:14" x14ac:dyDescent="0.25">
      <c r="A169" s="14" t="s">
        <v>350</v>
      </c>
      <c r="B169" s="7" t="s">
        <v>72</v>
      </c>
      <c r="C169" s="8"/>
      <c r="D169" s="7" t="s">
        <v>351</v>
      </c>
      <c r="E169" s="7" t="s">
        <v>44</v>
      </c>
      <c r="F169" s="7" t="s">
        <v>38</v>
      </c>
      <c r="G169" s="7" t="s">
        <v>352</v>
      </c>
      <c r="H169" s="15"/>
      <c r="I169" s="7" t="s">
        <v>54</v>
      </c>
      <c r="J169" s="7" t="s">
        <v>351</v>
      </c>
      <c r="K169" s="7"/>
      <c r="L169" s="7" t="s">
        <v>31</v>
      </c>
      <c r="M169" s="9">
        <v>0.125</v>
      </c>
      <c r="N169" s="9">
        <v>0.16666666666666666</v>
      </c>
    </row>
    <row r="170" spans="1:14" x14ac:dyDescent="0.25">
      <c r="A170" s="14" t="s">
        <v>351</v>
      </c>
      <c r="B170" s="7" t="s">
        <v>72</v>
      </c>
      <c r="C170" s="8"/>
      <c r="D170" s="7" t="s">
        <v>351</v>
      </c>
      <c r="E170" s="7" t="s">
        <v>62</v>
      </c>
      <c r="F170" s="7" t="s">
        <v>38</v>
      </c>
      <c r="G170" s="7"/>
      <c r="H170" s="15"/>
      <c r="I170" s="7" t="s">
        <v>40</v>
      </c>
      <c r="J170" s="7" t="s">
        <v>351</v>
      </c>
      <c r="K170" s="7"/>
      <c r="L170" s="7" t="s">
        <v>42</v>
      </c>
      <c r="M170" s="9">
        <v>0.125</v>
      </c>
      <c r="N170" s="9">
        <v>0.16666666666666666</v>
      </c>
    </row>
    <row r="171" spans="1:14" x14ac:dyDescent="0.25">
      <c r="A171" s="14" t="s">
        <v>353</v>
      </c>
      <c r="B171" s="7" t="s">
        <v>72</v>
      </c>
      <c r="C171" s="8"/>
      <c r="D171" s="7" t="s">
        <v>351</v>
      </c>
      <c r="E171" s="7" t="s">
        <v>37</v>
      </c>
      <c r="F171" s="7" t="s">
        <v>38</v>
      </c>
      <c r="G171" s="7" t="s">
        <v>354</v>
      </c>
      <c r="H171" s="15"/>
      <c r="I171" s="7" t="s">
        <v>54</v>
      </c>
      <c r="J171" s="7" t="s">
        <v>351</v>
      </c>
      <c r="K171" s="7"/>
      <c r="L171" s="7" t="s">
        <v>42</v>
      </c>
      <c r="M171" s="9">
        <v>0.125</v>
      </c>
      <c r="N171" s="9">
        <v>0.16666666666666666</v>
      </c>
    </row>
    <row r="172" spans="1:14" x14ac:dyDescent="0.25">
      <c r="A172" s="16" t="s">
        <v>355</v>
      </c>
      <c r="B172" s="7" t="s">
        <v>72</v>
      </c>
      <c r="C172" s="8"/>
      <c r="D172" s="7" t="s">
        <v>351</v>
      </c>
      <c r="E172" s="7" t="s">
        <v>44</v>
      </c>
      <c r="F172" s="7" t="s">
        <v>38</v>
      </c>
      <c r="G172" s="7" t="s">
        <v>356</v>
      </c>
      <c r="H172" s="15"/>
      <c r="I172" s="7" t="s">
        <v>54</v>
      </c>
      <c r="J172" s="7" t="s">
        <v>351</v>
      </c>
      <c r="K172" s="7"/>
      <c r="L172" s="7" t="s">
        <v>31</v>
      </c>
      <c r="M172" s="9">
        <v>0.125</v>
      </c>
      <c r="N172" s="9">
        <v>0.16666666666666666</v>
      </c>
    </row>
    <row r="173" spans="1:14" x14ac:dyDescent="0.25">
      <c r="A173" s="14" t="s">
        <v>357</v>
      </c>
      <c r="B173" s="7" t="s">
        <v>72</v>
      </c>
      <c r="C173" s="8"/>
      <c r="D173" s="7" t="s">
        <v>351</v>
      </c>
      <c r="E173" s="7" t="s">
        <v>44</v>
      </c>
      <c r="F173" s="7" t="s">
        <v>38</v>
      </c>
      <c r="G173" s="7" t="s">
        <v>358</v>
      </c>
      <c r="H173" s="15"/>
      <c r="I173" s="7" t="s">
        <v>54</v>
      </c>
      <c r="J173" s="7" t="s">
        <v>351</v>
      </c>
      <c r="K173" s="7"/>
      <c r="L173" s="7" t="s">
        <v>31</v>
      </c>
      <c r="M173" s="9">
        <v>0.125</v>
      </c>
      <c r="N173" s="9">
        <v>0.16666666666666666</v>
      </c>
    </row>
    <row r="174" spans="1:14" x14ac:dyDescent="0.25">
      <c r="A174" s="14" t="s">
        <v>359</v>
      </c>
      <c r="B174" s="7" t="s">
        <v>72</v>
      </c>
      <c r="C174" s="8"/>
      <c r="D174" s="7" t="s">
        <v>351</v>
      </c>
      <c r="E174" s="7" t="s">
        <v>37</v>
      </c>
      <c r="F174" s="7" t="s">
        <v>38</v>
      </c>
      <c r="G174" s="7" t="s">
        <v>360</v>
      </c>
      <c r="H174" s="15"/>
      <c r="I174" s="7" t="s">
        <v>54</v>
      </c>
      <c r="J174" s="7" t="s">
        <v>351</v>
      </c>
      <c r="K174" s="7"/>
      <c r="L174" s="7" t="s">
        <v>42</v>
      </c>
      <c r="M174" s="9">
        <v>0.125</v>
      </c>
      <c r="N174" s="9">
        <v>0.16666666666666666</v>
      </c>
    </row>
    <row r="175" spans="1:14" x14ac:dyDescent="0.25">
      <c r="A175" s="14" t="s">
        <v>361</v>
      </c>
      <c r="B175" s="7" t="s">
        <v>72</v>
      </c>
      <c r="C175" s="8"/>
      <c r="D175" s="7" t="s">
        <v>351</v>
      </c>
      <c r="E175" s="7" t="s">
        <v>37</v>
      </c>
      <c r="F175" s="7" t="s">
        <v>38</v>
      </c>
      <c r="G175" s="7" t="s">
        <v>362</v>
      </c>
      <c r="H175" s="15"/>
      <c r="I175" s="7" t="s">
        <v>54</v>
      </c>
      <c r="J175" s="7" t="s">
        <v>351</v>
      </c>
      <c r="K175" s="7"/>
      <c r="L175" s="7" t="s">
        <v>42</v>
      </c>
      <c r="M175" s="9">
        <v>0.125</v>
      </c>
      <c r="N175" s="9">
        <v>0.16666666666666666</v>
      </c>
    </row>
    <row r="176" spans="1:14" x14ac:dyDescent="0.25">
      <c r="A176" s="14" t="s">
        <v>363</v>
      </c>
      <c r="B176" s="7" t="s">
        <v>72</v>
      </c>
      <c r="C176" s="8"/>
      <c r="D176" s="7" t="s">
        <v>351</v>
      </c>
      <c r="E176" s="7" t="s">
        <v>37</v>
      </c>
      <c r="F176" s="7" t="s">
        <v>38</v>
      </c>
      <c r="G176" s="7"/>
      <c r="H176" s="15"/>
      <c r="I176" s="7" t="s">
        <v>54</v>
      </c>
      <c r="J176" s="7" t="s">
        <v>351</v>
      </c>
      <c r="K176" s="7"/>
      <c r="L176" s="7" t="s">
        <v>42</v>
      </c>
      <c r="M176" s="9">
        <v>0.125</v>
      </c>
      <c r="N176" s="9">
        <v>0.16666666666666666</v>
      </c>
    </row>
    <row r="177" spans="1:14" x14ac:dyDescent="0.25">
      <c r="A177" s="14" t="s">
        <v>363</v>
      </c>
      <c r="B177" s="7" t="s">
        <v>72</v>
      </c>
      <c r="C177" s="8"/>
      <c r="D177" s="7" t="s">
        <v>351</v>
      </c>
      <c r="E177" s="7" t="s">
        <v>37</v>
      </c>
      <c r="F177" s="7" t="s">
        <v>38</v>
      </c>
      <c r="G177" s="7"/>
      <c r="H177" s="15"/>
      <c r="I177" s="7" t="s">
        <v>54</v>
      </c>
      <c r="J177" s="7" t="s">
        <v>351</v>
      </c>
      <c r="K177" s="7"/>
      <c r="L177" s="7" t="s">
        <v>42</v>
      </c>
      <c r="M177" s="9">
        <v>0.125</v>
      </c>
      <c r="N177" s="9">
        <v>0.16666666666666666</v>
      </c>
    </row>
    <row r="178" spans="1:14" x14ac:dyDescent="0.25">
      <c r="A178" s="14" t="s">
        <v>364</v>
      </c>
      <c r="B178" s="7" t="s">
        <v>72</v>
      </c>
      <c r="C178" s="8"/>
      <c r="D178" s="7" t="s">
        <v>351</v>
      </c>
      <c r="E178" s="7" t="s">
        <v>37</v>
      </c>
      <c r="F178" s="7" t="s">
        <v>38</v>
      </c>
      <c r="G178" s="7" t="s">
        <v>365</v>
      </c>
      <c r="H178" s="15"/>
      <c r="I178" s="7" t="s">
        <v>54</v>
      </c>
      <c r="J178" s="7" t="s">
        <v>351</v>
      </c>
      <c r="K178" s="7"/>
      <c r="L178" s="7" t="s">
        <v>42</v>
      </c>
      <c r="M178" s="9">
        <v>0.125</v>
      </c>
      <c r="N178" s="9">
        <v>0.16666666666666666</v>
      </c>
    </row>
    <row r="179" spans="1:14" x14ac:dyDescent="0.25">
      <c r="A179" s="14" t="s">
        <v>366</v>
      </c>
      <c r="B179" s="7" t="s">
        <v>72</v>
      </c>
      <c r="C179" s="8"/>
      <c r="D179" s="7" t="s">
        <v>367</v>
      </c>
      <c r="E179" s="7" t="s">
        <v>44</v>
      </c>
      <c r="F179" s="7" t="s">
        <v>38</v>
      </c>
      <c r="G179" s="7" t="s">
        <v>368</v>
      </c>
      <c r="H179" s="15"/>
      <c r="I179" s="7" t="s">
        <v>40</v>
      </c>
      <c r="J179" s="7" t="s">
        <v>367</v>
      </c>
      <c r="K179" s="7"/>
      <c r="L179" s="7" t="s">
        <v>31</v>
      </c>
      <c r="M179" s="9">
        <v>0.125</v>
      </c>
      <c r="N179" s="9">
        <v>0.16666666666666666</v>
      </c>
    </row>
    <row r="180" spans="1:14" x14ac:dyDescent="0.25">
      <c r="A180" s="14" t="s">
        <v>369</v>
      </c>
      <c r="B180" s="7" t="s">
        <v>72</v>
      </c>
      <c r="C180" s="8"/>
      <c r="D180" s="7" t="s">
        <v>367</v>
      </c>
      <c r="E180" s="7" t="s">
        <v>37</v>
      </c>
      <c r="F180" s="7" t="s">
        <v>38</v>
      </c>
      <c r="G180" s="7" t="s">
        <v>370</v>
      </c>
      <c r="H180" s="15"/>
      <c r="I180" s="7" t="s">
        <v>40</v>
      </c>
      <c r="J180" s="7" t="s">
        <v>367</v>
      </c>
      <c r="K180" s="7"/>
      <c r="L180" s="7" t="s">
        <v>31</v>
      </c>
      <c r="M180" s="9">
        <v>0.125</v>
      </c>
      <c r="N180" s="9">
        <v>0.16666666666666666</v>
      </c>
    </row>
    <row r="181" spans="1:14" x14ac:dyDescent="0.25">
      <c r="A181" s="14" t="s">
        <v>371</v>
      </c>
      <c r="B181" s="7" t="s">
        <v>72</v>
      </c>
      <c r="C181" s="8"/>
      <c r="D181" s="7" t="s">
        <v>367</v>
      </c>
      <c r="E181" s="7" t="s">
        <v>37</v>
      </c>
      <c r="F181" s="7" t="s">
        <v>38</v>
      </c>
      <c r="G181" s="7" t="s">
        <v>372</v>
      </c>
      <c r="H181" s="15"/>
      <c r="I181" s="7" t="s">
        <v>40</v>
      </c>
      <c r="J181" s="7" t="s">
        <v>367</v>
      </c>
      <c r="K181" s="7"/>
      <c r="L181" s="7" t="s">
        <v>42</v>
      </c>
      <c r="M181" s="9">
        <v>0.125</v>
      </c>
      <c r="N181" s="9">
        <v>0.16666666666666666</v>
      </c>
    </row>
    <row r="182" spans="1:14" x14ac:dyDescent="0.25">
      <c r="A182" s="14" t="s">
        <v>373</v>
      </c>
      <c r="B182" s="7" t="s">
        <v>72</v>
      </c>
      <c r="C182" s="8"/>
      <c r="D182" s="7" t="s">
        <v>367</v>
      </c>
      <c r="E182" s="7" t="s">
        <v>37</v>
      </c>
      <c r="F182" s="7" t="s">
        <v>38</v>
      </c>
      <c r="G182" s="7" t="s">
        <v>374</v>
      </c>
      <c r="H182" s="15"/>
      <c r="I182" s="7" t="s">
        <v>40</v>
      </c>
      <c r="J182" s="7" t="s">
        <v>367</v>
      </c>
      <c r="K182" s="7"/>
      <c r="L182" s="7" t="s">
        <v>42</v>
      </c>
      <c r="M182" s="9">
        <v>0.125</v>
      </c>
      <c r="N182" s="9">
        <v>0.16666666666666666</v>
      </c>
    </row>
    <row r="183" spans="1:14" x14ac:dyDescent="0.25">
      <c r="A183" s="14" t="s">
        <v>375</v>
      </c>
      <c r="B183" s="7" t="s">
        <v>72</v>
      </c>
      <c r="C183" s="8"/>
      <c r="D183" s="7" t="s">
        <v>367</v>
      </c>
      <c r="E183" s="7" t="s">
        <v>37</v>
      </c>
      <c r="F183" s="7" t="s">
        <v>38</v>
      </c>
      <c r="G183" s="7" t="s">
        <v>376</v>
      </c>
      <c r="H183" s="15"/>
      <c r="I183" s="7" t="s">
        <v>40</v>
      </c>
      <c r="J183" s="7" t="s">
        <v>367</v>
      </c>
      <c r="K183" s="7"/>
      <c r="L183" s="7" t="s">
        <v>42</v>
      </c>
      <c r="M183" s="9">
        <v>0.125</v>
      </c>
      <c r="N183" s="9">
        <v>0.16666666666666666</v>
      </c>
    </row>
    <row r="184" spans="1:14" x14ac:dyDescent="0.25">
      <c r="A184" s="14" t="s">
        <v>377</v>
      </c>
      <c r="B184" s="7" t="s">
        <v>72</v>
      </c>
      <c r="C184" s="8"/>
      <c r="D184" s="7" t="s">
        <v>367</v>
      </c>
      <c r="E184" s="7" t="s">
        <v>37</v>
      </c>
      <c r="F184" s="7" t="s">
        <v>38</v>
      </c>
      <c r="G184" s="7"/>
      <c r="H184" s="15"/>
      <c r="I184" s="7" t="s">
        <v>40</v>
      </c>
      <c r="J184" s="7" t="s">
        <v>367</v>
      </c>
      <c r="K184" s="7"/>
      <c r="L184" s="7" t="s">
        <v>42</v>
      </c>
      <c r="M184" s="9">
        <v>0.125</v>
      </c>
      <c r="N184" s="9">
        <v>0.16666666666666666</v>
      </c>
    </row>
    <row r="185" spans="1:14" x14ac:dyDescent="0.25">
      <c r="A185" s="14" t="s">
        <v>378</v>
      </c>
      <c r="B185" s="7" t="s">
        <v>72</v>
      </c>
      <c r="C185" s="8"/>
      <c r="D185" s="7" t="s">
        <v>367</v>
      </c>
      <c r="E185" s="7" t="s">
        <v>37</v>
      </c>
      <c r="F185" s="7" t="s">
        <v>38</v>
      </c>
      <c r="G185" s="7"/>
      <c r="H185" s="15"/>
      <c r="I185" s="7" t="s">
        <v>54</v>
      </c>
      <c r="J185" s="7" t="s">
        <v>367</v>
      </c>
      <c r="K185" s="7"/>
      <c r="L185" s="7" t="s">
        <v>42</v>
      </c>
      <c r="M185" s="9">
        <v>0.125</v>
      </c>
      <c r="N185" s="9">
        <v>0.16666666666666666</v>
      </c>
    </row>
    <row r="186" spans="1:14" x14ac:dyDescent="0.25">
      <c r="A186" s="14" t="s">
        <v>379</v>
      </c>
      <c r="B186" s="7" t="s">
        <v>72</v>
      </c>
      <c r="C186" s="8"/>
      <c r="D186" s="7" t="s">
        <v>367</v>
      </c>
      <c r="E186" s="7" t="s">
        <v>37</v>
      </c>
      <c r="F186" s="7" t="s">
        <v>38</v>
      </c>
      <c r="G186" s="7" t="s">
        <v>380</v>
      </c>
      <c r="H186" s="15"/>
      <c r="I186" s="7" t="s">
        <v>40</v>
      </c>
      <c r="J186" s="7" t="s">
        <v>367</v>
      </c>
      <c r="K186" s="7"/>
      <c r="L186" s="7" t="s">
        <v>42</v>
      </c>
      <c r="M186" s="9">
        <v>0.125</v>
      </c>
      <c r="N186" s="9">
        <v>0.16666666666666666</v>
      </c>
    </row>
    <row r="187" spans="1:14" x14ac:dyDescent="0.25">
      <c r="A187" s="14" t="s">
        <v>381</v>
      </c>
      <c r="B187" s="7" t="s">
        <v>72</v>
      </c>
      <c r="C187" s="8"/>
      <c r="D187" s="7" t="s">
        <v>367</v>
      </c>
      <c r="E187" s="7" t="s">
        <v>37</v>
      </c>
      <c r="F187" s="7" t="s">
        <v>38</v>
      </c>
      <c r="G187" s="7" t="s">
        <v>382</v>
      </c>
      <c r="H187" s="15"/>
      <c r="I187" s="7" t="s">
        <v>40</v>
      </c>
      <c r="J187" s="7" t="s">
        <v>367</v>
      </c>
      <c r="K187" s="7"/>
      <c r="L187" s="7" t="s">
        <v>42</v>
      </c>
      <c r="M187" s="9">
        <v>0.125</v>
      </c>
      <c r="N187" s="9">
        <v>0.16666666666666666</v>
      </c>
    </row>
    <row r="188" spans="1:14" x14ac:dyDescent="0.25">
      <c r="A188" s="14" t="s">
        <v>383</v>
      </c>
      <c r="B188" s="7" t="s">
        <v>72</v>
      </c>
      <c r="C188" s="8"/>
      <c r="D188" s="7" t="s">
        <v>367</v>
      </c>
      <c r="E188" s="7" t="s">
        <v>44</v>
      </c>
      <c r="F188" s="7" t="s">
        <v>38</v>
      </c>
      <c r="G188" s="7" t="s">
        <v>384</v>
      </c>
      <c r="H188" s="15"/>
      <c r="I188" s="7" t="s">
        <v>40</v>
      </c>
      <c r="J188" s="7" t="s">
        <v>367</v>
      </c>
      <c r="K188" s="7"/>
      <c r="L188" s="7" t="s">
        <v>31</v>
      </c>
      <c r="M188" s="9">
        <v>0.125</v>
      </c>
      <c r="N188" s="9">
        <v>0.16666666666666666</v>
      </c>
    </row>
    <row r="189" spans="1:14" x14ac:dyDescent="0.25">
      <c r="A189" s="14" t="s">
        <v>385</v>
      </c>
      <c r="B189" s="7" t="s">
        <v>72</v>
      </c>
      <c r="C189" s="8"/>
      <c r="D189" s="7" t="s">
        <v>386</v>
      </c>
      <c r="E189" s="7" t="s">
        <v>44</v>
      </c>
      <c r="F189" s="7" t="s">
        <v>38</v>
      </c>
      <c r="G189" s="7" t="s">
        <v>387</v>
      </c>
      <c r="H189" s="15"/>
      <c r="I189" s="7" t="s">
        <v>40</v>
      </c>
      <c r="J189" s="7" t="s">
        <v>386</v>
      </c>
      <c r="K189" s="7"/>
      <c r="L189" s="7" t="s">
        <v>31</v>
      </c>
      <c r="M189" s="9">
        <v>0.125</v>
      </c>
      <c r="N189" s="9">
        <v>0.16666666666666666</v>
      </c>
    </row>
    <row r="190" spans="1:14" x14ac:dyDescent="0.25">
      <c r="A190" s="14" t="s">
        <v>388</v>
      </c>
      <c r="B190" s="7" t="s">
        <v>72</v>
      </c>
      <c r="C190" s="8"/>
      <c r="D190" s="7" t="s">
        <v>386</v>
      </c>
      <c r="E190" s="7" t="s">
        <v>37</v>
      </c>
      <c r="F190" s="7" t="s">
        <v>38</v>
      </c>
      <c r="G190" s="7"/>
      <c r="H190" s="15"/>
      <c r="I190" s="7" t="s">
        <v>40</v>
      </c>
      <c r="J190" s="7" t="s">
        <v>386</v>
      </c>
      <c r="K190" s="7"/>
      <c r="L190" s="7" t="s">
        <v>42</v>
      </c>
      <c r="M190" s="9">
        <v>0.125</v>
      </c>
      <c r="N190" s="9">
        <v>0.16666666666666666</v>
      </c>
    </row>
    <row r="191" spans="1:14" x14ac:dyDescent="0.25">
      <c r="A191" s="14" t="s">
        <v>389</v>
      </c>
      <c r="B191" s="7" t="s">
        <v>72</v>
      </c>
      <c r="C191" s="8"/>
      <c r="D191" s="7" t="s">
        <v>386</v>
      </c>
      <c r="E191" s="7" t="s">
        <v>44</v>
      </c>
      <c r="F191" s="7" t="s">
        <v>38</v>
      </c>
      <c r="G191" s="7"/>
      <c r="H191" s="15"/>
      <c r="I191" s="7" t="s">
        <v>54</v>
      </c>
      <c r="J191" s="7" t="s">
        <v>386</v>
      </c>
      <c r="K191" s="7"/>
      <c r="L191" s="7" t="s">
        <v>31</v>
      </c>
      <c r="M191" s="9">
        <v>0.125</v>
      </c>
      <c r="N191" s="9">
        <v>0.16666666666666666</v>
      </c>
    </row>
    <row r="192" spans="1:14" x14ac:dyDescent="0.25">
      <c r="A192" s="14" t="s">
        <v>390</v>
      </c>
      <c r="B192" s="7" t="s">
        <v>72</v>
      </c>
      <c r="C192" s="8"/>
      <c r="D192" s="7" t="s">
        <v>386</v>
      </c>
      <c r="E192" s="7" t="s">
        <v>44</v>
      </c>
      <c r="F192" s="7" t="s">
        <v>38</v>
      </c>
      <c r="G192" s="7" t="s">
        <v>391</v>
      </c>
      <c r="H192" s="15"/>
      <c r="I192" s="7" t="s">
        <v>54</v>
      </c>
      <c r="J192" s="7" t="s">
        <v>386</v>
      </c>
      <c r="K192" s="7"/>
      <c r="L192" s="7" t="s">
        <v>31</v>
      </c>
      <c r="M192" s="9">
        <v>0.125</v>
      </c>
      <c r="N192" s="9">
        <v>0.16666666666666666</v>
      </c>
    </row>
    <row r="193" spans="1:14" x14ac:dyDescent="0.25">
      <c r="A193" s="14" t="s">
        <v>392</v>
      </c>
      <c r="B193" s="7" t="s">
        <v>72</v>
      </c>
      <c r="C193" s="8"/>
      <c r="D193" s="7" t="s">
        <v>386</v>
      </c>
      <c r="E193" s="7" t="s">
        <v>44</v>
      </c>
      <c r="F193" s="7" t="s">
        <v>38</v>
      </c>
      <c r="G193" s="7" t="s">
        <v>393</v>
      </c>
      <c r="H193" s="15"/>
      <c r="I193" s="7" t="s">
        <v>40</v>
      </c>
      <c r="J193" s="7" t="s">
        <v>386</v>
      </c>
      <c r="K193" s="7"/>
      <c r="L193" s="7" t="s">
        <v>31</v>
      </c>
      <c r="M193" s="9">
        <v>0.125</v>
      </c>
      <c r="N193" s="9">
        <v>0.16666666666666666</v>
      </c>
    </row>
    <row r="194" spans="1:14" x14ac:dyDescent="0.25">
      <c r="A194" s="14" t="s">
        <v>394</v>
      </c>
      <c r="B194" s="7" t="s">
        <v>72</v>
      </c>
      <c r="C194" s="8"/>
      <c r="D194" s="7" t="s">
        <v>386</v>
      </c>
      <c r="E194" s="7" t="s">
        <v>44</v>
      </c>
      <c r="F194" s="7" t="s">
        <v>38</v>
      </c>
      <c r="G194" s="7" t="s">
        <v>395</v>
      </c>
      <c r="H194" s="15"/>
      <c r="I194" s="7" t="s">
        <v>40</v>
      </c>
      <c r="J194" s="7" t="s">
        <v>386</v>
      </c>
      <c r="K194" s="7"/>
      <c r="L194" s="7" t="s">
        <v>31</v>
      </c>
      <c r="M194" s="9">
        <v>0.125</v>
      </c>
      <c r="N194" s="9">
        <v>0.16666666666666666</v>
      </c>
    </row>
    <row r="195" spans="1:14" x14ac:dyDescent="0.25">
      <c r="A195" s="14" t="s">
        <v>396</v>
      </c>
      <c r="B195" s="7" t="s">
        <v>72</v>
      </c>
      <c r="C195" s="8"/>
      <c r="D195" s="7" t="s">
        <v>386</v>
      </c>
      <c r="E195" s="7" t="s">
        <v>37</v>
      </c>
      <c r="F195" s="7" t="s">
        <v>38</v>
      </c>
      <c r="G195" s="7"/>
      <c r="H195" s="15"/>
      <c r="I195" s="7" t="s">
        <v>40</v>
      </c>
      <c r="J195" s="7" t="s">
        <v>386</v>
      </c>
      <c r="K195" s="7"/>
      <c r="L195" s="7" t="s">
        <v>42</v>
      </c>
      <c r="M195" s="9">
        <v>0.125</v>
      </c>
      <c r="N195" s="9">
        <v>0.16666666666666666</v>
      </c>
    </row>
    <row r="196" spans="1:14" x14ac:dyDescent="0.25">
      <c r="A196" s="14" t="s">
        <v>397</v>
      </c>
      <c r="B196" s="7" t="s">
        <v>72</v>
      </c>
      <c r="C196" s="8"/>
      <c r="D196" s="7" t="s">
        <v>386</v>
      </c>
      <c r="E196" s="7" t="s">
        <v>44</v>
      </c>
      <c r="F196" s="7" t="s">
        <v>38</v>
      </c>
      <c r="G196" s="7" t="s">
        <v>398</v>
      </c>
      <c r="H196" s="15"/>
      <c r="I196" s="7" t="s">
        <v>40</v>
      </c>
      <c r="J196" s="7" t="s">
        <v>386</v>
      </c>
      <c r="K196" s="7"/>
      <c r="L196" s="7" t="s">
        <v>31</v>
      </c>
      <c r="M196" s="9">
        <v>0.125</v>
      </c>
      <c r="N196" s="9">
        <v>0.16666666666666666</v>
      </c>
    </row>
    <row r="197" spans="1:14" x14ac:dyDescent="0.25">
      <c r="A197" s="14" t="s">
        <v>399</v>
      </c>
      <c r="B197" s="7" t="s">
        <v>72</v>
      </c>
      <c r="C197" s="8"/>
      <c r="D197" s="7" t="s">
        <v>386</v>
      </c>
      <c r="E197" s="7" t="s">
        <v>37</v>
      </c>
      <c r="F197" s="7" t="s">
        <v>38</v>
      </c>
      <c r="G197" s="7"/>
      <c r="H197" s="15"/>
      <c r="I197" s="7" t="s">
        <v>54</v>
      </c>
      <c r="J197" s="7" t="s">
        <v>386</v>
      </c>
      <c r="K197" s="7"/>
      <c r="L197" s="7" t="s">
        <v>42</v>
      </c>
      <c r="M197" s="9">
        <v>0.125</v>
      </c>
      <c r="N197" s="9">
        <v>0.16666666666666666</v>
      </c>
    </row>
    <row r="198" spans="1:14" x14ac:dyDescent="0.25">
      <c r="A198" s="14" t="s">
        <v>400</v>
      </c>
      <c r="B198" s="7" t="s">
        <v>72</v>
      </c>
      <c r="C198" s="8"/>
      <c r="D198" s="7" t="s">
        <v>386</v>
      </c>
      <c r="E198" s="7" t="s">
        <v>37</v>
      </c>
      <c r="F198" s="7" t="s">
        <v>38</v>
      </c>
      <c r="G198" s="7" t="s">
        <v>401</v>
      </c>
      <c r="H198" s="15"/>
      <c r="I198" s="7" t="s">
        <v>40</v>
      </c>
      <c r="J198" s="7" t="s">
        <v>386</v>
      </c>
      <c r="K198" s="7"/>
      <c r="L198" s="7" t="s">
        <v>42</v>
      </c>
      <c r="M198" s="9">
        <v>0.125</v>
      </c>
      <c r="N198" s="9">
        <v>0.16666666666666666</v>
      </c>
    </row>
    <row r="199" spans="1:14" x14ac:dyDescent="0.25">
      <c r="A199" s="14" t="s">
        <v>402</v>
      </c>
      <c r="B199" s="7" t="s">
        <v>72</v>
      </c>
      <c r="C199" s="8"/>
      <c r="D199" s="7" t="s">
        <v>386</v>
      </c>
      <c r="E199" s="7" t="s">
        <v>44</v>
      </c>
      <c r="F199" s="7" t="s">
        <v>38</v>
      </c>
      <c r="G199" s="7" t="s">
        <v>403</v>
      </c>
      <c r="H199" s="15"/>
      <c r="I199" s="7" t="s">
        <v>40</v>
      </c>
      <c r="J199" s="7" t="s">
        <v>386</v>
      </c>
      <c r="K199" s="7"/>
      <c r="L199" s="7" t="s">
        <v>42</v>
      </c>
      <c r="M199" s="9">
        <v>0.125</v>
      </c>
      <c r="N199" s="9">
        <v>0.16666666666666666</v>
      </c>
    </row>
    <row r="200" spans="1:14" x14ac:dyDescent="0.25">
      <c r="A200" s="14" t="s">
        <v>404</v>
      </c>
      <c r="B200" s="7" t="s">
        <v>35</v>
      </c>
      <c r="C200" s="8">
        <v>60</v>
      </c>
      <c r="D200" s="7" t="s">
        <v>181</v>
      </c>
      <c r="E200" s="7" t="s">
        <v>37</v>
      </c>
      <c r="F200" s="7" t="s">
        <v>38</v>
      </c>
      <c r="G200" s="7" t="s">
        <v>405</v>
      </c>
      <c r="H200" s="15"/>
      <c r="I200" s="7" t="s">
        <v>40</v>
      </c>
      <c r="J200" s="7" t="s">
        <v>234</v>
      </c>
      <c r="K200" s="7" t="s">
        <v>235</v>
      </c>
      <c r="L200" s="7" t="s">
        <v>42</v>
      </c>
      <c r="M200" s="9">
        <v>0.125</v>
      </c>
      <c r="N200" s="9">
        <v>0.16666666666666666</v>
      </c>
    </row>
    <row r="201" spans="1:14" x14ac:dyDescent="0.25">
      <c r="A201" s="14" t="s">
        <v>406</v>
      </c>
      <c r="B201" s="7" t="s">
        <v>35</v>
      </c>
      <c r="C201" s="8">
        <v>30</v>
      </c>
      <c r="D201" s="7" t="s">
        <v>181</v>
      </c>
      <c r="E201" s="7" t="s">
        <v>37</v>
      </c>
      <c r="F201" s="7" t="s">
        <v>38</v>
      </c>
      <c r="G201" s="7" t="s">
        <v>407</v>
      </c>
      <c r="H201" s="15"/>
      <c r="I201" s="7" t="s">
        <v>40</v>
      </c>
      <c r="J201" s="7" t="s">
        <v>234</v>
      </c>
      <c r="K201" s="7" t="s">
        <v>235</v>
      </c>
      <c r="L201" s="7" t="s">
        <v>42</v>
      </c>
      <c r="M201" s="9">
        <v>0.125</v>
      </c>
      <c r="N201" s="9">
        <v>0.16666666666666666</v>
      </c>
    </row>
    <row r="202" spans="1:14" x14ac:dyDescent="0.25">
      <c r="A202" s="14" t="s">
        <v>408</v>
      </c>
      <c r="B202" s="7" t="s">
        <v>35</v>
      </c>
      <c r="C202" s="8">
        <v>40</v>
      </c>
      <c r="D202" s="7" t="s">
        <v>181</v>
      </c>
      <c r="E202" s="7" t="s">
        <v>37</v>
      </c>
      <c r="F202" s="7" t="s">
        <v>38</v>
      </c>
      <c r="G202" s="7" t="s">
        <v>409</v>
      </c>
      <c r="H202" s="15"/>
      <c r="I202" s="7" t="s">
        <v>40</v>
      </c>
      <c r="J202" s="7" t="s">
        <v>234</v>
      </c>
      <c r="K202" s="7" t="s">
        <v>235</v>
      </c>
      <c r="L202" s="7" t="s">
        <v>42</v>
      </c>
      <c r="M202" s="9">
        <v>0.125</v>
      </c>
      <c r="N202" s="9">
        <v>0.16666666666666666</v>
      </c>
    </row>
    <row r="203" spans="1:14" x14ac:dyDescent="0.25">
      <c r="A203" s="14" t="s">
        <v>410</v>
      </c>
      <c r="B203" s="7" t="s">
        <v>35</v>
      </c>
      <c r="C203" s="8">
        <v>30</v>
      </c>
      <c r="D203" s="7" t="s">
        <v>181</v>
      </c>
      <c r="E203" s="7" t="s">
        <v>37</v>
      </c>
      <c r="F203" s="7" t="s">
        <v>38</v>
      </c>
      <c r="G203" s="7" t="s">
        <v>411</v>
      </c>
      <c r="H203" s="15"/>
      <c r="I203" s="7" t="s">
        <v>40</v>
      </c>
      <c r="J203" s="7" t="s">
        <v>234</v>
      </c>
      <c r="K203" s="7" t="s">
        <v>235</v>
      </c>
      <c r="L203" s="7" t="s">
        <v>42</v>
      </c>
      <c r="M203" s="9">
        <v>0.125</v>
      </c>
      <c r="N203" s="9">
        <v>0.16666666666666666</v>
      </c>
    </row>
    <row r="204" spans="1:14" x14ac:dyDescent="0.25">
      <c r="A204" s="14" t="s">
        <v>412</v>
      </c>
      <c r="B204" s="7" t="s">
        <v>35</v>
      </c>
      <c r="C204" s="8"/>
      <c r="D204" s="7" t="s">
        <v>181</v>
      </c>
      <c r="E204" s="7" t="s">
        <v>44</v>
      </c>
      <c r="F204" s="7" t="s">
        <v>38</v>
      </c>
      <c r="G204" s="7"/>
      <c r="H204" s="15"/>
      <c r="I204" s="7" t="s">
        <v>54</v>
      </c>
      <c r="J204" s="7" t="s">
        <v>186</v>
      </c>
      <c r="K204" s="7" t="s">
        <v>268</v>
      </c>
      <c r="L204" s="7" t="s">
        <v>42</v>
      </c>
      <c r="M204" s="9">
        <v>0.125</v>
      </c>
      <c r="N204" s="9">
        <v>0.16666666666666666</v>
      </c>
    </row>
    <row r="205" spans="1:14" x14ac:dyDescent="0.25">
      <c r="A205" s="19" t="s">
        <v>413</v>
      </c>
      <c r="B205" s="20" t="s">
        <v>35</v>
      </c>
      <c r="C205" s="21">
        <v>110</v>
      </c>
      <c r="D205" s="20" t="s">
        <v>181</v>
      </c>
      <c r="E205" s="20" t="s">
        <v>37</v>
      </c>
      <c r="F205" s="20" t="s">
        <v>38</v>
      </c>
      <c r="G205" s="20"/>
      <c r="H205" s="22"/>
      <c r="I205" s="20" t="s">
        <v>40</v>
      </c>
      <c r="J205" s="7" t="s">
        <v>186</v>
      </c>
      <c r="K205" s="7" t="s">
        <v>268</v>
      </c>
      <c r="L205" s="20" t="s">
        <v>42</v>
      </c>
      <c r="M205" s="9">
        <v>0.125</v>
      </c>
      <c r="N205" s="9">
        <v>0.16666666666666699</v>
      </c>
    </row>
    <row r="206" spans="1:14" x14ac:dyDescent="0.25">
      <c r="A206" s="14" t="s">
        <v>414</v>
      </c>
      <c r="B206" s="7" t="s">
        <v>35</v>
      </c>
      <c r="C206" s="8"/>
      <c r="D206" s="7" t="s">
        <v>181</v>
      </c>
      <c r="E206" s="7" t="s">
        <v>44</v>
      </c>
      <c r="F206" s="7" t="s">
        <v>38</v>
      </c>
      <c r="G206" s="7"/>
      <c r="H206" s="15"/>
      <c r="I206" s="7" t="s">
        <v>54</v>
      </c>
      <c r="J206" s="7" t="s">
        <v>186</v>
      </c>
      <c r="K206" s="7" t="s">
        <v>268</v>
      </c>
      <c r="L206" s="7" t="s">
        <v>42</v>
      </c>
      <c r="M206" s="9">
        <v>0.125</v>
      </c>
      <c r="N206" s="9">
        <v>0.16666666666666666</v>
      </c>
    </row>
    <row r="207" spans="1:14" x14ac:dyDescent="0.25">
      <c r="A207" s="14" t="s">
        <v>415</v>
      </c>
      <c r="B207" s="7" t="s">
        <v>35</v>
      </c>
      <c r="C207" s="8">
        <v>80.370967741935488</v>
      </c>
      <c r="D207" s="7" t="s">
        <v>181</v>
      </c>
      <c r="E207" s="7" t="s">
        <v>44</v>
      </c>
      <c r="F207" s="7" t="s">
        <v>38</v>
      </c>
      <c r="G207" s="7"/>
      <c r="H207" s="15"/>
      <c r="I207" s="7" t="s">
        <v>40</v>
      </c>
      <c r="J207" s="7" t="s">
        <v>186</v>
      </c>
      <c r="K207" s="7" t="s">
        <v>268</v>
      </c>
      <c r="L207" s="7" t="s">
        <v>42</v>
      </c>
      <c r="M207" s="9">
        <v>0.125</v>
      </c>
      <c r="N207" s="9">
        <v>0.16666666666666666</v>
      </c>
    </row>
    <row r="208" spans="1:14" x14ac:dyDescent="0.25">
      <c r="A208" s="14" t="s">
        <v>416</v>
      </c>
      <c r="B208" s="7" t="s">
        <v>35</v>
      </c>
      <c r="C208" s="8"/>
      <c r="D208" s="7" t="s">
        <v>181</v>
      </c>
      <c r="E208" s="7" t="s">
        <v>44</v>
      </c>
      <c r="F208" s="7" t="s">
        <v>38</v>
      </c>
      <c r="G208" s="7"/>
      <c r="H208" s="15"/>
      <c r="I208" s="7" t="s">
        <v>54</v>
      </c>
      <c r="J208" s="7" t="s">
        <v>186</v>
      </c>
      <c r="K208" s="7" t="s">
        <v>268</v>
      </c>
      <c r="L208" s="7" t="s">
        <v>42</v>
      </c>
      <c r="M208" s="9">
        <v>0.125</v>
      </c>
      <c r="N208" s="9">
        <v>0.16666666666666666</v>
      </c>
    </row>
    <row r="209" spans="1:14" x14ac:dyDescent="0.25">
      <c r="A209" s="14" t="s">
        <v>417</v>
      </c>
      <c r="B209" s="7" t="s">
        <v>35</v>
      </c>
      <c r="C209" s="8"/>
      <c r="D209" s="7" t="s">
        <v>181</v>
      </c>
      <c r="E209" s="7" t="s">
        <v>37</v>
      </c>
      <c r="F209" s="7" t="s">
        <v>38</v>
      </c>
      <c r="G209" s="7"/>
      <c r="H209" s="15"/>
      <c r="I209" s="7" t="s">
        <v>40</v>
      </c>
      <c r="J209" s="7" t="s">
        <v>186</v>
      </c>
      <c r="K209" s="7" t="s">
        <v>911</v>
      </c>
      <c r="L209" s="7"/>
      <c r="M209" s="9">
        <v>0.125</v>
      </c>
      <c r="N209" s="9">
        <v>0.16666666666666699</v>
      </c>
    </row>
    <row r="210" spans="1:14" x14ac:dyDescent="0.25">
      <c r="A210" s="14" t="s">
        <v>418</v>
      </c>
      <c r="B210" s="7" t="s">
        <v>35</v>
      </c>
      <c r="C210" s="8">
        <v>84</v>
      </c>
      <c r="D210" s="7" t="s">
        <v>181</v>
      </c>
      <c r="E210" s="7" t="s">
        <v>37</v>
      </c>
      <c r="F210" s="7" t="s">
        <v>38</v>
      </c>
      <c r="G210" s="7"/>
      <c r="H210" s="15"/>
      <c r="I210" s="7" t="s">
        <v>40</v>
      </c>
      <c r="J210" s="7" t="s">
        <v>186</v>
      </c>
      <c r="K210" s="7" t="s">
        <v>268</v>
      </c>
      <c r="L210" s="7" t="s">
        <v>42</v>
      </c>
      <c r="M210" s="9">
        <v>0.125</v>
      </c>
      <c r="N210" s="9">
        <v>0.16666666666666699</v>
      </c>
    </row>
    <row r="211" spans="1:14" x14ac:dyDescent="0.25">
      <c r="A211" s="14" t="s">
        <v>419</v>
      </c>
      <c r="B211" s="7" t="s">
        <v>35</v>
      </c>
      <c r="C211" s="8"/>
      <c r="D211" s="7" t="s">
        <v>181</v>
      </c>
      <c r="E211" s="7" t="s">
        <v>37</v>
      </c>
      <c r="F211" s="7" t="s">
        <v>38</v>
      </c>
      <c r="G211" s="7"/>
      <c r="H211" s="15"/>
      <c r="I211" s="7" t="s">
        <v>40</v>
      </c>
      <c r="J211" s="7" t="s">
        <v>186</v>
      </c>
      <c r="K211" s="7" t="s">
        <v>268</v>
      </c>
      <c r="L211" s="7"/>
      <c r="M211" s="9">
        <v>0.125</v>
      </c>
      <c r="N211" s="9">
        <v>0.16666666666666699</v>
      </c>
    </row>
    <row r="212" spans="1:14" x14ac:dyDescent="0.25">
      <c r="A212" s="14" t="s">
        <v>420</v>
      </c>
      <c r="B212" s="7" t="s">
        <v>35</v>
      </c>
      <c r="C212" s="8">
        <v>60</v>
      </c>
      <c r="D212" s="7" t="s">
        <v>181</v>
      </c>
      <c r="E212" s="7" t="s">
        <v>37</v>
      </c>
      <c r="F212" s="7" t="s">
        <v>38</v>
      </c>
      <c r="G212" s="7" t="s">
        <v>421</v>
      </c>
      <c r="H212" s="15"/>
      <c r="I212" s="7" t="s">
        <v>40</v>
      </c>
      <c r="J212" s="7" t="s">
        <v>223</v>
      </c>
      <c r="K212" s="7" t="s">
        <v>224</v>
      </c>
      <c r="L212" s="7" t="s">
        <v>42</v>
      </c>
      <c r="M212" s="9">
        <v>0.125</v>
      </c>
      <c r="N212" s="9">
        <v>0.16666666666666699</v>
      </c>
    </row>
    <row r="213" spans="1:14" x14ac:dyDescent="0.25">
      <c r="A213" s="16" t="s">
        <v>422</v>
      </c>
      <c r="B213" s="7" t="s">
        <v>35</v>
      </c>
      <c r="C213" s="8">
        <v>80</v>
      </c>
      <c r="D213" s="7" t="s">
        <v>181</v>
      </c>
      <c r="E213" s="7" t="s">
        <v>37</v>
      </c>
      <c r="F213" s="7" t="s">
        <v>38</v>
      </c>
      <c r="G213" s="7" t="s">
        <v>423</v>
      </c>
      <c r="H213" s="15"/>
      <c r="I213" s="7" t="s">
        <v>40</v>
      </c>
      <c r="J213" s="7" t="s">
        <v>223</v>
      </c>
      <c r="K213" s="7" t="s">
        <v>224</v>
      </c>
      <c r="L213" s="7" t="s">
        <v>42</v>
      </c>
      <c r="M213" s="9">
        <v>0.125</v>
      </c>
      <c r="N213" s="9">
        <v>0.16666666666666699</v>
      </c>
    </row>
    <row r="214" spans="1:14" x14ac:dyDescent="0.25">
      <c r="A214" s="14" t="s">
        <v>424</v>
      </c>
      <c r="B214" s="7" t="s">
        <v>35</v>
      </c>
      <c r="C214" s="8">
        <v>85</v>
      </c>
      <c r="D214" s="7" t="s">
        <v>181</v>
      </c>
      <c r="E214" s="7" t="s">
        <v>37</v>
      </c>
      <c r="F214" s="7" t="s">
        <v>38</v>
      </c>
      <c r="G214" s="7" t="s">
        <v>425</v>
      </c>
      <c r="H214" s="15"/>
      <c r="I214" s="7" t="s">
        <v>40</v>
      </c>
      <c r="J214" s="7" t="s">
        <v>223</v>
      </c>
      <c r="K214" s="7" t="s">
        <v>224</v>
      </c>
      <c r="L214" s="7" t="s">
        <v>42</v>
      </c>
      <c r="M214" s="9">
        <v>0.125</v>
      </c>
      <c r="N214" s="9">
        <v>0.16666666666666699</v>
      </c>
    </row>
    <row r="215" spans="1:14" x14ac:dyDescent="0.25">
      <c r="A215" s="14" t="s">
        <v>426</v>
      </c>
      <c r="B215" s="7" t="s">
        <v>35</v>
      </c>
      <c r="C215" s="8">
        <v>70</v>
      </c>
      <c r="D215" s="7" t="s">
        <v>181</v>
      </c>
      <c r="E215" s="7" t="s">
        <v>37</v>
      </c>
      <c r="F215" s="7" t="s">
        <v>38</v>
      </c>
      <c r="G215" s="7" t="s">
        <v>427</v>
      </c>
      <c r="H215" s="15"/>
      <c r="I215" s="7" t="s">
        <v>40</v>
      </c>
      <c r="J215" s="7" t="s">
        <v>223</v>
      </c>
      <c r="K215" s="7" t="s">
        <v>224</v>
      </c>
      <c r="L215" s="7" t="s">
        <v>42</v>
      </c>
      <c r="M215" s="9">
        <v>0.125</v>
      </c>
      <c r="N215" s="9">
        <v>0.16666666666666699</v>
      </c>
    </row>
    <row r="216" spans="1:14" x14ac:dyDescent="0.25">
      <c r="A216" s="14" t="s">
        <v>428</v>
      </c>
      <c r="B216" s="7" t="s">
        <v>35</v>
      </c>
      <c r="C216" s="8"/>
      <c r="D216" s="7" t="s">
        <v>181</v>
      </c>
      <c r="E216" s="7" t="s">
        <v>37</v>
      </c>
      <c r="F216" s="7" t="s">
        <v>38</v>
      </c>
      <c r="G216" s="7"/>
      <c r="H216" s="15"/>
      <c r="I216" s="7" t="s">
        <v>54</v>
      </c>
      <c r="J216" s="7" t="s">
        <v>223</v>
      </c>
      <c r="K216" s="7" t="s">
        <v>224</v>
      </c>
      <c r="L216" s="7" t="s">
        <v>42</v>
      </c>
      <c r="M216" s="9">
        <v>0.125</v>
      </c>
      <c r="N216" s="9">
        <v>0.16666666666666699</v>
      </c>
    </row>
    <row r="217" spans="1:14" x14ac:dyDescent="0.25">
      <c r="A217" s="14" t="s">
        <v>113</v>
      </c>
      <c r="B217" s="7" t="s">
        <v>35</v>
      </c>
      <c r="C217" s="8"/>
      <c r="D217" s="7" t="s">
        <v>181</v>
      </c>
      <c r="E217" s="7" t="s">
        <v>37</v>
      </c>
      <c r="F217" s="7" t="s">
        <v>38</v>
      </c>
      <c r="G217" s="7"/>
      <c r="H217" s="15"/>
      <c r="I217" s="7" t="s">
        <v>54</v>
      </c>
      <c r="J217" s="7" t="s">
        <v>223</v>
      </c>
      <c r="K217" s="7" t="s">
        <v>224</v>
      </c>
      <c r="L217" s="7" t="s">
        <v>42</v>
      </c>
      <c r="M217" s="9">
        <v>0.125</v>
      </c>
      <c r="N217" s="9">
        <v>0.16666666666666699</v>
      </c>
    </row>
    <row r="218" spans="1:14" x14ac:dyDescent="0.25">
      <c r="A218" s="14" t="s">
        <v>429</v>
      </c>
      <c r="B218" s="7" t="s">
        <v>35</v>
      </c>
      <c r="C218" s="8">
        <v>70</v>
      </c>
      <c r="D218" s="7" t="s">
        <v>181</v>
      </c>
      <c r="E218" s="7" t="s">
        <v>37</v>
      </c>
      <c r="F218" s="7" t="s">
        <v>38</v>
      </c>
      <c r="G218" s="7" t="s">
        <v>430</v>
      </c>
      <c r="H218" s="15"/>
      <c r="I218" s="7" t="s">
        <v>40</v>
      </c>
      <c r="J218" s="7" t="s">
        <v>431</v>
      </c>
      <c r="K218" s="7" t="s">
        <v>432</v>
      </c>
      <c r="L218" s="7" t="s">
        <v>42</v>
      </c>
      <c r="M218" s="9">
        <v>0.125</v>
      </c>
      <c r="N218" s="9">
        <v>0.16666666666666699</v>
      </c>
    </row>
    <row r="219" spans="1:14" x14ac:dyDescent="0.25">
      <c r="A219" s="14" t="s">
        <v>433</v>
      </c>
      <c r="B219" s="7" t="s">
        <v>35</v>
      </c>
      <c r="C219" s="8">
        <v>40</v>
      </c>
      <c r="D219" s="7" t="s">
        <v>181</v>
      </c>
      <c r="E219" s="7" t="s">
        <v>37</v>
      </c>
      <c r="F219" s="7" t="s">
        <v>38</v>
      </c>
      <c r="G219" s="7" t="s">
        <v>434</v>
      </c>
      <c r="H219" s="15"/>
      <c r="I219" s="7" t="s">
        <v>40</v>
      </c>
      <c r="J219" s="7" t="s">
        <v>223</v>
      </c>
      <c r="K219" s="7" t="s">
        <v>224</v>
      </c>
      <c r="L219" s="7" t="s">
        <v>42</v>
      </c>
      <c r="M219" s="9">
        <v>0.125</v>
      </c>
      <c r="N219" s="9">
        <v>0.16666666666666699</v>
      </c>
    </row>
    <row r="220" spans="1:14" x14ac:dyDescent="0.25">
      <c r="A220" s="14" t="s">
        <v>435</v>
      </c>
      <c r="B220" s="7" t="s">
        <v>35</v>
      </c>
      <c r="C220" s="8">
        <v>70</v>
      </c>
      <c r="D220" s="7" t="s">
        <v>181</v>
      </c>
      <c r="E220" s="7" t="s">
        <v>37</v>
      </c>
      <c r="F220" s="7" t="s">
        <v>38</v>
      </c>
      <c r="G220" s="7" t="s">
        <v>436</v>
      </c>
      <c r="H220" s="15"/>
      <c r="I220" s="7" t="s">
        <v>40</v>
      </c>
      <c r="J220" s="7" t="s">
        <v>223</v>
      </c>
      <c r="K220" s="7" t="s">
        <v>224</v>
      </c>
      <c r="L220" s="7" t="s">
        <v>42</v>
      </c>
      <c r="M220" s="9">
        <v>0.125</v>
      </c>
      <c r="N220" s="9">
        <v>0.16666666666666699</v>
      </c>
    </row>
    <row r="221" spans="1:14" x14ac:dyDescent="0.25">
      <c r="A221" s="14" t="s">
        <v>437</v>
      </c>
      <c r="B221" s="7" t="s">
        <v>35</v>
      </c>
      <c r="C221" s="8">
        <v>40</v>
      </c>
      <c r="D221" s="7" t="s">
        <v>181</v>
      </c>
      <c r="E221" s="7" t="s">
        <v>37</v>
      </c>
      <c r="F221" s="7" t="s">
        <v>38</v>
      </c>
      <c r="G221" s="7" t="s">
        <v>438</v>
      </c>
      <c r="H221" s="15"/>
      <c r="I221" s="7" t="s">
        <v>40</v>
      </c>
      <c r="J221" s="7" t="s">
        <v>223</v>
      </c>
      <c r="K221" s="7" t="s">
        <v>224</v>
      </c>
      <c r="L221" s="7" t="s">
        <v>42</v>
      </c>
      <c r="M221" s="9">
        <v>0.125</v>
      </c>
      <c r="N221" s="9">
        <v>0.16666666666666699</v>
      </c>
    </row>
    <row r="222" spans="1:14" x14ac:dyDescent="0.25">
      <c r="A222" s="14" t="s">
        <v>439</v>
      </c>
      <c r="B222" s="7" t="s">
        <v>35</v>
      </c>
      <c r="C222" s="8">
        <v>50</v>
      </c>
      <c r="D222" s="7" t="s">
        <v>181</v>
      </c>
      <c r="E222" s="7" t="s">
        <v>37</v>
      </c>
      <c r="F222" s="7" t="s">
        <v>38</v>
      </c>
      <c r="G222" s="7"/>
      <c r="H222" s="15"/>
      <c r="I222" s="7" t="s">
        <v>40</v>
      </c>
      <c r="J222" s="7" t="s">
        <v>223</v>
      </c>
      <c r="K222" s="7" t="s">
        <v>224</v>
      </c>
      <c r="L222" s="7" t="s">
        <v>42</v>
      </c>
      <c r="M222" s="9">
        <v>0.125</v>
      </c>
      <c r="N222" s="9">
        <v>0.16666666666666699</v>
      </c>
    </row>
    <row r="223" spans="1:14" x14ac:dyDescent="0.25">
      <c r="A223" s="14" t="s">
        <v>440</v>
      </c>
      <c r="B223" s="7" t="s">
        <v>35</v>
      </c>
      <c r="C223" s="8">
        <v>120</v>
      </c>
      <c r="D223" s="7" t="s">
        <v>181</v>
      </c>
      <c r="E223" s="7" t="s">
        <v>37</v>
      </c>
      <c r="F223" s="7" t="s">
        <v>38</v>
      </c>
      <c r="G223" s="7" t="s">
        <v>441</v>
      </c>
      <c r="H223" s="15"/>
      <c r="I223" s="7" t="s">
        <v>40</v>
      </c>
      <c r="J223" s="7" t="s">
        <v>431</v>
      </c>
      <c r="K223" s="7" t="s">
        <v>432</v>
      </c>
      <c r="L223" s="7" t="s">
        <v>42</v>
      </c>
      <c r="M223" s="9">
        <v>0.125</v>
      </c>
      <c r="N223" s="9">
        <v>0.16666666666666699</v>
      </c>
    </row>
    <row r="224" spans="1:14" x14ac:dyDescent="0.25">
      <c r="A224" s="14" t="s">
        <v>442</v>
      </c>
      <c r="B224" s="7" t="s">
        <v>35</v>
      </c>
      <c r="C224" s="8">
        <v>90</v>
      </c>
      <c r="D224" s="7" t="s">
        <v>181</v>
      </c>
      <c r="E224" s="7" t="s">
        <v>37</v>
      </c>
      <c r="F224" s="7" t="s">
        <v>38</v>
      </c>
      <c r="G224" s="7" t="s">
        <v>443</v>
      </c>
      <c r="H224" s="15"/>
      <c r="I224" s="7" t="s">
        <v>40</v>
      </c>
      <c r="J224" s="7" t="s">
        <v>431</v>
      </c>
      <c r="K224" s="7" t="s">
        <v>432</v>
      </c>
      <c r="L224" s="7" t="s">
        <v>42</v>
      </c>
      <c r="M224" s="9">
        <v>0.125</v>
      </c>
      <c r="N224" s="9">
        <v>0.16666666666666699</v>
      </c>
    </row>
    <row r="225" spans="1:14" x14ac:dyDescent="0.25">
      <c r="A225" s="14" t="s">
        <v>444</v>
      </c>
      <c r="B225" s="7" t="s">
        <v>35</v>
      </c>
      <c r="C225" s="8">
        <v>90</v>
      </c>
      <c r="D225" s="7" t="s">
        <v>181</v>
      </c>
      <c r="E225" s="7" t="s">
        <v>37</v>
      </c>
      <c r="F225" s="7" t="s">
        <v>38</v>
      </c>
      <c r="G225" s="7" t="s">
        <v>445</v>
      </c>
      <c r="H225" s="15"/>
      <c r="I225" s="7" t="s">
        <v>40</v>
      </c>
      <c r="J225" s="7" t="s">
        <v>431</v>
      </c>
      <c r="K225" s="7" t="s">
        <v>432</v>
      </c>
      <c r="L225" s="7" t="s">
        <v>42</v>
      </c>
      <c r="M225" s="9">
        <v>0.125</v>
      </c>
      <c r="N225" s="9">
        <v>0.16666666666666699</v>
      </c>
    </row>
    <row r="226" spans="1:14" x14ac:dyDescent="0.25">
      <c r="A226" s="14" t="s">
        <v>446</v>
      </c>
      <c r="B226" s="7" t="s">
        <v>35</v>
      </c>
      <c r="C226" s="8">
        <v>100</v>
      </c>
      <c r="D226" s="7" t="s">
        <v>181</v>
      </c>
      <c r="E226" s="7" t="s">
        <v>37</v>
      </c>
      <c r="F226" s="7" t="s">
        <v>38</v>
      </c>
      <c r="G226" s="7" t="s">
        <v>447</v>
      </c>
      <c r="H226" s="15"/>
      <c r="I226" s="7" t="s">
        <v>40</v>
      </c>
      <c r="J226" s="7" t="s">
        <v>431</v>
      </c>
      <c r="K226" s="7" t="s">
        <v>432</v>
      </c>
      <c r="L226" s="7" t="s">
        <v>42</v>
      </c>
      <c r="M226" s="9">
        <v>0.125</v>
      </c>
      <c r="N226" s="9">
        <v>0.16666666666666699</v>
      </c>
    </row>
    <row r="227" spans="1:14" x14ac:dyDescent="0.25">
      <c r="A227" s="14" t="s">
        <v>448</v>
      </c>
      <c r="B227" s="7" t="s">
        <v>35</v>
      </c>
      <c r="C227" s="8">
        <v>90</v>
      </c>
      <c r="D227" s="7" t="s">
        <v>181</v>
      </c>
      <c r="E227" s="7" t="s">
        <v>37</v>
      </c>
      <c r="F227" s="7" t="s">
        <v>38</v>
      </c>
      <c r="G227" s="7" t="s">
        <v>449</v>
      </c>
      <c r="H227" s="15"/>
      <c r="I227" s="7" t="s">
        <v>40</v>
      </c>
      <c r="J227" s="7" t="s">
        <v>431</v>
      </c>
      <c r="K227" s="7" t="s">
        <v>432</v>
      </c>
      <c r="L227" s="7" t="s">
        <v>42</v>
      </c>
      <c r="M227" s="9">
        <v>0.125</v>
      </c>
      <c r="N227" s="9">
        <v>0.16666666666666699</v>
      </c>
    </row>
    <row r="228" spans="1:14" x14ac:dyDescent="0.25">
      <c r="A228" s="14" t="s">
        <v>450</v>
      </c>
      <c r="B228" s="7" t="s">
        <v>35</v>
      </c>
      <c r="C228" s="8">
        <v>60</v>
      </c>
      <c r="D228" s="7" t="s">
        <v>181</v>
      </c>
      <c r="E228" s="7" t="s">
        <v>37</v>
      </c>
      <c r="F228" s="7" t="s">
        <v>38</v>
      </c>
      <c r="G228" s="7" t="s">
        <v>451</v>
      </c>
      <c r="H228" s="15"/>
      <c r="I228" s="7" t="s">
        <v>40</v>
      </c>
      <c r="J228" s="7" t="s">
        <v>223</v>
      </c>
      <c r="K228" s="7" t="s">
        <v>224</v>
      </c>
      <c r="L228" s="7" t="s">
        <v>42</v>
      </c>
      <c r="M228" s="9">
        <v>0.125</v>
      </c>
      <c r="N228" s="9">
        <v>0.16666666666666699</v>
      </c>
    </row>
    <row r="229" spans="1:14" x14ac:dyDescent="0.25">
      <c r="A229" s="23" t="s">
        <v>452</v>
      </c>
      <c r="B229" s="24" t="s">
        <v>72</v>
      </c>
      <c r="C229" s="25"/>
      <c r="D229" s="24" t="s">
        <v>73</v>
      </c>
      <c r="E229" s="7" t="s">
        <v>37</v>
      </c>
      <c r="F229" s="24" t="s">
        <v>38</v>
      </c>
      <c r="G229" s="24" t="s">
        <v>453</v>
      </c>
      <c r="H229" s="26"/>
      <c r="I229" s="24" t="s">
        <v>40</v>
      </c>
      <c r="J229" s="24" t="s">
        <v>454</v>
      </c>
      <c r="K229" s="24"/>
      <c r="L229" s="24" t="s">
        <v>42</v>
      </c>
      <c r="M229" s="9">
        <v>0.125</v>
      </c>
      <c r="N229" s="9">
        <v>0.16666666666666699</v>
      </c>
    </row>
    <row r="230" spans="1:14" x14ac:dyDescent="0.25">
      <c r="A230" s="23" t="s">
        <v>455</v>
      </c>
      <c r="B230" s="24" t="s">
        <v>72</v>
      </c>
      <c r="C230" s="25"/>
      <c r="D230" s="24" t="s">
        <v>73</v>
      </c>
      <c r="E230" s="24" t="s">
        <v>37</v>
      </c>
      <c r="F230" s="24" t="s">
        <v>38</v>
      </c>
      <c r="G230" s="24" t="s">
        <v>453</v>
      </c>
      <c r="H230" s="26"/>
      <c r="I230" s="24" t="s">
        <v>40</v>
      </c>
      <c r="J230" s="24" t="s">
        <v>454</v>
      </c>
      <c r="K230" s="24"/>
      <c r="L230" s="24" t="s">
        <v>42</v>
      </c>
      <c r="M230" s="9">
        <v>0.125</v>
      </c>
      <c r="N230" s="9">
        <v>0.16666666666666699</v>
      </c>
    </row>
    <row r="231" spans="1:14" x14ac:dyDescent="0.25">
      <c r="A231" s="14" t="s">
        <v>456</v>
      </c>
      <c r="B231" s="7" t="s">
        <v>72</v>
      </c>
      <c r="C231" s="8"/>
      <c r="D231" s="7" t="s">
        <v>73</v>
      </c>
      <c r="E231" s="7" t="s">
        <v>44</v>
      </c>
      <c r="F231" s="7" t="s">
        <v>38</v>
      </c>
      <c r="G231" s="7" t="s">
        <v>457</v>
      </c>
      <c r="H231" s="15"/>
      <c r="I231" s="7" t="s">
        <v>40</v>
      </c>
      <c r="J231" s="7" t="s">
        <v>454</v>
      </c>
      <c r="K231" s="7"/>
      <c r="L231" s="7" t="s">
        <v>31</v>
      </c>
      <c r="M231" s="9">
        <v>0.125</v>
      </c>
      <c r="N231" s="9">
        <v>0.16666666666666699</v>
      </c>
    </row>
    <row r="232" spans="1:14" x14ac:dyDescent="0.25">
      <c r="A232" s="14" t="s">
        <v>458</v>
      </c>
      <c r="B232" s="7" t="s">
        <v>72</v>
      </c>
      <c r="C232" s="8"/>
      <c r="D232" s="7" t="s">
        <v>73</v>
      </c>
      <c r="E232" s="7" t="s">
        <v>37</v>
      </c>
      <c r="F232" s="7" t="s">
        <v>38</v>
      </c>
      <c r="G232" s="7"/>
      <c r="H232" s="15"/>
      <c r="I232" s="7" t="s">
        <v>40</v>
      </c>
      <c r="J232" s="7" t="s">
        <v>454</v>
      </c>
      <c r="K232" s="7"/>
      <c r="L232" s="7" t="s">
        <v>42</v>
      </c>
      <c r="M232" s="9">
        <v>0.125</v>
      </c>
      <c r="N232" s="9">
        <v>0.16666666666666699</v>
      </c>
    </row>
    <row r="233" spans="1:14" x14ac:dyDescent="0.25">
      <c r="A233" s="14" t="s">
        <v>459</v>
      </c>
      <c r="B233" s="7" t="s">
        <v>72</v>
      </c>
      <c r="C233" s="8"/>
      <c r="D233" s="7" t="s">
        <v>73</v>
      </c>
      <c r="E233" s="7" t="s">
        <v>37</v>
      </c>
      <c r="F233" s="7" t="s">
        <v>38</v>
      </c>
      <c r="G233" s="7"/>
      <c r="H233" s="15"/>
      <c r="I233" s="7" t="s">
        <v>40</v>
      </c>
      <c r="J233" s="7" t="s">
        <v>454</v>
      </c>
      <c r="K233" s="7"/>
      <c r="L233" s="7" t="s">
        <v>42</v>
      </c>
      <c r="M233" s="9">
        <v>0.125</v>
      </c>
      <c r="N233" s="9">
        <v>0.16666666666666699</v>
      </c>
    </row>
    <row r="234" spans="1:14" x14ac:dyDescent="0.25">
      <c r="A234" s="14" t="s">
        <v>460</v>
      </c>
      <c r="B234" s="7" t="s">
        <v>72</v>
      </c>
      <c r="C234" s="8"/>
      <c r="D234" s="7" t="s">
        <v>73</v>
      </c>
      <c r="E234" s="7" t="s">
        <v>37</v>
      </c>
      <c r="F234" s="7" t="s">
        <v>38</v>
      </c>
      <c r="G234" s="7"/>
      <c r="H234" s="15"/>
      <c r="I234" s="7" t="s">
        <v>40</v>
      </c>
      <c r="J234" s="7" t="s">
        <v>454</v>
      </c>
      <c r="K234" s="7"/>
      <c r="L234" s="7" t="s">
        <v>42</v>
      </c>
      <c r="M234" s="9">
        <v>0.125</v>
      </c>
      <c r="N234" s="9">
        <v>0.16666666666666699</v>
      </c>
    </row>
    <row r="235" spans="1:14" x14ac:dyDescent="0.25">
      <c r="A235" s="14" t="s">
        <v>461</v>
      </c>
      <c r="B235" s="7" t="s">
        <v>72</v>
      </c>
      <c r="C235" s="8"/>
      <c r="D235" s="7" t="s">
        <v>73</v>
      </c>
      <c r="E235" s="7" t="s">
        <v>37</v>
      </c>
      <c r="F235" s="7" t="s">
        <v>38</v>
      </c>
      <c r="G235" s="7"/>
      <c r="H235" s="15"/>
      <c r="I235" s="7" t="s">
        <v>40</v>
      </c>
      <c r="J235" s="7" t="s">
        <v>454</v>
      </c>
      <c r="K235" s="7"/>
      <c r="L235" s="7" t="s">
        <v>42</v>
      </c>
      <c r="M235" s="9">
        <v>0.125</v>
      </c>
      <c r="N235" s="9">
        <v>0.16666666666666699</v>
      </c>
    </row>
    <row r="236" spans="1:14" x14ac:dyDescent="0.25">
      <c r="A236" s="14" t="s">
        <v>462</v>
      </c>
      <c r="B236" s="7" t="s">
        <v>72</v>
      </c>
      <c r="C236" s="8"/>
      <c r="D236" s="7" t="s">
        <v>73</v>
      </c>
      <c r="E236" s="7" t="s">
        <v>37</v>
      </c>
      <c r="F236" s="7" t="s">
        <v>38</v>
      </c>
      <c r="G236" s="7"/>
      <c r="H236" s="15"/>
      <c r="I236" s="7" t="s">
        <v>40</v>
      </c>
      <c r="J236" s="7" t="s">
        <v>454</v>
      </c>
      <c r="K236" s="7"/>
      <c r="L236" s="7" t="s">
        <v>42</v>
      </c>
      <c r="M236" s="9">
        <v>0.125</v>
      </c>
      <c r="N236" s="9">
        <v>0.16666666666666699</v>
      </c>
    </row>
    <row r="237" spans="1:14" x14ac:dyDescent="0.25">
      <c r="A237" s="14" t="s">
        <v>463</v>
      </c>
      <c r="B237" s="7" t="s">
        <v>72</v>
      </c>
      <c r="C237" s="8"/>
      <c r="D237" s="7" t="s">
        <v>73</v>
      </c>
      <c r="E237" s="7" t="s">
        <v>37</v>
      </c>
      <c r="F237" s="7" t="s">
        <v>38</v>
      </c>
      <c r="G237" s="7"/>
      <c r="H237" s="15"/>
      <c r="I237" s="7" t="s">
        <v>40</v>
      </c>
      <c r="J237" s="7" t="s">
        <v>454</v>
      </c>
      <c r="K237" s="7"/>
      <c r="L237" s="7" t="s">
        <v>42</v>
      </c>
      <c r="M237" s="9">
        <v>0.125</v>
      </c>
      <c r="N237" s="9">
        <v>0.16666666666666699</v>
      </c>
    </row>
    <row r="238" spans="1:14" x14ac:dyDescent="0.25">
      <c r="A238" s="23" t="s">
        <v>464</v>
      </c>
      <c r="B238" s="24" t="s">
        <v>72</v>
      </c>
      <c r="C238" s="25"/>
      <c r="D238" s="24" t="s">
        <v>73</v>
      </c>
      <c r="E238" s="24" t="s">
        <v>37</v>
      </c>
      <c r="F238" s="24" t="s">
        <v>38</v>
      </c>
      <c r="G238" s="24"/>
      <c r="H238" s="26"/>
      <c r="I238" s="24" t="s">
        <v>40</v>
      </c>
      <c r="J238" s="24" t="s">
        <v>454</v>
      </c>
      <c r="K238" s="24"/>
      <c r="L238" s="24" t="s">
        <v>42</v>
      </c>
      <c r="M238" s="9">
        <v>0.125</v>
      </c>
      <c r="N238" s="9">
        <v>0.16666666666666699</v>
      </c>
    </row>
    <row r="239" spans="1:14" x14ac:dyDescent="0.25">
      <c r="A239" s="14" t="s">
        <v>465</v>
      </c>
      <c r="B239" s="7" t="s">
        <v>72</v>
      </c>
      <c r="C239" s="8"/>
      <c r="D239" s="7" t="s">
        <v>73</v>
      </c>
      <c r="E239" s="7" t="s">
        <v>37</v>
      </c>
      <c r="F239" s="7" t="s">
        <v>38</v>
      </c>
      <c r="G239" s="7"/>
      <c r="H239" s="15"/>
      <c r="I239" s="7" t="s">
        <v>40</v>
      </c>
      <c r="J239" s="7" t="s">
        <v>454</v>
      </c>
      <c r="K239" s="7"/>
      <c r="L239" s="7" t="s">
        <v>42</v>
      </c>
      <c r="M239" s="9">
        <v>0.125</v>
      </c>
      <c r="N239" s="9">
        <v>0.16666666666666699</v>
      </c>
    </row>
    <row r="240" spans="1:14" x14ac:dyDescent="0.25">
      <c r="A240" s="14" t="s">
        <v>466</v>
      </c>
      <c r="B240" s="7" t="s">
        <v>72</v>
      </c>
      <c r="C240" s="8"/>
      <c r="D240" s="7" t="s">
        <v>73</v>
      </c>
      <c r="E240" s="7" t="s">
        <v>37</v>
      </c>
      <c r="F240" s="7" t="s">
        <v>38</v>
      </c>
      <c r="G240" s="7"/>
      <c r="H240" s="15"/>
      <c r="I240" s="7" t="s">
        <v>40</v>
      </c>
      <c r="J240" s="7" t="s">
        <v>454</v>
      </c>
      <c r="K240" s="7"/>
      <c r="L240" s="7" t="s">
        <v>42</v>
      </c>
      <c r="M240" s="9">
        <v>0.125</v>
      </c>
      <c r="N240" s="9">
        <v>0.16666666666666699</v>
      </c>
    </row>
    <row r="241" spans="1:14" x14ac:dyDescent="0.25">
      <c r="A241" s="14" t="s">
        <v>467</v>
      </c>
      <c r="B241" s="7" t="s">
        <v>72</v>
      </c>
      <c r="C241" s="8"/>
      <c r="D241" s="7" t="s">
        <v>73</v>
      </c>
      <c r="E241" s="7" t="s">
        <v>37</v>
      </c>
      <c r="F241" s="7" t="s">
        <v>38</v>
      </c>
      <c r="G241" s="7"/>
      <c r="H241" s="15"/>
      <c r="I241" s="7" t="s">
        <v>40</v>
      </c>
      <c r="J241" s="7" t="s">
        <v>454</v>
      </c>
      <c r="K241" s="7"/>
      <c r="L241" s="7" t="s">
        <v>42</v>
      </c>
      <c r="M241" s="9">
        <v>0.125</v>
      </c>
      <c r="N241" s="9">
        <v>0.16666666666666699</v>
      </c>
    </row>
    <row r="242" spans="1:14" x14ac:dyDescent="0.25">
      <c r="A242" s="14" t="s">
        <v>468</v>
      </c>
      <c r="B242" s="7" t="s">
        <v>72</v>
      </c>
      <c r="C242" s="8"/>
      <c r="D242" s="7" t="s">
        <v>73</v>
      </c>
      <c r="E242" s="7" t="s">
        <v>37</v>
      </c>
      <c r="F242" s="7" t="s">
        <v>38</v>
      </c>
      <c r="G242" s="7"/>
      <c r="H242" s="15"/>
      <c r="I242" s="7" t="s">
        <v>40</v>
      </c>
      <c r="J242" s="7" t="s">
        <v>454</v>
      </c>
      <c r="K242" s="7"/>
      <c r="L242" s="7" t="s">
        <v>42</v>
      </c>
      <c r="M242" s="9">
        <v>0.125</v>
      </c>
      <c r="N242" s="9">
        <v>0.16666666666666699</v>
      </c>
    </row>
    <row r="243" spans="1:14" x14ac:dyDescent="0.25">
      <c r="A243" s="14" t="s">
        <v>469</v>
      </c>
      <c r="B243" s="7" t="s">
        <v>72</v>
      </c>
      <c r="C243" s="8"/>
      <c r="D243" s="7" t="s">
        <v>73</v>
      </c>
      <c r="E243" s="7" t="s">
        <v>37</v>
      </c>
      <c r="F243" s="7" t="s">
        <v>38</v>
      </c>
      <c r="G243" s="7"/>
      <c r="H243" s="15"/>
      <c r="I243" s="7" t="s">
        <v>40</v>
      </c>
      <c r="J243" s="7" t="s">
        <v>454</v>
      </c>
      <c r="K243" s="7"/>
      <c r="L243" s="7" t="s">
        <v>42</v>
      </c>
      <c r="M243" s="9">
        <v>0.125</v>
      </c>
      <c r="N243" s="9">
        <v>0.16666666666666699</v>
      </c>
    </row>
    <row r="244" spans="1:14" x14ac:dyDescent="0.25">
      <c r="A244" s="14" t="s">
        <v>470</v>
      </c>
      <c r="B244" s="7" t="s">
        <v>72</v>
      </c>
      <c r="C244" s="8"/>
      <c r="D244" s="7" t="s">
        <v>73</v>
      </c>
      <c r="E244" s="7" t="s">
        <v>37</v>
      </c>
      <c r="F244" s="7" t="s">
        <v>38</v>
      </c>
      <c r="G244" s="7"/>
      <c r="H244" s="15"/>
      <c r="I244" s="7" t="s">
        <v>40</v>
      </c>
      <c r="J244" s="7" t="s">
        <v>454</v>
      </c>
      <c r="K244" s="7"/>
      <c r="L244" s="7" t="s">
        <v>42</v>
      </c>
      <c r="M244" s="9">
        <v>0.125</v>
      </c>
      <c r="N244" s="9">
        <v>0.16666666666666699</v>
      </c>
    </row>
    <row r="245" spans="1:14" x14ac:dyDescent="0.25">
      <c r="A245" s="14" t="s">
        <v>471</v>
      </c>
      <c r="B245" s="7" t="s">
        <v>72</v>
      </c>
      <c r="C245" s="8"/>
      <c r="D245" s="7" t="s">
        <v>73</v>
      </c>
      <c r="E245" s="7" t="s">
        <v>37</v>
      </c>
      <c r="F245" s="7" t="s">
        <v>38</v>
      </c>
      <c r="G245" s="7"/>
      <c r="H245" s="15"/>
      <c r="I245" s="7" t="s">
        <v>40</v>
      </c>
      <c r="J245" s="7" t="s">
        <v>454</v>
      </c>
      <c r="K245" s="7"/>
      <c r="L245" s="7" t="s">
        <v>42</v>
      </c>
      <c r="M245" s="9">
        <v>0.125</v>
      </c>
      <c r="N245" s="9">
        <v>0.16666666666666699</v>
      </c>
    </row>
    <row r="246" spans="1:14" x14ac:dyDescent="0.25">
      <c r="A246" s="14" t="s">
        <v>472</v>
      </c>
      <c r="B246" s="7" t="s">
        <v>72</v>
      </c>
      <c r="C246" s="8"/>
      <c r="D246" s="7" t="s">
        <v>73</v>
      </c>
      <c r="E246" s="7" t="s">
        <v>37</v>
      </c>
      <c r="F246" s="7" t="s">
        <v>38</v>
      </c>
      <c r="G246" s="7"/>
      <c r="H246" s="15"/>
      <c r="I246" s="7" t="s">
        <v>40</v>
      </c>
      <c r="J246" s="7" t="s">
        <v>454</v>
      </c>
      <c r="K246" s="7"/>
      <c r="L246" s="7" t="s">
        <v>42</v>
      </c>
      <c r="M246" s="9">
        <v>0.125</v>
      </c>
      <c r="N246" s="9">
        <v>0.16666666666666699</v>
      </c>
    </row>
    <row r="247" spans="1:14" x14ac:dyDescent="0.25">
      <c r="A247" s="14" t="s">
        <v>473</v>
      </c>
      <c r="B247" s="7" t="s">
        <v>35</v>
      </c>
      <c r="C247" s="8"/>
      <c r="D247" s="7" t="s">
        <v>474</v>
      </c>
      <c r="E247" s="7" t="s">
        <v>44</v>
      </c>
      <c r="F247" s="7" t="s">
        <v>38</v>
      </c>
      <c r="G247" s="7" t="s">
        <v>475</v>
      </c>
      <c r="H247" s="15"/>
      <c r="I247" s="7" t="s">
        <v>54</v>
      </c>
      <c r="J247" s="7" t="s">
        <v>474</v>
      </c>
      <c r="K247" s="7" t="s">
        <v>432</v>
      </c>
      <c r="L247" s="7" t="s">
        <v>31</v>
      </c>
      <c r="M247" s="9">
        <v>0.125</v>
      </c>
      <c r="N247" s="9">
        <v>0.16666666666666699</v>
      </c>
    </row>
    <row r="248" spans="1:14" x14ac:dyDescent="0.25">
      <c r="A248" s="14" t="s">
        <v>476</v>
      </c>
      <c r="B248" s="7" t="s">
        <v>35</v>
      </c>
      <c r="C248" s="8">
        <v>230.56451612903226</v>
      </c>
      <c r="D248" s="7" t="s">
        <v>474</v>
      </c>
      <c r="E248" s="7" t="s">
        <v>37</v>
      </c>
      <c r="F248" s="7" t="s">
        <v>38</v>
      </c>
      <c r="G248" s="7" t="s">
        <v>477</v>
      </c>
      <c r="H248" s="15"/>
      <c r="I248" s="7" t="s">
        <v>40</v>
      </c>
      <c r="J248" s="7" t="s">
        <v>474</v>
      </c>
      <c r="K248" s="7" t="s">
        <v>432</v>
      </c>
      <c r="L248" s="7" t="s">
        <v>42</v>
      </c>
      <c r="M248" s="9">
        <v>0.125</v>
      </c>
      <c r="N248" s="9">
        <v>0.16666666666666699</v>
      </c>
    </row>
    <row r="249" spans="1:14" x14ac:dyDescent="0.25">
      <c r="A249" s="14" t="s">
        <v>478</v>
      </c>
      <c r="B249" s="7" t="s">
        <v>35</v>
      </c>
      <c r="C249" s="8">
        <v>370</v>
      </c>
      <c r="D249" s="7" t="s">
        <v>474</v>
      </c>
      <c r="E249" s="7" t="s">
        <v>44</v>
      </c>
      <c r="F249" s="7" t="s">
        <v>38</v>
      </c>
      <c r="G249" s="7" t="s">
        <v>479</v>
      </c>
      <c r="H249" s="15"/>
      <c r="I249" s="7" t="s">
        <v>40</v>
      </c>
      <c r="J249" s="7" t="s">
        <v>474</v>
      </c>
      <c r="K249" s="7" t="s">
        <v>432</v>
      </c>
      <c r="L249" s="7" t="s">
        <v>31</v>
      </c>
      <c r="M249" s="9">
        <v>0.125</v>
      </c>
      <c r="N249" s="9">
        <v>0.16666666666666699</v>
      </c>
    </row>
    <row r="250" spans="1:14" x14ac:dyDescent="0.25">
      <c r="A250" s="14" t="s">
        <v>480</v>
      </c>
      <c r="B250" s="7" t="s">
        <v>35</v>
      </c>
      <c r="C250" s="8">
        <v>138</v>
      </c>
      <c r="D250" s="7" t="s">
        <v>474</v>
      </c>
      <c r="E250" s="7" t="s">
        <v>44</v>
      </c>
      <c r="F250" s="7" t="s">
        <v>38</v>
      </c>
      <c r="G250" s="7" t="s">
        <v>481</v>
      </c>
      <c r="H250" s="15"/>
      <c r="I250" s="7" t="s">
        <v>40</v>
      </c>
      <c r="J250" s="7" t="s">
        <v>474</v>
      </c>
      <c r="K250" s="7" t="s">
        <v>432</v>
      </c>
      <c r="L250" s="7" t="s">
        <v>42</v>
      </c>
      <c r="M250" s="9">
        <v>0.125</v>
      </c>
      <c r="N250" s="9">
        <v>0.16666666666666699</v>
      </c>
    </row>
    <row r="251" spans="1:14" x14ac:dyDescent="0.25">
      <c r="A251" s="14" t="s">
        <v>482</v>
      </c>
      <c r="B251" s="7" t="s">
        <v>35</v>
      </c>
      <c r="C251" s="17"/>
      <c r="D251" s="7" t="s">
        <v>474</v>
      </c>
      <c r="E251" s="7"/>
      <c r="F251" s="7" t="s">
        <v>38</v>
      </c>
      <c r="G251" s="7"/>
      <c r="H251" s="18"/>
      <c r="I251" s="7" t="s">
        <v>40</v>
      </c>
      <c r="J251" s="7" t="s">
        <v>474</v>
      </c>
      <c r="K251" s="7" t="s">
        <v>432</v>
      </c>
      <c r="L251" s="7"/>
      <c r="M251" s="9"/>
      <c r="N251" s="9"/>
    </row>
    <row r="252" spans="1:14" x14ac:dyDescent="0.25">
      <c r="A252" s="16" t="s">
        <v>483</v>
      </c>
      <c r="B252" s="7" t="s">
        <v>35</v>
      </c>
      <c r="C252" s="8">
        <v>250</v>
      </c>
      <c r="D252" s="7" t="s">
        <v>474</v>
      </c>
      <c r="E252" s="7" t="s">
        <v>44</v>
      </c>
      <c r="F252" s="7" t="s">
        <v>38</v>
      </c>
      <c r="G252" s="7" t="s">
        <v>484</v>
      </c>
      <c r="H252" s="15"/>
      <c r="I252" s="7" t="s">
        <v>40</v>
      </c>
      <c r="J252" s="7" t="s">
        <v>474</v>
      </c>
      <c r="K252" s="7" t="s">
        <v>432</v>
      </c>
      <c r="L252" s="7" t="s">
        <v>31</v>
      </c>
      <c r="M252" s="9">
        <v>0.125</v>
      </c>
      <c r="N252" s="9">
        <v>0.16666666666666699</v>
      </c>
    </row>
    <row r="253" spans="1:14" x14ac:dyDescent="0.25">
      <c r="A253" s="16" t="s">
        <v>485</v>
      </c>
      <c r="B253" s="7" t="s">
        <v>35</v>
      </c>
      <c r="C253" s="8">
        <v>210</v>
      </c>
      <c r="D253" s="7" t="s">
        <v>474</v>
      </c>
      <c r="E253" s="7" t="s">
        <v>44</v>
      </c>
      <c r="F253" s="7" t="s">
        <v>38</v>
      </c>
      <c r="G253" s="7" t="s">
        <v>486</v>
      </c>
      <c r="H253" s="15"/>
      <c r="I253" s="7" t="s">
        <v>40</v>
      </c>
      <c r="J253" s="7" t="s">
        <v>474</v>
      </c>
      <c r="K253" s="7" t="s">
        <v>432</v>
      </c>
      <c r="L253" s="7" t="s">
        <v>31</v>
      </c>
      <c r="M253" s="9">
        <v>0.125</v>
      </c>
      <c r="N253" s="9">
        <v>0.16666666666666699</v>
      </c>
    </row>
    <row r="254" spans="1:14" x14ac:dyDescent="0.25">
      <c r="A254" s="16" t="s">
        <v>487</v>
      </c>
      <c r="B254" s="7" t="s">
        <v>35</v>
      </c>
      <c r="C254" s="8" t="s">
        <v>329</v>
      </c>
      <c r="D254" s="7" t="s">
        <v>474</v>
      </c>
      <c r="E254" s="7" t="s">
        <v>44</v>
      </c>
      <c r="F254" s="7" t="s">
        <v>38</v>
      </c>
      <c r="G254" s="7" t="s">
        <v>488</v>
      </c>
      <c r="H254" s="15"/>
      <c r="I254" s="7" t="s">
        <v>40</v>
      </c>
      <c r="J254" s="7" t="s">
        <v>474</v>
      </c>
      <c r="K254" s="7" t="s">
        <v>432</v>
      </c>
      <c r="L254" s="7" t="s">
        <v>31</v>
      </c>
      <c r="M254" s="9">
        <v>0.125</v>
      </c>
      <c r="N254" s="9">
        <v>0.16666666666666699</v>
      </c>
    </row>
    <row r="255" spans="1:14" x14ac:dyDescent="0.25">
      <c r="A255" s="16" t="s">
        <v>489</v>
      </c>
      <c r="B255" s="7" t="s">
        <v>35</v>
      </c>
      <c r="C255" s="8" t="s">
        <v>329</v>
      </c>
      <c r="D255" s="7" t="s">
        <v>226</v>
      </c>
      <c r="E255" s="7" t="s">
        <v>37</v>
      </c>
      <c r="F255" s="7" t="s">
        <v>38</v>
      </c>
      <c r="G255" s="7" t="s">
        <v>490</v>
      </c>
      <c r="H255" s="15">
        <v>0</v>
      </c>
      <c r="I255" s="7" t="s">
        <v>54</v>
      </c>
      <c r="J255" s="7" t="s">
        <v>226</v>
      </c>
      <c r="K255" s="7" t="s">
        <v>227</v>
      </c>
      <c r="L255" s="7" t="s">
        <v>31</v>
      </c>
      <c r="M255" s="9">
        <v>0.125</v>
      </c>
      <c r="N255" s="9">
        <v>0.16666666666666699</v>
      </c>
    </row>
    <row r="256" spans="1:14" x14ac:dyDescent="0.25">
      <c r="A256" s="14" t="s">
        <v>491</v>
      </c>
      <c r="B256" s="7" t="s">
        <v>35</v>
      </c>
      <c r="C256" s="8">
        <v>90</v>
      </c>
      <c r="D256" s="7" t="s">
        <v>226</v>
      </c>
      <c r="E256" s="7" t="s">
        <v>37</v>
      </c>
      <c r="F256" s="7" t="s">
        <v>38</v>
      </c>
      <c r="G256" s="7" t="s">
        <v>492</v>
      </c>
      <c r="H256" s="15"/>
      <c r="I256" s="7" t="s">
        <v>40</v>
      </c>
      <c r="J256" s="7" t="s">
        <v>226</v>
      </c>
      <c r="K256" s="7" t="s">
        <v>227</v>
      </c>
      <c r="L256" s="7" t="s">
        <v>31</v>
      </c>
      <c r="M256" s="9">
        <v>0.125</v>
      </c>
      <c r="N256" s="9">
        <v>0.16666666666666699</v>
      </c>
    </row>
    <row r="257" spans="1:14" x14ac:dyDescent="0.25">
      <c r="A257" s="14" t="s">
        <v>234</v>
      </c>
      <c r="B257" s="7" t="s">
        <v>35</v>
      </c>
      <c r="C257" s="8">
        <v>65</v>
      </c>
      <c r="D257" s="7" t="s">
        <v>226</v>
      </c>
      <c r="E257" s="7" t="s">
        <v>37</v>
      </c>
      <c r="F257" s="7" t="s">
        <v>38</v>
      </c>
      <c r="G257" s="7" t="s">
        <v>493</v>
      </c>
      <c r="H257" s="15"/>
      <c r="I257" s="7" t="s">
        <v>40</v>
      </c>
      <c r="J257" s="7" t="s">
        <v>226</v>
      </c>
      <c r="K257" s="7" t="s">
        <v>227</v>
      </c>
      <c r="L257" s="7" t="s">
        <v>42</v>
      </c>
      <c r="M257" s="9">
        <v>0.125</v>
      </c>
      <c r="N257" s="9">
        <v>0.16666666666666699</v>
      </c>
    </row>
    <row r="258" spans="1:14" x14ac:dyDescent="0.25">
      <c r="A258" s="14" t="s">
        <v>494</v>
      </c>
      <c r="B258" s="7" t="s">
        <v>35</v>
      </c>
      <c r="C258" s="8">
        <v>30</v>
      </c>
      <c r="D258" s="7" t="s">
        <v>226</v>
      </c>
      <c r="E258" s="7" t="s">
        <v>37</v>
      </c>
      <c r="F258" s="7" t="s">
        <v>38</v>
      </c>
      <c r="G258" s="7"/>
      <c r="H258" s="15"/>
      <c r="I258" s="7" t="s">
        <v>40</v>
      </c>
      <c r="J258" s="7" t="s">
        <v>226</v>
      </c>
      <c r="K258" s="7" t="s">
        <v>227</v>
      </c>
      <c r="L258" s="7" t="s">
        <v>42</v>
      </c>
      <c r="M258" s="9">
        <v>0.125</v>
      </c>
      <c r="N258" s="9">
        <v>0.16666666666666699</v>
      </c>
    </row>
    <row r="259" spans="1:14" x14ac:dyDescent="0.25">
      <c r="A259" s="23" t="s">
        <v>495</v>
      </c>
      <c r="B259" s="24" t="s">
        <v>35</v>
      </c>
      <c r="C259" s="25"/>
      <c r="D259" s="24" t="s">
        <v>226</v>
      </c>
      <c r="E259" s="24" t="s">
        <v>44</v>
      </c>
      <c r="F259" s="24" t="s">
        <v>38</v>
      </c>
      <c r="G259" s="24" t="s">
        <v>496</v>
      </c>
      <c r="H259" s="26"/>
      <c r="I259" s="24" t="s">
        <v>54</v>
      </c>
      <c r="J259" s="24" t="s">
        <v>226</v>
      </c>
      <c r="K259" s="7" t="s">
        <v>227</v>
      </c>
      <c r="L259" s="24" t="s">
        <v>31</v>
      </c>
      <c r="M259" s="9">
        <v>0.125</v>
      </c>
      <c r="N259" s="9">
        <v>0.16666666666666699</v>
      </c>
    </row>
    <row r="260" spans="1:14" x14ac:dyDescent="0.25">
      <c r="A260" s="23" t="s">
        <v>497</v>
      </c>
      <c r="B260" s="24" t="s">
        <v>35</v>
      </c>
      <c r="C260" s="25">
        <v>50</v>
      </c>
      <c r="D260" s="24" t="s">
        <v>226</v>
      </c>
      <c r="E260" s="24" t="s">
        <v>44</v>
      </c>
      <c r="F260" s="24" t="s">
        <v>38</v>
      </c>
      <c r="G260" s="24" t="s">
        <v>498</v>
      </c>
      <c r="H260" s="26"/>
      <c r="I260" s="24" t="s">
        <v>40</v>
      </c>
      <c r="J260" s="24" t="s">
        <v>226</v>
      </c>
      <c r="K260" s="7" t="s">
        <v>227</v>
      </c>
      <c r="L260" s="24" t="s">
        <v>42</v>
      </c>
      <c r="M260" s="9">
        <v>0.125</v>
      </c>
      <c r="N260" s="9">
        <v>0.16666666666666699</v>
      </c>
    </row>
    <row r="261" spans="1:14" x14ac:dyDescent="0.25">
      <c r="A261" s="23" t="s">
        <v>499</v>
      </c>
      <c r="B261" s="24" t="s">
        <v>35</v>
      </c>
      <c r="C261" s="25">
        <v>50</v>
      </c>
      <c r="D261" s="24" t="s">
        <v>226</v>
      </c>
      <c r="E261" s="24" t="s">
        <v>44</v>
      </c>
      <c r="F261" s="24" t="s">
        <v>38</v>
      </c>
      <c r="G261" s="24" t="s">
        <v>500</v>
      </c>
      <c r="H261" s="26"/>
      <c r="I261" s="24" t="s">
        <v>40</v>
      </c>
      <c r="J261" s="24" t="s">
        <v>226</v>
      </c>
      <c r="K261" s="7" t="s">
        <v>227</v>
      </c>
      <c r="L261" s="24" t="s">
        <v>42</v>
      </c>
      <c r="M261" s="9">
        <v>0.125</v>
      </c>
      <c r="N261" s="9">
        <v>0.16666666666666699</v>
      </c>
    </row>
    <row r="262" spans="1:14" x14ac:dyDescent="0.25">
      <c r="A262" s="23" t="s">
        <v>501</v>
      </c>
      <c r="B262" s="24" t="s">
        <v>35</v>
      </c>
      <c r="C262" s="25">
        <v>50</v>
      </c>
      <c r="D262" s="24" t="s">
        <v>226</v>
      </c>
      <c r="E262" s="7" t="s">
        <v>44</v>
      </c>
      <c r="F262" s="24" t="s">
        <v>38</v>
      </c>
      <c r="G262" s="24" t="s">
        <v>502</v>
      </c>
      <c r="H262" s="26"/>
      <c r="I262" s="24" t="s">
        <v>40</v>
      </c>
      <c r="J262" s="24" t="s">
        <v>226</v>
      </c>
      <c r="K262" s="7" t="s">
        <v>227</v>
      </c>
      <c r="L262" s="24" t="s">
        <v>42</v>
      </c>
      <c r="M262" s="9">
        <v>0.125</v>
      </c>
      <c r="N262" s="9">
        <v>0.16666666666666699</v>
      </c>
    </row>
    <row r="263" spans="1:14" x14ac:dyDescent="0.25">
      <c r="A263" s="23" t="s">
        <v>503</v>
      </c>
      <c r="B263" s="24" t="s">
        <v>35</v>
      </c>
      <c r="C263" s="25">
        <v>50</v>
      </c>
      <c r="D263" s="24" t="s">
        <v>226</v>
      </c>
      <c r="E263" s="24" t="s">
        <v>44</v>
      </c>
      <c r="F263" s="24" t="s">
        <v>38</v>
      </c>
      <c r="G263" s="24"/>
      <c r="H263" s="26"/>
      <c r="I263" s="24" t="s">
        <v>40</v>
      </c>
      <c r="J263" s="24" t="s">
        <v>226</v>
      </c>
      <c r="K263" s="7" t="s">
        <v>227</v>
      </c>
      <c r="L263" s="24" t="s">
        <v>42</v>
      </c>
      <c r="M263" s="9">
        <v>0.125</v>
      </c>
      <c r="N263" s="9">
        <v>0.16666666666666699</v>
      </c>
    </row>
    <row r="264" spans="1:14" x14ac:dyDescent="0.25">
      <c r="A264" s="14" t="s">
        <v>504</v>
      </c>
      <c r="B264" s="7" t="s">
        <v>35</v>
      </c>
      <c r="C264" s="8">
        <v>240</v>
      </c>
      <c r="D264" s="7" t="s">
        <v>226</v>
      </c>
      <c r="E264" s="7" t="s">
        <v>44</v>
      </c>
      <c r="F264" s="7" t="s">
        <v>38</v>
      </c>
      <c r="G264" s="7" t="s">
        <v>505</v>
      </c>
      <c r="H264" s="15"/>
      <c r="I264" s="7" t="s">
        <v>40</v>
      </c>
      <c r="J264" s="7" t="s">
        <v>226</v>
      </c>
      <c r="K264" s="7" t="s">
        <v>227</v>
      </c>
      <c r="L264" s="7" t="s">
        <v>31</v>
      </c>
      <c r="M264" s="9">
        <v>0.125</v>
      </c>
      <c r="N264" s="9">
        <v>0.16666666666666699</v>
      </c>
    </row>
    <row r="265" spans="1:14" x14ac:dyDescent="0.25">
      <c r="A265" s="14" t="s">
        <v>506</v>
      </c>
      <c r="B265" s="7" t="s">
        <v>35</v>
      </c>
      <c r="C265" s="8">
        <v>280</v>
      </c>
      <c r="D265" s="7" t="s">
        <v>226</v>
      </c>
      <c r="E265" s="7" t="s">
        <v>44</v>
      </c>
      <c r="F265" s="7" t="s">
        <v>38</v>
      </c>
      <c r="G265" s="7" t="s">
        <v>507</v>
      </c>
      <c r="H265" s="15"/>
      <c r="I265" s="7" t="s">
        <v>40</v>
      </c>
      <c r="J265" s="7" t="s">
        <v>226</v>
      </c>
      <c r="K265" s="7" t="s">
        <v>227</v>
      </c>
      <c r="L265" s="7" t="s">
        <v>31</v>
      </c>
      <c r="M265" s="9">
        <v>0.125</v>
      </c>
      <c r="N265" s="9">
        <v>0.16666666666666699</v>
      </c>
    </row>
    <row r="266" spans="1:14" x14ac:dyDescent="0.25">
      <c r="A266" s="14" t="s">
        <v>508</v>
      </c>
      <c r="B266" s="7" t="s">
        <v>35</v>
      </c>
      <c r="C266" s="8"/>
      <c r="D266" s="7" t="s">
        <v>226</v>
      </c>
      <c r="E266" s="7" t="s">
        <v>44</v>
      </c>
      <c r="F266" s="7" t="s">
        <v>38</v>
      </c>
      <c r="G266" s="7" t="s">
        <v>509</v>
      </c>
      <c r="H266" s="15"/>
      <c r="I266" s="7" t="s">
        <v>54</v>
      </c>
      <c r="J266" s="7" t="s">
        <v>226</v>
      </c>
      <c r="K266" s="7" t="s">
        <v>227</v>
      </c>
      <c r="L266" s="7" t="s">
        <v>31</v>
      </c>
      <c r="M266" s="9">
        <v>0.125</v>
      </c>
      <c r="N266" s="9">
        <v>0.16666666666666699</v>
      </c>
    </row>
    <row r="267" spans="1:14" x14ac:dyDescent="0.25">
      <c r="A267" s="14" t="s">
        <v>510</v>
      </c>
      <c r="B267" s="7" t="s">
        <v>35</v>
      </c>
      <c r="C267" s="8">
        <v>153.75806451612902</v>
      </c>
      <c r="D267" s="7" t="s">
        <v>226</v>
      </c>
      <c r="E267" s="7" t="s">
        <v>44</v>
      </c>
      <c r="F267" s="7" t="s">
        <v>38</v>
      </c>
      <c r="G267" s="7" t="s">
        <v>511</v>
      </c>
      <c r="H267" s="15"/>
      <c r="I267" s="7" t="s">
        <v>40</v>
      </c>
      <c r="J267" s="7" t="s">
        <v>226</v>
      </c>
      <c r="K267" s="7" t="s">
        <v>227</v>
      </c>
      <c r="L267" s="7" t="s">
        <v>42</v>
      </c>
      <c r="M267" s="9">
        <v>0.125</v>
      </c>
      <c r="N267" s="9">
        <v>0.16666666666666699</v>
      </c>
    </row>
    <row r="268" spans="1:14" x14ac:dyDescent="0.25">
      <c r="A268" s="14" t="s">
        <v>512</v>
      </c>
      <c r="B268" s="7" t="s">
        <v>35</v>
      </c>
      <c r="C268" s="8">
        <v>60</v>
      </c>
      <c r="D268" s="7" t="s">
        <v>226</v>
      </c>
      <c r="E268" s="7" t="s">
        <v>44</v>
      </c>
      <c r="F268" s="7" t="s">
        <v>38</v>
      </c>
      <c r="G268" s="7" t="s">
        <v>513</v>
      </c>
      <c r="H268" s="15"/>
      <c r="I268" s="7" t="s">
        <v>40</v>
      </c>
      <c r="J268" s="7" t="s">
        <v>226</v>
      </c>
      <c r="K268" s="7" t="s">
        <v>227</v>
      </c>
      <c r="L268" s="7" t="s">
        <v>42</v>
      </c>
      <c r="M268" s="9">
        <v>0.125</v>
      </c>
      <c r="N268" s="9">
        <v>0.16666666666666699</v>
      </c>
    </row>
    <row r="269" spans="1:14" x14ac:dyDescent="0.25">
      <c r="A269" s="14" t="s">
        <v>514</v>
      </c>
      <c r="B269" s="7" t="s">
        <v>35</v>
      </c>
      <c r="C269" s="8">
        <v>60</v>
      </c>
      <c r="D269" s="7" t="s">
        <v>226</v>
      </c>
      <c r="E269" s="7" t="s">
        <v>44</v>
      </c>
      <c r="F269" s="7" t="s">
        <v>38</v>
      </c>
      <c r="G269" s="7"/>
      <c r="H269" s="15"/>
      <c r="I269" s="7" t="s">
        <v>40</v>
      </c>
      <c r="J269" s="7" t="s">
        <v>226</v>
      </c>
      <c r="K269" s="7" t="s">
        <v>227</v>
      </c>
      <c r="L269" s="7" t="s">
        <v>42</v>
      </c>
      <c r="M269" s="9">
        <v>0.125</v>
      </c>
      <c r="N269" s="9">
        <v>0.16666666666666699</v>
      </c>
    </row>
    <row r="270" spans="1:14" x14ac:dyDescent="0.25">
      <c r="A270" s="16" t="s">
        <v>515</v>
      </c>
      <c r="B270" s="7" t="s">
        <v>35</v>
      </c>
      <c r="C270" s="8">
        <v>190</v>
      </c>
      <c r="D270" s="7" t="s">
        <v>226</v>
      </c>
      <c r="E270" s="7" t="s">
        <v>44</v>
      </c>
      <c r="F270" s="7" t="s">
        <v>38</v>
      </c>
      <c r="G270" s="7" t="s">
        <v>516</v>
      </c>
      <c r="H270" s="15"/>
      <c r="I270" s="7" t="s">
        <v>40</v>
      </c>
      <c r="J270" s="7" t="s">
        <v>226</v>
      </c>
      <c r="K270" s="7" t="s">
        <v>227</v>
      </c>
      <c r="L270" s="7" t="s">
        <v>31</v>
      </c>
      <c r="M270" s="9">
        <v>0.125</v>
      </c>
      <c r="N270" s="9">
        <v>0.16666666666666699</v>
      </c>
    </row>
    <row r="271" spans="1:14" x14ac:dyDescent="0.25">
      <c r="A271" s="16" t="s">
        <v>517</v>
      </c>
      <c r="B271" s="7" t="s">
        <v>35</v>
      </c>
      <c r="C271" s="8">
        <v>240</v>
      </c>
      <c r="D271" s="7" t="s">
        <v>226</v>
      </c>
      <c r="E271" s="7" t="s">
        <v>44</v>
      </c>
      <c r="F271" s="7" t="s">
        <v>38</v>
      </c>
      <c r="G271" s="7" t="s">
        <v>518</v>
      </c>
      <c r="H271" s="15"/>
      <c r="I271" s="7" t="s">
        <v>40</v>
      </c>
      <c r="J271" s="7" t="s">
        <v>226</v>
      </c>
      <c r="K271" s="7" t="s">
        <v>227</v>
      </c>
      <c r="L271" s="7" t="s">
        <v>42</v>
      </c>
      <c r="M271" s="9">
        <v>0.125</v>
      </c>
      <c r="N271" s="9">
        <v>0.16666666666666699</v>
      </c>
    </row>
    <row r="272" spans="1:14" x14ac:dyDescent="0.25">
      <c r="A272" s="14" t="s">
        <v>519</v>
      </c>
      <c r="B272" s="7" t="s">
        <v>35</v>
      </c>
      <c r="C272" s="8">
        <v>250</v>
      </c>
      <c r="D272" s="7" t="s">
        <v>226</v>
      </c>
      <c r="E272" s="7" t="s">
        <v>44</v>
      </c>
      <c r="F272" s="7" t="s">
        <v>38</v>
      </c>
      <c r="G272" s="7" t="s">
        <v>520</v>
      </c>
      <c r="H272" s="15"/>
      <c r="I272" s="7" t="s">
        <v>40</v>
      </c>
      <c r="J272" s="7" t="s">
        <v>226</v>
      </c>
      <c r="K272" s="7" t="s">
        <v>227</v>
      </c>
      <c r="L272" s="7" t="s">
        <v>42</v>
      </c>
      <c r="M272" s="9">
        <v>0.125</v>
      </c>
      <c r="N272" s="9">
        <v>0.16666666666666699</v>
      </c>
    </row>
    <row r="273" spans="1:14" x14ac:dyDescent="0.25">
      <c r="A273" s="14" t="s">
        <v>521</v>
      </c>
      <c r="B273" s="7" t="s">
        <v>35</v>
      </c>
      <c r="C273" s="8">
        <v>310</v>
      </c>
      <c r="D273" s="7" t="s">
        <v>226</v>
      </c>
      <c r="E273" s="7" t="s">
        <v>44</v>
      </c>
      <c r="F273" s="7" t="s">
        <v>38</v>
      </c>
      <c r="G273" s="7" t="s">
        <v>522</v>
      </c>
      <c r="H273" s="15"/>
      <c r="I273" s="7" t="s">
        <v>40</v>
      </c>
      <c r="J273" s="7" t="s">
        <v>226</v>
      </c>
      <c r="K273" s="7" t="s">
        <v>227</v>
      </c>
      <c r="L273" s="7" t="s">
        <v>31</v>
      </c>
      <c r="M273" s="9">
        <v>0.125</v>
      </c>
      <c r="N273" s="9">
        <v>0.16666666666666699</v>
      </c>
    </row>
    <row r="274" spans="1:14" x14ac:dyDescent="0.25">
      <c r="A274" s="14" t="s">
        <v>523</v>
      </c>
      <c r="B274" s="7" t="s">
        <v>35</v>
      </c>
      <c r="C274" s="8">
        <v>140</v>
      </c>
      <c r="D274" s="7" t="s">
        <v>226</v>
      </c>
      <c r="E274" s="7" t="s">
        <v>44</v>
      </c>
      <c r="F274" s="7" t="s">
        <v>38</v>
      </c>
      <c r="G274" s="7" t="s">
        <v>524</v>
      </c>
      <c r="H274" s="15"/>
      <c r="I274" s="7" t="s">
        <v>40</v>
      </c>
      <c r="J274" s="7" t="s">
        <v>226</v>
      </c>
      <c r="K274" s="7" t="s">
        <v>227</v>
      </c>
      <c r="L274" s="7" t="s">
        <v>42</v>
      </c>
      <c r="M274" s="9">
        <v>0.125</v>
      </c>
      <c r="N274" s="9">
        <v>0.16666666666666699</v>
      </c>
    </row>
    <row r="275" spans="1:14" x14ac:dyDescent="0.25">
      <c r="A275" s="14" t="s">
        <v>525</v>
      </c>
      <c r="B275" s="7" t="s">
        <v>35</v>
      </c>
      <c r="C275" s="8">
        <v>160</v>
      </c>
      <c r="D275" s="7" t="s">
        <v>226</v>
      </c>
      <c r="E275" s="7" t="s">
        <v>44</v>
      </c>
      <c r="F275" s="7" t="s">
        <v>38</v>
      </c>
      <c r="G275" s="7" t="s">
        <v>526</v>
      </c>
      <c r="H275" s="15"/>
      <c r="I275" s="7" t="s">
        <v>40</v>
      </c>
      <c r="J275" s="7" t="s">
        <v>226</v>
      </c>
      <c r="K275" s="7" t="s">
        <v>227</v>
      </c>
      <c r="L275" s="7" t="s">
        <v>31</v>
      </c>
      <c r="M275" s="9">
        <v>0.125</v>
      </c>
      <c r="N275" s="9">
        <v>0.16666666666666699</v>
      </c>
    </row>
    <row r="276" spans="1:14" x14ac:dyDescent="0.25">
      <c r="A276" s="14" t="s">
        <v>527</v>
      </c>
      <c r="B276" s="7" t="s">
        <v>35</v>
      </c>
      <c r="C276" s="8">
        <v>30</v>
      </c>
      <c r="D276" s="7" t="s">
        <v>226</v>
      </c>
      <c r="E276" s="7" t="s">
        <v>44</v>
      </c>
      <c r="F276" s="7" t="s">
        <v>38</v>
      </c>
      <c r="G276" s="7" t="s">
        <v>528</v>
      </c>
      <c r="H276" s="15"/>
      <c r="I276" s="7" t="s">
        <v>40</v>
      </c>
      <c r="J276" s="7" t="s">
        <v>226</v>
      </c>
      <c r="K276" s="7" t="s">
        <v>227</v>
      </c>
      <c r="L276" s="7" t="s">
        <v>42</v>
      </c>
      <c r="M276" s="9">
        <v>0.125</v>
      </c>
      <c r="N276" s="9">
        <v>0.16666666666666699</v>
      </c>
    </row>
    <row r="277" spans="1:14" x14ac:dyDescent="0.25">
      <c r="A277" s="19" t="s">
        <v>529</v>
      </c>
      <c r="B277" s="20" t="s">
        <v>35</v>
      </c>
      <c r="C277" s="21">
        <v>30</v>
      </c>
      <c r="D277" s="20" t="s">
        <v>226</v>
      </c>
      <c r="E277" s="20" t="s">
        <v>44</v>
      </c>
      <c r="F277" s="20" t="s">
        <v>38</v>
      </c>
      <c r="G277" s="20"/>
      <c r="H277" s="22"/>
      <c r="I277" s="20" t="s">
        <v>40</v>
      </c>
      <c r="J277" s="20" t="s">
        <v>226</v>
      </c>
      <c r="K277" s="7" t="s">
        <v>227</v>
      </c>
      <c r="L277" s="20" t="s">
        <v>42</v>
      </c>
      <c r="M277" s="9">
        <v>0.125</v>
      </c>
      <c r="N277" s="9">
        <v>0.16666666666666699</v>
      </c>
    </row>
    <row r="278" spans="1:14" x14ac:dyDescent="0.25">
      <c r="A278" s="14" t="s">
        <v>530</v>
      </c>
      <c r="B278" s="7" t="s">
        <v>35</v>
      </c>
      <c r="C278" s="8">
        <v>80</v>
      </c>
      <c r="D278" s="7" t="s">
        <v>181</v>
      </c>
      <c r="E278" s="7" t="s">
        <v>37</v>
      </c>
      <c r="F278" s="7" t="s">
        <v>38</v>
      </c>
      <c r="G278" s="7"/>
      <c r="H278" s="15"/>
      <c r="I278" s="7" t="s">
        <v>40</v>
      </c>
      <c r="J278" s="20" t="s">
        <v>531</v>
      </c>
      <c r="K278" s="7" t="s">
        <v>911</v>
      </c>
      <c r="L278" s="7" t="s">
        <v>42</v>
      </c>
      <c r="M278" s="9">
        <v>0.125</v>
      </c>
      <c r="N278" s="9">
        <v>0.16666666666666699</v>
      </c>
    </row>
    <row r="279" spans="1:14" x14ac:dyDescent="0.25">
      <c r="A279" s="19" t="s">
        <v>532</v>
      </c>
      <c r="B279" s="20" t="s">
        <v>35</v>
      </c>
      <c r="C279" s="21">
        <v>90</v>
      </c>
      <c r="D279" s="20" t="s">
        <v>181</v>
      </c>
      <c r="E279" s="20" t="s">
        <v>37</v>
      </c>
      <c r="F279" s="20" t="s">
        <v>38</v>
      </c>
      <c r="G279" s="20" t="s">
        <v>533</v>
      </c>
      <c r="H279" s="22"/>
      <c r="I279" s="20" t="s">
        <v>40</v>
      </c>
      <c r="J279" s="20" t="s">
        <v>431</v>
      </c>
      <c r="K279" s="7" t="s">
        <v>432</v>
      </c>
      <c r="L279" s="20" t="s">
        <v>42</v>
      </c>
      <c r="M279" s="9">
        <v>0.125</v>
      </c>
      <c r="N279" s="9">
        <v>0.16666666666666699</v>
      </c>
    </row>
    <row r="280" spans="1:14" x14ac:dyDescent="0.25">
      <c r="A280" s="19" t="s">
        <v>534</v>
      </c>
      <c r="B280" s="20" t="s">
        <v>35</v>
      </c>
      <c r="C280" s="21">
        <v>150</v>
      </c>
      <c r="D280" s="20" t="s">
        <v>181</v>
      </c>
      <c r="E280" s="20" t="s">
        <v>44</v>
      </c>
      <c r="F280" s="20" t="s">
        <v>38</v>
      </c>
      <c r="G280" s="20" t="s">
        <v>535</v>
      </c>
      <c r="H280" s="22"/>
      <c r="I280" s="20" t="s">
        <v>40</v>
      </c>
      <c r="J280" s="20" t="s">
        <v>431</v>
      </c>
      <c r="K280" s="7" t="s">
        <v>432</v>
      </c>
      <c r="L280" s="20" t="s">
        <v>42</v>
      </c>
      <c r="M280" s="9">
        <v>0.125</v>
      </c>
      <c r="N280" s="9">
        <v>0.16666666666666699</v>
      </c>
    </row>
    <row r="281" spans="1:14" x14ac:dyDescent="0.25">
      <c r="A281" s="19" t="s">
        <v>536</v>
      </c>
      <c r="B281" s="20" t="s">
        <v>35</v>
      </c>
      <c r="C281" s="21">
        <v>140</v>
      </c>
      <c r="D281" s="20" t="s">
        <v>181</v>
      </c>
      <c r="E281" s="20" t="s">
        <v>44</v>
      </c>
      <c r="F281" s="20" t="s">
        <v>38</v>
      </c>
      <c r="G281" s="20" t="s">
        <v>537</v>
      </c>
      <c r="H281" s="22"/>
      <c r="I281" s="20" t="s">
        <v>40</v>
      </c>
      <c r="J281" s="20" t="s">
        <v>431</v>
      </c>
      <c r="K281" s="7" t="s">
        <v>432</v>
      </c>
      <c r="L281" s="20" t="s">
        <v>42</v>
      </c>
      <c r="M281" s="9">
        <v>0.125</v>
      </c>
      <c r="N281" s="9">
        <v>0.16666666666666699</v>
      </c>
    </row>
    <row r="282" spans="1:14" x14ac:dyDescent="0.25">
      <c r="A282" s="19" t="s">
        <v>538</v>
      </c>
      <c r="B282" s="20" t="s">
        <v>35</v>
      </c>
      <c r="C282" s="21">
        <v>140</v>
      </c>
      <c r="D282" s="20" t="s">
        <v>181</v>
      </c>
      <c r="E282" s="20" t="s">
        <v>44</v>
      </c>
      <c r="F282" s="20" t="s">
        <v>38</v>
      </c>
      <c r="G282" s="20" t="s">
        <v>539</v>
      </c>
      <c r="H282" s="22"/>
      <c r="I282" s="20" t="s">
        <v>40</v>
      </c>
      <c r="J282" s="20" t="s">
        <v>431</v>
      </c>
      <c r="K282" s="7" t="s">
        <v>432</v>
      </c>
      <c r="L282" s="20" t="s">
        <v>42</v>
      </c>
      <c r="M282" s="9">
        <v>0.125</v>
      </c>
      <c r="N282" s="9">
        <v>0.16666666666666699</v>
      </c>
    </row>
    <row r="283" spans="1:14" x14ac:dyDescent="0.25">
      <c r="A283" s="19" t="s">
        <v>540</v>
      </c>
      <c r="B283" s="20" t="s">
        <v>35</v>
      </c>
      <c r="C283" s="21">
        <v>130</v>
      </c>
      <c r="D283" s="20" t="s">
        <v>181</v>
      </c>
      <c r="E283" s="20" t="s">
        <v>44</v>
      </c>
      <c r="F283" s="20" t="s">
        <v>38</v>
      </c>
      <c r="G283" s="20" t="s">
        <v>541</v>
      </c>
      <c r="H283" s="22"/>
      <c r="I283" s="20" t="s">
        <v>40</v>
      </c>
      <c r="J283" s="20" t="s">
        <v>431</v>
      </c>
      <c r="K283" s="7" t="s">
        <v>432</v>
      </c>
      <c r="L283" s="20" t="s">
        <v>42</v>
      </c>
      <c r="M283" s="9">
        <v>0.125</v>
      </c>
      <c r="N283" s="9">
        <v>0.16666666666666699</v>
      </c>
    </row>
    <row r="284" spans="1:14" x14ac:dyDescent="0.25">
      <c r="A284" s="19" t="s">
        <v>542</v>
      </c>
      <c r="B284" s="20" t="s">
        <v>35</v>
      </c>
      <c r="C284" s="21"/>
      <c r="D284" s="20" t="s">
        <v>181</v>
      </c>
      <c r="E284" s="20" t="s">
        <v>44</v>
      </c>
      <c r="F284" s="20" t="s">
        <v>38</v>
      </c>
      <c r="G284" s="20"/>
      <c r="H284" s="22"/>
      <c r="I284" s="20" t="s">
        <v>54</v>
      </c>
      <c r="J284" s="20" t="s">
        <v>431</v>
      </c>
      <c r="K284" s="7" t="s">
        <v>432</v>
      </c>
      <c r="L284" s="20" t="s">
        <v>42</v>
      </c>
      <c r="M284" s="9">
        <v>0.125</v>
      </c>
      <c r="N284" s="9">
        <v>0.16666666666666699</v>
      </c>
    </row>
    <row r="285" spans="1:14" x14ac:dyDescent="0.25">
      <c r="A285" s="19" t="s">
        <v>543</v>
      </c>
      <c r="B285" s="20" t="s">
        <v>35</v>
      </c>
      <c r="C285" s="21">
        <v>80</v>
      </c>
      <c r="D285" s="20" t="s">
        <v>181</v>
      </c>
      <c r="E285" s="20" t="s">
        <v>37</v>
      </c>
      <c r="F285" s="20" t="s">
        <v>38</v>
      </c>
      <c r="G285" s="20" t="s">
        <v>544</v>
      </c>
      <c r="H285" s="22"/>
      <c r="I285" s="20" t="s">
        <v>40</v>
      </c>
      <c r="J285" s="20" t="s">
        <v>431</v>
      </c>
      <c r="K285" s="7" t="s">
        <v>432</v>
      </c>
      <c r="L285" s="20" t="s">
        <v>42</v>
      </c>
      <c r="M285" s="9">
        <v>0.125</v>
      </c>
      <c r="N285" s="9">
        <v>0.16666666666666699</v>
      </c>
    </row>
    <row r="286" spans="1:14" x14ac:dyDescent="0.25">
      <c r="A286" s="19" t="s">
        <v>545</v>
      </c>
      <c r="B286" s="20" t="s">
        <v>35</v>
      </c>
      <c r="C286" s="21">
        <v>210</v>
      </c>
      <c r="D286" s="20" t="s">
        <v>181</v>
      </c>
      <c r="E286" s="20" t="s">
        <v>44</v>
      </c>
      <c r="F286" s="20" t="s">
        <v>38</v>
      </c>
      <c r="G286" s="20" t="s">
        <v>546</v>
      </c>
      <c r="H286" s="22"/>
      <c r="I286" s="20" t="s">
        <v>40</v>
      </c>
      <c r="J286" s="20" t="s">
        <v>431</v>
      </c>
      <c r="K286" s="7" t="s">
        <v>432</v>
      </c>
      <c r="L286" s="20" t="s">
        <v>42</v>
      </c>
      <c r="M286" s="9">
        <v>0.125</v>
      </c>
      <c r="N286" s="9">
        <v>0.16666666666666699</v>
      </c>
    </row>
    <row r="287" spans="1:14" x14ac:dyDescent="0.25">
      <c r="A287" s="14" t="s">
        <v>547</v>
      </c>
      <c r="B287" s="7" t="s">
        <v>35</v>
      </c>
      <c r="C287" s="8">
        <v>90</v>
      </c>
      <c r="D287" s="7" t="s">
        <v>181</v>
      </c>
      <c r="E287" s="7" t="s">
        <v>37</v>
      </c>
      <c r="F287" s="7" t="s">
        <v>38</v>
      </c>
      <c r="G287" s="7" t="s">
        <v>548</v>
      </c>
      <c r="H287" s="15"/>
      <c r="I287" s="7" t="s">
        <v>40</v>
      </c>
      <c r="J287" s="7" t="s">
        <v>431</v>
      </c>
      <c r="K287" s="7" t="s">
        <v>432</v>
      </c>
      <c r="L287" s="7" t="s">
        <v>42</v>
      </c>
      <c r="M287" s="9">
        <v>0.125</v>
      </c>
      <c r="N287" s="9">
        <v>0.16666666666666699</v>
      </c>
    </row>
    <row r="288" spans="1:14" x14ac:dyDescent="0.25">
      <c r="A288" s="14" t="s">
        <v>549</v>
      </c>
      <c r="B288" s="7" t="s">
        <v>35</v>
      </c>
      <c r="C288" s="8">
        <v>140</v>
      </c>
      <c r="D288" s="7" t="s">
        <v>181</v>
      </c>
      <c r="E288" s="7" t="s">
        <v>37</v>
      </c>
      <c r="F288" s="7" t="s">
        <v>38</v>
      </c>
      <c r="G288" s="7">
        <v>0</v>
      </c>
      <c r="H288" s="15"/>
      <c r="I288" s="7" t="s">
        <v>40</v>
      </c>
      <c r="J288" s="7" t="s">
        <v>431</v>
      </c>
      <c r="K288" s="7" t="s">
        <v>432</v>
      </c>
      <c r="L288" s="7" t="s">
        <v>42</v>
      </c>
      <c r="M288" s="9">
        <v>0.125</v>
      </c>
      <c r="N288" s="9">
        <v>0.16666666666666699</v>
      </c>
    </row>
    <row r="289" spans="1:14" x14ac:dyDescent="0.25">
      <c r="A289" s="14" t="s">
        <v>550</v>
      </c>
      <c r="B289" s="7" t="s">
        <v>35</v>
      </c>
      <c r="C289" s="8">
        <v>90</v>
      </c>
      <c r="D289" s="7" t="s">
        <v>181</v>
      </c>
      <c r="E289" s="7" t="s">
        <v>37</v>
      </c>
      <c r="F289" s="7" t="s">
        <v>38</v>
      </c>
      <c r="G289" s="7" t="s">
        <v>551</v>
      </c>
      <c r="H289" s="15"/>
      <c r="I289" s="7" t="s">
        <v>40</v>
      </c>
      <c r="J289" s="7" t="s">
        <v>431</v>
      </c>
      <c r="K289" s="7" t="s">
        <v>432</v>
      </c>
      <c r="L289" s="7" t="s">
        <v>42</v>
      </c>
      <c r="M289" s="9">
        <v>0.125</v>
      </c>
      <c r="N289" s="9">
        <v>0.16666666666666699</v>
      </c>
    </row>
    <row r="290" spans="1:14" x14ac:dyDescent="0.25">
      <c r="A290" s="14" t="s">
        <v>552</v>
      </c>
      <c r="B290" s="7" t="s">
        <v>35</v>
      </c>
      <c r="C290" s="8">
        <v>110</v>
      </c>
      <c r="D290" s="7" t="s">
        <v>181</v>
      </c>
      <c r="E290" s="7" t="s">
        <v>37</v>
      </c>
      <c r="F290" s="7" t="s">
        <v>38</v>
      </c>
      <c r="G290" s="7" t="s">
        <v>553</v>
      </c>
      <c r="H290" s="15"/>
      <c r="I290" s="7" t="s">
        <v>40</v>
      </c>
      <c r="J290" s="7" t="s">
        <v>431</v>
      </c>
      <c r="K290" s="7" t="s">
        <v>432</v>
      </c>
      <c r="L290" s="7" t="s">
        <v>42</v>
      </c>
      <c r="M290" s="9">
        <v>0.125</v>
      </c>
      <c r="N290" s="9">
        <v>0.16666666666666699</v>
      </c>
    </row>
    <row r="291" spans="1:14" x14ac:dyDescent="0.25">
      <c r="A291" s="14" t="s">
        <v>554</v>
      </c>
      <c r="B291" s="7" t="s">
        <v>35</v>
      </c>
      <c r="C291" s="8"/>
      <c r="D291" s="7" t="s">
        <v>181</v>
      </c>
      <c r="E291" s="7" t="s">
        <v>37</v>
      </c>
      <c r="F291" s="7" t="s">
        <v>38</v>
      </c>
      <c r="G291" s="7" t="s">
        <v>441</v>
      </c>
      <c r="H291" s="15"/>
      <c r="I291" s="7" t="s">
        <v>54</v>
      </c>
      <c r="J291" s="7" t="s">
        <v>555</v>
      </c>
      <c r="K291" s="7"/>
      <c r="L291" s="7" t="s">
        <v>42</v>
      </c>
      <c r="M291" s="9">
        <v>0.125</v>
      </c>
      <c r="N291" s="9">
        <v>0.16666666666666699</v>
      </c>
    </row>
    <row r="292" spans="1:14" x14ac:dyDescent="0.25">
      <c r="A292" s="14" t="s">
        <v>556</v>
      </c>
      <c r="B292" s="7" t="s">
        <v>35</v>
      </c>
      <c r="C292" s="8">
        <v>230</v>
      </c>
      <c r="D292" s="7" t="s">
        <v>181</v>
      </c>
      <c r="E292" s="7" t="s">
        <v>44</v>
      </c>
      <c r="F292" s="7" t="s">
        <v>38</v>
      </c>
      <c r="G292" s="7" t="s">
        <v>557</v>
      </c>
      <c r="H292" s="15"/>
      <c r="I292" s="7" t="s">
        <v>40</v>
      </c>
      <c r="J292" s="7" t="s">
        <v>558</v>
      </c>
      <c r="K292" s="7" t="s">
        <v>253</v>
      </c>
      <c r="L292" s="7" t="s">
        <v>31</v>
      </c>
      <c r="M292" s="9">
        <v>0.125</v>
      </c>
      <c r="N292" s="9">
        <v>0.16666666666666699</v>
      </c>
    </row>
    <row r="293" spans="1:14" x14ac:dyDescent="0.25">
      <c r="A293" s="14" t="s">
        <v>559</v>
      </c>
      <c r="B293" s="7" t="s">
        <v>35</v>
      </c>
      <c r="C293" s="8">
        <v>70</v>
      </c>
      <c r="D293" s="7" t="s">
        <v>181</v>
      </c>
      <c r="E293" s="7" t="s">
        <v>37</v>
      </c>
      <c r="F293" s="7" t="s">
        <v>38</v>
      </c>
      <c r="G293" s="7" t="s">
        <v>560</v>
      </c>
      <c r="H293" s="15"/>
      <c r="I293" s="7" t="s">
        <v>40</v>
      </c>
      <c r="J293" s="7" t="s">
        <v>267</v>
      </c>
      <c r="K293" s="7" t="s">
        <v>796</v>
      </c>
      <c r="L293" s="7" t="s">
        <v>42</v>
      </c>
      <c r="M293" s="9">
        <v>0.125</v>
      </c>
      <c r="N293" s="9">
        <v>0.16666666666666699</v>
      </c>
    </row>
    <row r="294" spans="1:14" x14ac:dyDescent="0.25">
      <c r="A294" s="14" t="s">
        <v>561</v>
      </c>
      <c r="B294" s="7" t="s">
        <v>35</v>
      </c>
      <c r="C294" s="8">
        <v>50</v>
      </c>
      <c r="D294" s="7" t="s">
        <v>181</v>
      </c>
      <c r="E294" s="7" t="s">
        <v>37</v>
      </c>
      <c r="F294" s="7" t="s">
        <v>38</v>
      </c>
      <c r="G294" s="7" t="s">
        <v>562</v>
      </c>
      <c r="H294" s="15"/>
      <c r="I294" s="7" t="s">
        <v>40</v>
      </c>
      <c r="J294" s="7" t="s">
        <v>267</v>
      </c>
      <c r="K294" s="7" t="s">
        <v>796</v>
      </c>
      <c r="L294" s="7" t="s">
        <v>42</v>
      </c>
      <c r="M294" s="9">
        <v>0.125</v>
      </c>
      <c r="N294" s="9">
        <v>0.16666666666666699</v>
      </c>
    </row>
    <row r="295" spans="1:14" x14ac:dyDescent="0.25">
      <c r="A295" s="14" t="s">
        <v>563</v>
      </c>
      <c r="B295" s="7" t="s">
        <v>35</v>
      </c>
      <c r="C295" s="8">
        <v>70</v>
      </c>
      <c r="D295" s="7" t="s">
        <v>181</v>
      </c>
      <c r="E295" s="7" t="s">
        <v>37</v>
      </c>
      <c r="F295" s="7" t="s">
        <v>38</v>
      </c>
      <c r="G295" s="7" t="s">
        <v>564</v>
      </c>
      <c r="H295" s="15"/>
      <c r="I295" s="7" t="s">
        <v>40</v>
      </c>
      <c r="J295" s="7" t="s">
        <v>267</v>
      </c>
      <c r="K295" s="7" t="s">
        <v>796</v>
      </c>
      <c r="L295" s="7" t="s">
        <v>42</v>
      </c>
      <c r="M295" s="9">
        <v>0.125</v>
      </c>
      <c r="N295" s="9">
        <v>0.16666666666666699</v>
      </c>
    </row>
    <row r="296" spans="1:14" x14ac:dyDescent="0.25">
      <c r="A296" s="14" t="s">
        <v>565</v>
      </c>
      <c r="B296" s="7" t="s">
        <v>35</v>
      </c>
      <c r="C296" s="8">
        <v>40</v>
      </c>
      <c r="D296" s="7" t="s">
        <v>181</v>
      </c>
      <c r="E296" s="7" t="s">
        <v>37</v>
      </c>
      <c r="F296" s="7" t="s">
        <v>38</v>
      </c>
      <c r="G296" s="7" t="s">
        <v>566</v>
      </c>
      <c r="H296" s="15"/>
      <c r="I296" s="7" t="s">
        <v>40</v>
      </c>
      <c r="J296" s="7" t="s">
        <v>267</v>
      </c>
      <c r="K296" s="7" t="s">
        <v>796</v>
      </c>
      <c r="L296" s="7" t="s">
        <v>42</v>
      </c>
      <c r="M296" s="9">
        <v>0.125</v>
      </c>
      <c r="N296" s="9">
        <v>0.16666666666666699</v>
      </c>
    </row>
    <row r="297" spans="1:14" x14ac:dyDescent="0.25">
      <c r="A297" s="14" t="s">
        <v>567</v>
      </c>
      <c r="B297" s="7" t="s">
        <v>35</v>
      </c>
      <c r="C297" s="8"/>
      <c r="D297" s="7" t="s">
        <v>181</v>
      </c>
      <c r="E297" s="7" t="s">
        <v>37</v>
      </c>
      <c r="F297" s="7" t="s">
        <v>38</v>
      </c>
      <c r="G297" s="7"/>
      <c r="H297" s="15"/>
      <c r="I297" s="7" t="s">
        <v>40</v>
      </c>
      <c r="J297" s="7" t="s">
        <v>531</v>
      </c>
      <c r="K297" s="7" t="s">
        <v>911</v>
      </c>
      <c r="L297" s="7"/>
      <c r="M297" s="9">
        <v>0.125</v>
      </c>
      <c r="N297" s="9">
        <v>0.16666666666666699</v>
      </c>
    </row>
    <row r="298" spans="1:14" x14ac:dyDescent="0.25">
      <c r="A298" s="14" t="s">
        <v>568</v>
      </c>
      <c r="B298" s="7" t="s">
        <v>35</v>
      </c>
      <c r="C298" s="8"/>
      <c r="D298" s="7" t="s">
        <v>181</v>
      </c>
      <c r="E298" s="7" t="s">
        <v>37</v>
      </c>
      <c r="F298" s="7" t="s">
        <v>38</v>
      </c>
      <c r="G298" s="7"/>
      <c r="H298" s="15"/>
      <c r="I298" s="7" t="s">
        <v>40</v>
      </c>
      <c r="J298" s="7" t="s">
        <v>531</v>
      </c>
      <c r="K298" s="7" t="s">
        <v>911</v>
      </c>
      <c r="L298" s="7"/>
      <c r="M298" s="9">
        <v>0.125</v>
      </c>
      <c r="N298" s="9">
        <v>0.16666666666666699</v>
      </c>
    </row>
    <row r="299" spans="1:14" x14ac:dyDescent="0.25">
      <c r="A299" s="14" t="s">
        <v>569</v>
      </c>
      <c r="B299" s="7" t="s">
        <v>35</v>
      </c>
      <c r="C299" s="8"/>
      <c r="D299" s="7" t="s">
        <v>181</v>
      </c>
      <c r="E299" s="7" t="s">
        <v>44</v>
      </c>
      <c r="F299" s="7" t="s">
        <v>38</v>
      </c>
      <c r="G299" s="7"/>
      <c r="H299" s="15"/>
      <c r="I299" s="7" t="s">
        <v>54</v>
      </c>
      <c r="J299" s="7" t="s">
        <v>531</v>
      </c>
      <c r="K299" s="7" t="s">
        <v>911</v>
      </c>
      <c r="L299" s="7" t="s">
        <v>42</v>
      </c>
      <c r="M299" s="9">
        <v>0.125</v>
      </c>
      <c r="N299" s="9">
        <v>0.16666666666666699</v>
      </c>
    </row>
    <row r="300" spans="1:14" x14ac:dyDescent="0.25">
      <c r="A300" s="14" t="s">
        <v>570</v>
      </c>
      <c r="B300" s="7" t="s">
        <v>35</v>
      </c>
      <c r="C300" s="8">
        <v>70</v>
      </c>
      <c r="D300" s="7" t="s">
        <v>181</v>
      </c>
      <c r="E300" s="7" t="s">
        <v>37</v>
      </c>
      <c r="F300" s="7" t="s">
        <v>38</v>
      </c>
      <c r="G300" s="7"/>
      <c r="H300" s="15"/>
      <c r="I300" s="7" t="s">
        <v>40</v>
      </c>
      <c r="J300" s="7" t="s">
        <v>531</v>
      </c>
      <c r="K300" s="7" t="s">
        <v>911</v>
      </c>
      <c r="L300" s="7" t="s">
        <v>42</v>
      </c>
      <c r="M300" s="9">
        <v>0.125</v>
      </c>
      <c r="N300" s="9">
        <v>0.16666666666666666</v>
      </c>
    </row>
    <row r="301" spans="1:14" x14ac:dyDescent="0.25">
      <c r="A301" s="14" t="s">
        <v>571</v>
      </c>
      <c r="B301" s="7" t="s">
        <v>35</v>
      </c>
      <c r="C301" s="8"/>
      <c r="D301" s="7" t="s">
        <v>181</v>
      </c>
      <c r="E301" s="7" t="s">
        <v>37</v>
      </c>
      <c r="F301" s="7" t="s">
        <v>38</v>
      </c>
      <c r="G301" s="7"/>
      <c r="H301" s="15"/>
      <c r="I301" s="7" t="s">
        <v>54</v>
      </c>
      <c r="J301" s="7" t="s">
        <v>558</v>
      </c>
      <c r="K301" s="7" t="s">
        <v>572</v>
      </c>
      <c r="L301" s="7" t="s">
        <v>42</v>
      </c>
      <c r="M301" s="9">
        <v>0.125</v>
      </c>
      <c r="N301" s="9">
        <v>0.16666666666666666</v>
      </c>
    </row>
    <row r="302" spans="1:14" x14ac:dyDescent="0.25">
      <c r="A302" s="14" t="s">
        <v>573</v>
      </c>
      <c r="B302" s="7" t="s">
        <v>35</v>
      </c>
      <c r="C302" s="8">
        <v>40</v>
      </c>
      <c r="D302" s="7" t="s">
        <v>181</v>
      </c>
      <c r="E302" s="7" t="s">
        <v>37</v>
      </c>
      <c r="F302" s="7" t="s">
        <v>38</v>
      </c>
      <c r="G302" s="7"/>
      <c r="H302" s="15"/>
      <c r="I302" s="7" t="s">
        <v>40</v>
      </c>
      <c r="J302" s="7" t="s">
        <v>531</v>
      </c>
      <c r="K302" s="7" t="s">
        <v>911</v>
      </c>
      <c r="L302" s="7" t="s">
        <v>42</v>
      </c>
      <c r="M302" s="9">
        <v>0.125</v>
      </c>
      <c r="N302" s="9">
        <v>0.16666666666666666</v>
      </c>
    </row>
    <row r="303" spans="1:14" x14ac:dyDescent="0.25">
      <c r="A303" s="14" t="s">
        <v>574</v>
      </c>
      <c r="B303" s="7" t="s">
        <v>35</v>
      </c>
      <c r="C303" s="8">
        <v>90</v>
      </c>
      <c r="D303" s="7" t="s">
        <v>181</v>
      </c>
      <c r="E303" s="7" t="s">
        <v>37</v>
      </c>
      <c r="F303" s="7" t="s">
        <v>38</v>
      </c>
      <c r="G303" s="7"/>
      <c r="H303" s="15"/>
      <c r="I303" s="7" t="s">
        <v>40</v>
      </c>
      <c r="J303" s="7" t="s">
        <v>531</v>
      </c>
      <c r="K303" s="7" t="s">
        <v>911</v>
      </c>
      <c r="L303" s="7" t="s">
        <v>42</v>
      </c>
      <c r="M303" s="9">
        <v>0.125</v>
      </c>
      <c r="N303" s="9">
        <v>0.16666666666666699</v>
      </c>
    </row>
    <row r="304" spans="1:14" x14ac:dyDescent="0.25">
      <c r="A304" s="14" t="s">
        <v>575</v>
      </c>
      <c r="B304" s="7" t="s">
        <v>35</v>
      </c>
      <c r="C304" s="8">
        <v>150</v>
      </c>
      <c r="D304" s="7" t="s">
        <v>181</v>
      </c>
      <c r="E304" s="7" t="s">
        <v>44</v>
      </c>
      <c r="F304" s="7" t="s">
        <v>38</v>
      </c>
      <c r="G304" s="7" t="s">
        <v>576</v>
      </c>
      <c r="H304" s="15"/>
      <c r="I304" s="7" t="s">
        <v>40</v>
      </c>
      <c r="J304" s="7" t="s">
        <v>558</v>
      </c>
      <c r="K304" s="7" t="s">
        <v>253</v>
      </c>
      <c r="L304" s="7" t="s">
        <v>42</v>
      </c>
      <c r="M304" s="9">
        <v>0.125</v>
      </c>
      <c r="N304" s="9">
        <v>0.16666666666666699</v>
      </c>
    </row>
    <row r="305" spans="1:14" x14ac:dyDescent="0.25">
      <c r="A305" s="14" t="s">
        <v>577</v>
      </c>
      <c r="B305" s="7" t="s">
        <v>35</v>
      </c>
      <c r="C305" s="8">
        <v>270</v>
      </c>
      <c r="D305" s="7" t="s">
        <v>181</v>
      </c>
      <c r="E305" s="7" t="s">
        <v>44</v>
      </c>
      <c r="F305" s="7" t="s">
        <v>38</v>
      </c>
      <c r="G305" s="7" t="s">
        <v>332</v>
      </c>
      <c r="H305" s="15"/>
      <c r="I305" s="7" t="s">
        <v>40</v>
      </c>
      <c r="J305" s="7" t="s">
        <v>558</v>
      </c>
      <c r="K305" s="7" t="s">
        <v>253</v>
      </c>
      <c r="L305" s="7" t="s">
        <v>31</v>
      </c>
      <c r="M305" s="9">
        <v>0.125</v>
      </c>
      <c r="N305" s="9">
        <v>0.16666666666666699</v>
      </c>
    </row>
    <row r="306" spans="1:14" x14ac:dyDescent="0.25">
      <c r="A306" s="14" t="s">
        <v>578</v>
      </c>
      <c r="B306" s="7" t="s">
        <v>35</v>
      </c>
      <c r="C306" s="8">
        <v>80</v>
      </c>
      <c r="D306" s="7" t="s">
        <v>181</v>
      </c>
      <c r="E306" s="7" t="s">
        <v>37</v>
      </c>
      <c r="F306" s="7" t="s">
        <v>38</v>
      </c>
      <c r="G306" s="7" t="s">
        <v>579</v>
      </c>
      <c r="H306" s="15"/>
      <c r="I306" s="7" t="s">
        <v>40</v>
      </c>
      <c r="J306" s="7" t="s">
        <v>558</v>
      </c>
      <c r="K306" s="7" t="s">
        <v>253</v>
      </c>
      <c r="L306" s="7" t="s">
        <v>42</v>
      </c>
      <c r="M306" s="9">
        <v>0.125</v>
      </c>
      <c r="N306" s="9">
        <v>0.16666666666666699</v>
      </c>
    </row>
    <row r="307" spans="1:14" x14ac:dyDescent="0.25">
      <c r="A307" s="14" t="s">
        <v>580</v>
      </c>
      <c r="B307" s="7" t="s">
        <v>35</v>
      </c>
      <c r="C307" s="8">
        <v>80</v>
      </c>
      <c r="D307" s="7" t="s">
        <v>181</v>
      </c>
      <c r="E307" s="7" t="s">
        <v>37</v>
      </c>
      <c r="F307" s="7" t="s">
        <v>38</v>
      </c>
      <c r="G307" s="7" t="s">
        <v>581</v>
      </c>
      <c r="H307" s="15"/>
      <c r="I307" s="7" t="s">
        <v>40</v>
      </c>
      <c r="J307" s="7" t="s">
        <v>558</v>
      </c>
      <c r="K307" s="7" t="s">
        <v>253</v>
      </c>
      <c r="L307" s="7" t="s">
        <v>42</v>
      </c>
      <c r="M307" s="9">
        <v>0.125</v>
      </c>
      <c r="N307" s="9">
        <v>0.16666666666666699</v>
      </c>
    </row>
    <row r="308" spans="1:14" x14ac:dyDescent="0.25">
      <c r="A308" s="14" t="s">
        <v>582</v>
      </c>
      <c r="B308" s="7" t="s">
        <v>35</v>
      </c>
      <c r="C308" s="8"/>
      <c r="D308" s="7" t="s">
        <v>181</v>
      </c>
      <c r="E308" s="7" t="s">
        <v>37</v>
      </c>
      <c r="F308" s="7" t="s">
        <v>38</v>
      </c>
      <c r="G308" s="7" t="s">
        <v>583</v>
      </c>
      <c r="H308" s="15"/>
      <c r="I308" s="7" t="s">
        <v>54</v>
      </c>
      <c r="J308" s="7" t="s">
        <v>558</v>
      </c>
      <c r="K308" s="7" t="s">
        <v>253</v>
      </c>
      <c r="L308" s="7" t="s">
        <v>42</v>
      </c>
      <c r="M308" s="9">
        <v>0.125</v>
      </c>
      <c r="N308" s="9">
        <v>0.16666666666666699</v>
      </c>
    </row>
    <row r="309" spans="1:14" x14ac:dyDescent="0.25">
      <c r="A309" s="14" t="s">
        <v>584</v>
      </c>
      <c r="B309" s="7" t="s">
        <v>35</v>
      </c>
      <c r="C309" s="8">
        <v>50</v>
      </c>
      <c r="D309" s="7" t="s">
        <v>181</v>
      </c>
      <c r="E309" s="7" t="s">
        <v>37</v>
      </c>
      <c r="F309" s="7" t="s">
        <v>38</v>
      </c>
      <c r="G309" s="7" t="s">
        <v>585</v>
      </c>
      <c r="H309" s="15"/>
      <c r="I309" s="7" t="s">
        <v>40</v>
      </c>
      <c r="J309" s="7" t="s">
        <v>558</v>
      </c>
      <c r="K309" s="7" t="s">
        <v>253</v>
      </c>
      <c r="L309" s="7" t="s">
        <v>42</v>
      </c>
      <c r="M309" s="9">
        <v>0.125</v>
      </c>
      <c r="N309" s="9">
        <v>0.16666666666666699</v>
      </c>
    </row>
    <row r="310" spans="1:14" x14ac:dyDescent="0.25">
      <c r="A310" s="14" t="s">
        <v>586</v>
      </c>
      <c r="B310" s="7" t="s">
        <v>35</v>
      </c>
      <c r="C310" s="8">
        <v>60</v>
      </c>
      <c r="D310" s="7" t="s">
        <v>181</v>
      </c>
      <c r="E310" s="7" t="s">
        <v>37</v>
      </c>
      <c r="F310" s="7" t="s">
        <v>38</v>
      </c>
      <c r="G310" s="7" t="s">
        <v>587</v>
      </c>
      <c r="H310" s="15"/>
      <c r="I310" s="7" t="s">
        <v>40</v>
      </c>
      <c r="J310" s="7" t="s">
        <v>558</v>
      </c>
      <c r="K310" s="7" t="s">
        <v>253</v>
      </c>
      <c r="L310" s="7" t="s">
        <v>42</v>
      </c>
      <c r="M310" s="9">
        <v>0.125</v>
      </c>
      <c r="N310" s="9">
        <v>0.16666666666666699</v>
      </c>
    </row>
    <row r="311" spans="1:14" x14ac:dyDescent="0.25">
      <c r="A311" s="14" t="s">
        <v>588</v>
      </c>
      <c r="B311" s="7" t="s">
        <v>35</v>
      </c>
      <c r="C311" s="8">
        <v>60</v>
      </c>
      <c r="D311" s="7" t="s">
        <v>181</v>
      </c>
      <c r="E311" s="7" t="s">
        <v>37</v>
      </c>
      <c r="F311" s="7" t="s">
        <v>38</v>
      </c>
      <c r="G311" s="7" t="s">
        <v>589</v>
      </c>
      <c r="H311" s="15"/>
      <c r="I311" s="7" t="s">
        <v>40</v>
      </c>
      <c r="J311" s="7" t="s">
        <v>558</v>
      </c>
      <c r="K311" s="7" t="s">
        <v>253</v>
      </c>
      <c r="L311" s="7" t="s">
        <v>42</v>
      </c>
      <c r="M311" s="9">
        <v>0.125</v>
      </c>
      <c r="N311" s="9">
        <v>0.16666666666666699</v>
      </c>
    </row>
    <row r="312" spans="1:14" x14ac:dyDescent="0.25">
      <c r="A312" s="14" t="s">
        <v>590</v>
      </c>
      <c r="B312" s="7" t="s">
        <v>35</v>
      </c>
      <c r="C312" s="8">
        <v>80</v>
      </c>
      <c r="D312" s="7" t="s">
        <v>181</v>
      </c>
      <c r="E312" s="7" t="s">
        <v>37</v>
      </c>
      <c r="F312" s="7" t="s">
        <v>38</v>
      </c>
      <c r="G312" s="7" t="s">
        <v>591</v>
      </c>
      <c r="H312" s="15"/>
      <c r="I312" s="7" t="s">
        <v>40</v>
      </c>
      <c r="J312" s="7" t="s">
        <v>558</v>
      </c>
      <c r="K312" s="7" t="s">
        <v>253</v>
      </c>
      <c r="L312" s="7" t="s">
        <v>42</v>
      </c>
      <c r="M312" s="9">
        <v>0.125</v>
      </c>
      <c r="N312" s="9">
        <v>0.16666666666666699</v>
      </c>
    </row>
    <row r="313" spans="1:14" x14ac:dyDescent="0.25">
      <c r="A313" s="14" t="s">
        <v>592</v>
      </c>
      <c r="B313" s="7" t="s">
        <v>35</v>
      </c>
      <c r="C313" s="8">
        <v>60</v>
      </c>
      <c r="D313" s="7" t="s">
        <v>181</v>
      </c>
      <c r="E313" s="7" t="s">
        <v>37</v>
      </c>
      <c r="F313" s="7" t="s">
        <v>38</v>
      </c>
      <c r="G313" s="7" t="s">
        <v>593</v>
      </c>
      <c r="H313" s="15"/>
      <c r="I313" s="7" t="s">
        <v>40</v>
      </c>
      <c r="J313" s="7" t="s">
        <v>558</v>
      </c>
      <c r="K313" s="7" t="s">
        <v>253</v>
      </c>
      <c r="L313" s="7" t="s">
        <v>42</v>
      </c>
      <c r="M313" s="9">
        <v>0.125</v>
      </c>
      <c r="N313" s="9">
        <v>0.16666666666666699</v>
      </c>
    </row>
    <row r="314" spans="1:14" x14ac:dyDescent="0.25">
      <c r="A314" s="14" t="s">
        <v>594</v>
      </c>
      <c r="B314" s="7" t="s">
        <v>35</v>
      </c>
      <c r="C314" s="8">
        <v>180</v>
      </c>
      <c r="D314" s="7" t="s">
        <v>181</v>
      </c>
      <c r="E314" s="7" t="s">
        <v>44</v>
      </c>
      <c r="F314" s="7" t="s">
        <v>38</v>
      </c>
      <c r="G314" s="7" t="s">
        <v>595</v>
      </c>
      <c r="H314" s="15"/>
      <c r="I314" s="7" t="s">
        <v>40</v>
      </c>
      <c r="J314" s="7" t="s">
        <v>558</v>
      </c>
      <c r="K314" s="7" t="s">
        <v>253</v>
      </c>
      <c r="L314" s="7" t="s">
        <v>31</v>
      </c>
      <c r="M314" s="9">
        <v>0.125</v>
      </c>
      <c r="N314" s="9">
        <v>0.16666666666666699</v>
      </c>
    </row>
    <row r="315" spans="1:14" x14ac:dyDescent="0.25">
      <c r="A315" s="14" t="s">
        <v>596</v>
      </c>
      <c r="B315" s="7" t="s">
        <v>35</v>
      </c>
      <c r="C315" s="8">
        <v>75</v>
      </c>
      <c r="D315" s="7" t="s">
        <v>181</v>
      </c>
      <c r="E315" s="7" t="s">
        <v>37</v>
      </c>
      <c r="F315" s="7" t="s">
        <v>38</v>
      </c>
      <c r="G315" s="7" t="s">
        <v>597</v>
      </c>
      <c r="H315" s="15"/>
      <c r="I315" s="7" t="s">
        <v>40</v>
      </c>
      <c r="J315" s="7" t="s">
        <v>267</v>
      </c>
      <c r="K315" s="7" t="s">
        <v>796</v>
      </c>
      <c r="L315" s="7" t="s">
        <v>42</v>
      </c>
      <c r="M315" s="9">
        <v>0.125</v>
      </c>
      <c r="N315" s="9">
        <v>0.16666666666666699</v>
      </c>
    </row>
    <row r="316" spans="1:14" x14ac:dyDescent="0.25">
      <c r="A316" s="14" t="s">
        <v>598</v>
      </c>
      <c r="B316" s="7" t="s">
        <v>35</v>
      </c>
      <c r="C316" s="8">
        <v>70</v>
      </c>
      <c r="D316" s="7" t="s">
        <v>181</v>
      </c>
      <c r="E316" s="7" t="s">
        <v>37</v>
      </c>
      <c r="F316" s="7" t="s">
        <v>38</v>
      </c>
      <c r="G316" s="7" t="s">
        <v>599</v>
      </c>
      <c r="H316" s="15"/>
      <c r="I316" s="7" t="s">
        <v>40</v>
      </c>
      <c r="J316" s="7" t="s">
        <v>267</v>
      </c>
      <c r="K316" s="7" t="s">
        <v>796</v>
      </c>
      <c r="L316" s="7" t="s">
        <v>42</v>
      </c>
      <c r="M316" s="9">
        <v>0.125</v>
      </c>
      <c r="N316" s="9">
        <v>0.16666666666666699</v>
      </c>
    </row>
    <row r="317" spans="1:14" x14ac:dyDescent="0.25">
      <c r="A317" s="14" t="s">
        <v>600</v>
      </c>
      <c r="B317" s="7" t="s">
        <v>35</v>
      </c>
      <c r="C317" s="8">
        <v>80</v>
      </c>
      <c r="D317" s="7" t="s">
        <v>181</v>
      </c>
      <c r="E317" s="7" t="s">
        <v>44</v>
      </c>
      <c r="F317" s="7" t="s">
        <v>38</v>
      </c>
      <c r="G317" s="7" t="s">
        <v>601</v>
      </c>
      <c r="H317" s="15"/>
      <c r="I317" s="7" t="s">
        <v>40</v>
      </c>
      <c r="J317" s="7" t="s">
        <v>558</v>
      </c>
      <c r="K317" s="7" t="s">
        <v>253</v>
      </c>
      <c r="L317" s="7" t="s">
        <v>42</v>
      </c>
      <c r="M317" s="9">
        <v>0.125</v>
      </c>
      <c r="N317" s="9">
        <v>0.16666666666666699</v>
      </c>
    </row>
    <row r="318" spans="1:14" x14ac:dyDescent="0.25">
      <c r="A318" s="14" t="s">
        <v>602</v>
      </c>
      <c r="B318" s="7" t="s">
        <v>35</v>
      </c>
      <c r="C318" s="8">
        <v>80</v>
      </c>
      <c r="D318" s="7" t="s">
        <v>181</v>
      </c>
      <c r="E318" s="7" t="s">
        <v>37</v>
      </c>
      <c r="F318" s="7" t="s">
        <v>38</v>
      </c>
      <c r="G318" s="7" t="s">
        <v>603</v>
      </c>
      <c r="H318" s="15"/>
      <c r="I318" s="7" t="s">
        <v>40</v>
      </c>
      <c r="J318" s="7" t="s">
        <v>558</v>
      </c>
      <c r="K318" s="7" t="s">
        <v>253</v>
      </c>
      <c r="L318" s="7" t="s">
        <v>42</v>
      </c>
      <c r="M318" s="9">
        <v>0.125</v>
      </c>
      <c r="N318" s="9">
        <v>0.16666666666666699</v>
      </c>
    </row>
    <row r="319" spans="1:14" x14ac:dyDescent="0.25">
      <c r="A319" s="14" t="s">
        <v>604</v>
      </c>
      <c r="B319" s="7" t="s">
        <v>72</v>
      </c>
      <c r="C319" s="8"/>
      <c r="D319" s="7" t="s">
        <v>605</v>
      </c>
      <c r="E319" s="7" t="s">
        <v>44</v>
      </c>
      <c r="F319" s="7" t="s">
        <v>38</v>
      </c>
      <c r="G319" s="7" t="s">
        <v>606</v>
      </c>
      <c r="H319" s="15"/>
      <c r="I319" s="7" t="s">
        <v>40</v>
      </c>
      <c r="J319" s="7" t="s">
        <v>605</v>
      </c>
      <c r="K319" s="7"/>
      <c r="L319" s="7" t="s">
        <v>42</v>
      </c>
      <c r="M319" s="9">
        <v>0.125</v>
      </c>
      <c r="N319" s="9">
        <v>0.16666666666666699</v>
      </c>
    </row>
    <row r="320" spans="1:14" x14ac:dyDescent="0.25">
      <c r="A320" s="14" t="s">
        <v>607</v>
      </c>
      <c r="B320" s="7" t="s">
        <v>72</v>
      </c>
      <c r="C320" s="8"/>
      <c r="D320" s="7" t="s">
        <v>605</v>
      </c>
      <c r="E320" s="7" t="s">
        <v>44</v>
      </c>
      <c r="F320" s="7" t="s">
        <v>38</v>
      </c>
      <c r="G320" s="7" t="s">
        <v>608</v>
      </c>
      <c r="H320" s="15"/>
      <c r="I320" s="7" t="s">
        <v>40</v>
      </c>
      <c r="J320" s="7" t="s">
        <v>605</v>
      </c>
      <c r="K320" s="7"/>
      <c r="L320" s="7" t="s">
        <v>31</v>
      </c>
      <c r="M320" s="9">
        <v>0.125</v>
      </c>
      <c r="N320" s="9">
        <v>0.16666666666666699</v>
      </c>
    </row>
    <row r="321" spans="1:14" x14ac:dyDescent="0.25">
      <c r="A321" s="14" t="s">
        <v>609</v>
      </c>
      <c r="B321" s="7" t="s">
        <v>72</v>
      </c>
      <c r="C321" s="8"/>
      <c r="D321" s="7" t="s">
        <v>605</v>
      </c>
      <c r="E321" s="7" t="s">
        <v>44</v>
      </c>
      <c r="F321" s="7" t="s">
        <v>38</v>
      </c>
      <c r="G321" s="7" t="s">
        <v>608</v>
      </c>
      <c r="H321" s="15"/>
      <c r="I321" s="7" t="s">
        <v>40</v>
      </c>
      <c r="J321" s="7" t="s">
        <v>605</v>
      </c>
      <c r="K321" s="7"/>
      <c r="L321" s="7" t="s">
        <v>31</v>
      </c>
      <c r="M321" s="9">
        <v>0.125</v>
      </c>
      <c r="N321" s="9">
        <v>0.16666666666666699</v>
      </c>
    </row>
    <row r="322" spans="1:14" x14ac:dyDescent="0.25">
      <c r="A322" s="14" t="s">
        <v>610</v>
      </c>
      <c r="B322" s="7" t="s">
        <v>72</v>
      </c>
      <c r="C322" s="8"/>
      <c r="D322" s="7" t="s">
        <v>605</v>
      </c>
      <c r="E322" s="7" t="s">
        <v>37</v>
      </c>
      <c r="F322" s="7" t="s">
        <v>38</v>
      </c>
      <c r="G322" s="7"/>
      <c r="H322" s="15"/>
      <c r="I322" s="7" t="s">
        <v>54</v>
      </c>
      <c r="J322" s="7" t="s">
        <v>605</v>
      </c>
      <c r="K322" s="7"/>
      <c r="L322" s="7" t="s">
        <v>42</v>
      </c>
      <c r="M322" s="9">
        <v>0.125</v>
      </c>
      <c r="N322" s="9">
        <v>0.16666666666666699</v>
      </c>
    </row>
    <row r="323" spans="1:14" x14ac:dyDescent="0.25">
      <c r="A323" s="14" t="s">
        <v>611</v>
      </c>
      <c r="B323" s="7" t="s">
        <v>72</v>
      </c>
      <c r="C323" s="8"/>
      <c r="D323" s="7" t="s">
        <v>605</v>
      </c>
      <c r="E323" s="7" t="s">
        <v>44</v>
      </c>
      <c r="F323" s="7" t="s">
        <v>38</v>
      </c>
      <c r="G323" s="7" t="s">
        <v>612</v>
      </c>
      <c r="H323" s="15"/>
      <c r="I323" s="7" t="s">
        <v>40</v>
      </c>
      <c r="J323" s="7" t="s">
        <v>605</v>
      </c>
      <c r="K323" s="7"/>
      <c r="L323" s="7" t="s">
        <v>31</v>
      </c>
      <c r="M323" s="9">
        <v>0.125</v>
      </c>
      <c r="N323" s="9">
        <v>0.16666666666666699</v>
      </c>
    </row>
    <row r="324" spans="1:14" x14ac:dyDescent="0.25">
      <c r="A324" s="14" t="s">
        <v>613</v>
      </c>
      <c r="B324" s="7" t="s">
        <v>72</v>
      </c>
      <c r="C324" s="8"/>
      <c r="D324" s="7" t="s">
        <v>605</v>
      </c>
      <c r="E324" s="7" t="s">
        <v>44</v>
      </c>
      <c r="F324" s="7" t="s">
        <v>38</v>
      </c>
      <c r="G324" s="7" t="s">
        <v>614</v>
      </c>
      <c r="H324" s="15"/>
      <c r="I324" s="7" t="s">
        <v>40</v>
      </c>
      <c r="J324" s="7" t="s">
        <v>605</v>
      </c>
      <c r="K324" s="7"/>
      <c r="L324" s="7" t="s">
        <v>42</v>
      </c>
      <c r="M324" s="9">
        <v>0.125</v>
      </c>
      <c r="N324" s="9">
        <v>0.16666666666666699</v>
      </c>
    </row>
    <row r="325" spans="1:14" x14ac:dyDescent="0.25">
      <c r="A325" s="14" t="s">
        <v>615</v>
      </c>
      <c r="B325" s="7" t="s">
        <v>72</v>
      </c>
      <c r="C325" s="8"/>
      <c r="D325" s="7" t="s">
        <v>605</v>
      </c>
      <c r="E325" s="7" t="s">
        <v>37</v>
      </c>
      <c r="F325" s="7" t="s">
        <v>38</v>
      </c>
      <c r="G325" s="7" t="s">
        <v>616</v>
      </c>
      <c r="H325" s="15"/>
      <c r="I325" s="7" t="s">
        <v>40</v>
      </c>
      <c r="J325" s="7" t="s">
        <v>605</v>
      </c>
      <c r="K325" s="7"/>
      <c r="L325" s="7" t="s">
        <v>42</v>
      </c>
      <c r="M325" s="9">
        <v>0.125</v>
      </c>
      <c r="N325" s="9">
        <v>0.16666666666666699</v>
      </c>
    </row>
    <row r="326" spans="1:14" x14ac:dyDescent="0.25">
      <c r="A326" s="14" t="s">
        <v>617</v>
      </c>
      <c r="B326" s="7" t="s">
        <v>72</v>
      </c>
      <c r="C326" s="8"/>
      <c r="D326" s="7" t="s">
        <v>605</v>
      </c>
      <c r="E326" s="7" t="s">
        <v>37</v>
      </c>
      <c r="F326" s="7" t="s">
        <v>38</v>
      </c>
      <c r="G326" s="7" t="s">
        <v>616</v>
      </c>
      <c r="H326" s="15"/>
      <c r="I326" s="7" t="s">
        <v>40</v>
      </c>
      <c r="J326" s="7" t="s">
        <v>605</v>
      </c>
      <c r="K326" s="7"/>
      <c r="L326" s="7" t="s">
        <v>42</v>
      </c>
      <c r="M326" s="9">
        <v>0.125</v>
      </c>
      <c r="N326" s="9">
        <v>0.16666666666666699</v>
      </c>
    </row>
    <row r="327" spans="1:14" x14ac:dyDescent="0.25">
      <c r="A327" s="14" t="s">
        <v>569</v>
      </c>
      <c r="B327" s="7" t="s">
        <v>35</v>
      </c>
      <c r="C327" s="8"/>
      <c r="D327" s="7" t="s">
        <v>181</v>
      </c>
      <c r="E327" s="7" t="s">
        <v>44</v>
      </c>
      <c r="F327" s="7" t="s">
        <v>38</v>
      </c>
      <c r="G327" s="7"/>
      <c r="H327" s="15"/>
      <c r="I327" s="7" t="s">
        <v>54</v>
      </c>
      <c r="J327" s="7" t="s">
        <v>531</v>
      </c>
      <c r="K327" s="7" t="s">
        <v>911</v>
      </c>
      <c r="L327" s="7" t="s">
        <v>42</v>
      </c>
      <c r="M327" s="9">
        <v>0.125</v>
      </c>
      <c r="N327" s="9">
        <v>0.16666666666666666</v>
      </c>
    </row>
    <row r="328" spans="1:14" x14ac:dyDescent="0.25">
      <c r="A328" s="14" t="s">
        <v>618</v>
      </c>
      <c r="B328" s="7" t="s">
        <v>35</v>
      </c>
      <c r="C328" s="8">
        <v>70</v>
      </c>
      <c r="D328" s="7" t="s">
        <v>181</v>
      </c>
      <c r="E328" s="7" t="s">
        <v>37</v>
      </c>
      <c r="F328" s="7" t="s">
        <v>38</v>
      </c>
      <c r="G328" s="7"/>
      <c r="H328" s="15"/>
      <c r="I328" s="7" t="s">
        <v>40</v>
      </c>
      <c r="J328" s="7"/>
      <c r="K328" s="7"/>
      <c r="L328" s="7" t="s">
        <v>42</v>
      </c>
      <c r="M328" s="9">
        <v>0.125</v>
      </c>
      <c r="N328" s="9">
        <v>0.16666666666666666</v>
      </c>
    </row>
    <row r="329" spans="1:14" x14ac:dyDescent="0.25">
      <c r="A329" s="14" t="s">
        <v>619</v>
      </c>
      <c r="B329" s="7" t="s">
        <v>35</v>
      </c>
      <c r="C329" s="8"/>
      <c r="D329" s="7" t="s">
        <v>181</v>
      </c>
      <c r="E329" s="7" t="s">
        <v>37</v>
      </c>
      <c r="F329" s="7" t="s">
        <v>38</v>
      </c>
      <c r="G329" s="7"/>
      <c r="H329" s="15"/>
      <c r="I329" s="7" t="s">
        <v>40</v>
      </c>
      <c r="J329" s="7" t="s">
        <v>531</v>
      </c>
      <c r="K329" s="7" t="s">
        <v>911</v>
      </c>
      <c r="L329" s="7"/>
      <c r="M329" s="9">
        <v>0.125</v>
      </c>
      <c r="N329" s="9">
        <v>0.16666666666666699</v>
      </c>
    </row>
    <row r="330" spans="1:14" x14ac:dyDescent="0.25">
      <c r="A330" s="14" t="s">
        <v>620</v>
      </c>
      <c r="B330" s="7" t="s">
        <v>35</v>
      </c>
      <c r="C330" s="8">
        <v>100</v>
      </c>
      <c r="D330" s="7" t="s">
        <v>181</v>
      </c>
      <c r="E330" s="7" t="s">
        <v>44</v>
      </c>
      <c r="F330" s="7" t="s">
        <v>38</v>
      </c>
      <c r="G330" s="7"/>
      <c r="H330" s="15"/>
      <c r="I330" s="7" t="s">
        <v>40</v>
      </c>
      <c r="J330" s="7" t="s">
        <v>531</v>
      </c>
      <c r="K330" s="7" t="s">
        <v>911</v>
      </c>
      <c r="L330" s="7" t="s">
        <v>42</v>
      </c>
      <c r="M330" s="9">
        <v>0.125</v>
      </c>
      <c r="N330" s="9">
        <v>0.16666666666666699</v>
      </c>
    </row>
    <row r="331" spans="1:14" x14ac:dyDescent="0.25">
      <c r="A331" s="14" t="s">
        <v>621</v>
      </c>
      <c r="B331" s="7" t="s">
        <v>35</v>
      </c>
      <c r="C331" s="8">
        <v>140</v>
      </c>
      <c r="D331" s="7" t="s">
        <v>181</v>
      </c>
      <c r="E331" s="7" t="s">
        <v>37</v>
      </c>
      <c r="F331" s="7" t="s">
        <v>38</v>
      </c>
      <c r="G331" s="7"/>
      <c r="H331" s="15"/>
      <c r="I331" s="7" t="s">
        <v>40</v>
      </c>
      <c r="J331" s="7" t="s">
        <v>186</v>
      </c>
      <c r="K331" s="7" t="s">
        <v>268</v>
      </c>
      <c r="L331" s="7" t="s">
        <v>42</v>
      </c>
      <c r="M331" s="9">
        <v>0.125</v>
      </c>
      <c r="N331" s="9">
        <v>0.16666666666666699</v>
      </c>
    </row>
    <row r="332" spans="1:14" x14ac:dyDescent="0.25">
      <c r="A332" s="14" t="s">
        <v>622</v>
      </c>
      <c r="B332" s="7" t="s">
        <v>35</v>
      </c>
      <c r="C332" s="8" t="s">
        <v>329</v>
      </c>
      <c r="D332" s="7" t="s">
        <v>181</v>
      </c>
      <c r="E332" s="7" t="s">
        <v>37</v>
      </c>
      <c r="F332" s="7" t="s">
        <v>38</v>
      </c>
      <c r="G332" s="7"/>
      <c r="H332" s="15"/>
      <c r="I332" s="7" t="s">
        <v>54</v>
      </c>
      <c r="J332" s="7"/>
      <c r="K332" s="7"/>
      <c r="L332" s="7" t="s">
        <v>42</v>
      </c>
      <c r="M332" s="9">
        <v>0.125</v>
      </c>
      <c r="N332" s="9">
        <v>0.16666666666666699</v>
      </c>
    </row>
    <row r="333" spans="1:14" x14ac:dyDescent="0.25">
      <c r="A333" s="16" t="s">
        <v>623</v>
      </c>
      <c r="B333" s="7" t="s">
        <v>35</v>
      </c>
      <c r="C333" s="8">
        <v>75</v>
      </c>
      <c r="D333" s="7" t="s">
        <v>181</v>
      </c>
      <c r="E333" s="7" t="s">
        <v>37</v>
      </c>
      <c r="F333" s="7" t="s">
        <v>38</v>
      </c>
      <c r="G333" s="7"/>
      <c r="H333" s="15"/>
      <c r="I333" s="7" t="s">
        <v>40</v>
      </c>
      <c r="J333" s="7" t="s">
        <v>186</v>
      </c>
      <c r="K333" s="7" t="s">
        <v>268</v>
      </c>
      <c r="L333" s="7" t="s">
        <v>42</v>
      </c>
      <c r="M333" s="9">
        <v>0.125</v>
      </c>
      <c r="N333" s="9">
        <v>0.16666666666666699</v>
      </c>
    </row>
    <row r="334" spans="1:14" x14ac:dyDescent="0.25">
      <c r="A334" s="14" t="s">
        <v>624</v>
      </c>
      <c r="B334" s="7" t="s">
        <v>35</v>
      </c>
      <c r="C334" s="8"/>
      <c r="D334" s="7" t="s">
        <v>181</v>
      </c>
      <c r="E334" s="7" t="s">
        <v>37</v>
      </c>
      <c r="F334" s="7" t="s">
        <v>38</v>
      </c>
      <c r="G334" s="7"/>
      <c r="H334" s="15"/>
      <c r="I334" s="7" t="s">
        <v>40</v>
      </c>
      <c r="J334" s="7" t="s">
        <v>558</v>
      </c>
      <c r="K334" s="7" t="s">
        <v>253</v>
      </c>
      <c r="L334" s="7"/>
      <c r="M334" s="9">
        <v>0.125</v>
      </c>
      <c r="N334" s="9">
        <v>0.16666666666666699</v>
      </c>
    </row>
    <row r="335" spans="1:14" x14ac:dyDescent="0.25">
      <c r="A335" s="14" t="s">
        <v>625</v>
      </c>
      <c r="B335" s="7" t="s">
        <v>35</v>
      </c>
      <c r="C335" s="8"/>
      <c r="D335" s="7" t="s">
        <v>36</v>
      </c>
      <c r="E335" s="7" t="s">
        <v>44</v>
      </c>
      <c r="F335" s="7" t="s">
        <v>38</v>
      </c>
      <c r="G335" s="7"/>
      <c r="H335" s="15"/>
      <c r="I335" s="7" t="s">
        <v>40</v>
      </c>
      <c r="J335" s="7"/>
      <c r="K335" s="7"/>
      <c r="L335" s="7"/>
      <c r="M335" s="9">
        <v>0.125</v>
      </c>
      <c r="N335" s="9">
        <v>0.16666666666666699</v>
      </c>
    </row>
    <row r="336" spans="1:14" x14ac:dyDescent="0.25">
      <c r="A336" s="14" t="s">
        <v>626</v>
      </c>
      <c r="B336" s="7" t="s">
        <v>72</v>
      </c>
      <c r="C336" s="8">
        <v>40</v>
      </c>
      <c r="D336" s="7" t="s">
        <v>73</v>
      </c>
      <c r="E336" s="7" t="s">
        <v>627</v>
      </c>
      <c r="F336" s="7" t="s">
        <v>38</v>
      </c>
      <c r="G336" s="7" t="s">
        <v>628</v>
      </c>
      <c r="H336" s="15">
        <v>0</v>
      </c>
      <c r="I336" s="7"/>
      <c r="J336" s="7"/>
      <c r="K336" s="7"/>
      <c r="L336" s="7"/>
      <c r="M336" s="9">
        <v>0.125</v>
      </c>
      <c r="N336" s="9">
        <v>0.16666666666666699</v>
      </c>
    </row>
    <row r="337" spans="1:14" x14ac:dyDescent="0.25">
      <c r="A337" s="14" t="s">
        <v>629</v>
      </c>
      <c r="B337" s="7" t="s">
        <v>35</v>
      </c>
      <c r="C337" s="8"/>
      <c r="D337" s="7" t="s">
        <v>36</v>
      </c>
      <c r="E337" s="7" t="s">
        <v>44</v>
      </c>
      <c r="F337" s="7" t="s">
        <v>38</v>
      </c>
      <c r="G337" s="7"/>
      <c r="H337" s="15"/>
      <c r="I337" s="7" t="s">
        <v>40</v>
      </c>
      <c r="J337" s="7"/>
      <c r="K337" s="7"/>
      <c r="L337" s="7"/>
      <c r="M337" s="9">
        <v>0.125</v>
      </c>
      <c r="N337" s="9">
        <v>0.16666666666666699</v>
      </c>
    </row>
    <row r="338" spans="1:14" x14ac:dyDescent="0.25">
      <c r="A338" s="14" t="s">
        <v>630</v>
      </c>
      <c r="B338" s="7" t="s">
        <v>35</v>
      </c>
      <c r="C338" s="8">
        <v>200</v>
      </c>
      <c r="D338" s="7" t="s">
        <v>181</v>
      </c>
      <c r="E338" s="7" t="s">
        <v>631</v>
      </c>
      <c r="F338" s="7" t="s">
        <v>632</v>
      </c>
      <c r="G338" s="7" t="s">
        <v>633</v>
      </c>
      <c r="H338" s="15">
        <v>4</v>
      </c>
      <c r="I338" s="7" t="s">
        <v>40</v>
      </c>
      <c r="J338" s="7" t="s">
        <v>631</v>
      </c>
      <c r="K338" s="7"/>
      <c r="L338" s="7"/>
      <c r="M338" s="9">
        <v>1</v>
      </c>
      <c r="N338" s="9">
        <v>4.1666666666666664E-2</v>
      </c>
    </row>
    <row r="339" spans="1:14" x14ac:dyDescent="0.25">
      <c r="A339" s="14" t="s">
        <v>634</v>
      </c>
      <c r="B339" s="7" t="s">
        <v>35</v>
      </c>
      <c r="C339" s="8"/>
      <c r="D339" s="7" t="s">
        <v>181</v>
      </c>
      <c r="E339" s="7" t="s">
        <v>631</v>
      </c>
      <c r="F339" s="7" t="s">
        <v>632</v>
      </c>
      <c r="G339" s="7"/>
      <c r="H339" s="15">
        <v>0</v>
      </c>
      <c r="I339" s="7" t="s">
        <v>54</v>
      </c>
      <c r="J339" s="7" t="s">
        <v>631</v>
      </c>
      <c r="K339" s="7"/>
      <c r="L339" s="7" t="s">
        <v>42</v>
      </c>
      <c r="M339" s="9">
        <v>1</v>
      </c>
      <c r="N339" s="9">
        <v>4.1666666666666664E-2</v>
      </c>
    </row>
    <row r="340" spans="1:14" x14ac:dyDescent="0.25">
      <c r="A340" s="14" t="s">
        <v>635</v>
      </c>
      <c r="B340" s="7" t="s">
        <v>35</v>
      </c>
      <c r="C340" s="8">
        <v>235</v>
      </c>
      <c r="D340" s="7" t="s">
        <v>181</v>
      </c>
      <c r="E340" s="7" t="s">
        <v>631</v>
      </c>
      <c r="F340" s="7" t="s">
        <v>632</v>
      </c>
      <c r="G340" s="7" t="s">
        <v>636</v>
      </c>
      <c r="H340" s="15">
        <v>1</v>
      </c>
      <c r="I340" s="7" t="s">
        <v>40</v>
      </c>
      <c r="J340" s="7" t="s">
        <v>133</v>
      </c>
      <c r="K340" s="7" t="s">
        <v>135</v>
      </c>
      <c r="L340" s="7"/>
      <c r="M340" s="9">
        <v>1</v>
      </c>
      <c r="N340" s="9">
        <v>4.1666666666666664E-2</v>
      </c>
    </row>
    <row r="341" spans="1:14" x14ac:dyDescent="0.25">
      <c r="A341" s="14" t="s">
        <v>637</v>
      </c>
      <c r="B341" s="7" t="s">
        <v>72</v>
      </c>
      <c r="C341" s="8"/>
      <c r="D341" s="7" t="s">
        <v>73</v>
      </c>
      <c r="E341" s="7" t="s">
        <v>631</v>
      </c>
      <c r="F341" s="7" t="s">
        <v>632</v>
      </c>
      <c r="G341" s="7"/>
      <c r="H341" s="15"/>
      <c r="I341" s="7"/>
      <c r="J341" s="7" t="s">
        <v>133</v>
      </c>
      <c r="K341" s="7" t="s">
        <v>135</v>
      </c>
      <c r="L341" s="7"/>
      <c r="M341" s="9">
        <v>1</v>
      </c>
      <c r="N341" s="9">
        <v>4.1666666666666664E-2</v>
      </c>
    </row>
    <row r="342" spans="1:14" x14ac:dyDescent="0.25">
      <c r="A342" s="14" t="s">
        <v>638</v>
      </c>
      <c r="B342" s="7" t="s">
        <v>35</v>
      </c>
      <c r="C342" s="8">
        <v>260</v>
      </c>
      <c r="D342" s="7" t="s">
        <v>181</v>
      </c>
      <c r="E342" s="7" t="s">
        <v>631</v>
      </c>
      <c r="F342" s="7" t="s">
        <v>632</v>
      </c>
      <c r="G342" s="7" t="s">
        <v>636</v>
      </c>
      <c r="H342" s="15">
        <v>1</v>
      </c>
      <c r="I342" s="7" t="s">
        <v>40</v>
      </c>
      <c r="J342" s="7" t="s">
        <v>631</v>
      </c>
      <c r="K342" s="7"/>
      <c r="L342" s="7"/>
      <c r="M342" s="9">
        <v>1</v>
      </c>
      <c r="N342" s="9">
        <v>4.1666666666666664E-2</v>
      </c>
    </row>
    <row r="343" spans="1:14" x14ac:dyDescent="0.25">
      <c r="A343" s="14" t="s">
        <v>639</v>
      </c>
      <c r="B343" s="7" t="s">
        <v>72</v>
      </c>
      <c r="C343" s="8">
        <v>880</v>
      </c>
      <c r="D343" s="7" t="s">
        <v>73</v>
      </c>
      <c r="E343" s="7" t="s">
        <v>631</v>
      </c>
      <c r="F343" s="7" t="s">
        <v>632</v>
      </c>
      <c r="G343" s="7" t="s">
        <v>640</v>
      </c>
      <c r="H343" s="15">
        <v>0</v>
      </c>
      <c r="I343" s="7"/>
      <c r="J343" s="7" t="s">
        <v>631</v>
      </c>
      <c r="K343" s="7"/>
      <c r="L343" s="7"/>
      <c r="M343" s="9">
        <v>1</v>
      </c>
      <c r="N343" s="9">
        <v>4.1666666666666664E-2</v>
      </c>
    </row>
    <row r="344" spans="1:14" x14ac:dyDescent="0.25">
      <c r="A344" s="14" t="s">
        <v>641</v>
      </c>
      <c r="B344" s="7" t="s">
        <v>72</v>
      </c>
      <c r="C344" s="8">
        <v>590</v>
      </c>
      <c r="D344" s="7" t="s">
        <v>73</v>
      </c>
      <c r="E344" s="7" t="s">
        <v>631</v>
      </c>
      <c r="F344" s="7" t="s">
        <v>632</v>
      </c>
      <c r="G344" s="7" t="s">
        <v>642</v>
      </c>
      <c r="H344" s="15"/>
      <c r="I344" s="7"/>
      <c r="J344" s="7" t="s">
        <v>631</v>
      </c>
      <c r="K344" s="7"/>
      <c r="L344" s="7"/>
      <c r="M344" s="9">
        <v>1</v>
      </c>
      <c r="N344" s="9">
        <v>4.1666666666666664E-2</v>
      </c>
    </row>
    <row r="345" spans="1:14" x14ac:dyDescent="0.25">
      <c r="A345" s="14" t="s">
        <v>643</v>
      </c>
      <c r="B345" s="7" t="s">
        <v>72</v>
      </c>
      <c r="C345" s="8">
        <v>560</v>
      </c>
      <c r="D345" s="7" t="s">
        <v>73</v>
      </c>
      <c r="E345" s="7" t="s">
        <v>631</v>
      </c>
      <c r="F345" s="7" t="s">
        <v>632</v>
      </c>
      <c r="G345" s="7" t="s">
        <v>644</v>
      </c>
      <c r="H345" s="15">
        <v>2</v>
      </c>
      <c r="I345" s="7"/>
      <c r="J345" s="7" t="s">
        <v>631</v>
      </c>
      <c r="K345" s="7"/>
      <c r="L345" s="7"/>
      <c r="M345" s="9">
        <v>1</v>
      </c>
      <c r="N345" s="9">
        <v>4.1666666666666664E-2</v>
      </c>
    </row>
    <row r="346" spans="1:14" x14ac:dyDescent="0.25">
      <c r="A346" s="14" t="s">
        <v>645</v>
      </c>
      <c r="B346" s="7" t="s">
        <v>35</v>
      </c>
      <c r="C346" s="8">
        <v>0</v>
      </c>
      <c r="D346" s="7" t="s">
        <v>181</v>
      </c>
      <c r="E346" s="7" t="s">
        <v>631</v>
      </c>
      <c r="F346" s="7" t="s">
        <v>632</v>
      </c>
      <c r="G346" s="7" t="s">
        <v>633</v>
      </c>
      <c r="H346" s="15">
        <v>0</v>
      </c>
      <c r="I346" s="7" t="s">
        <v>40</v>
      </c>
      <c r="J346" s="7" t="s">
        <v>631</v>
      </c>
      <c r="K346" s="7"/>
      <c r="L346" s="7"/>
      <c r="M346" s="9">
        <v>1</v>
      </c>
      <c r="N346" s="9">
        <v>4.1666666666666664E-2</v>
      </c>
    </row>
    <row r="347" spans="1:14" x14ac:dyDescent="0.25">
      <c r="A347" s="14" t="s">
        <v>645</v>
      </c>
      <c r="B347" s="7" t="s">
        <v>72</v>
      </c>
      <c r="C347" s="8">
        <v>450</v>
      </c>
      <c r="D347" s="7" t="s">
        <v>73</v>
      </c>
      <c r="E347" s="7" t="s">
        <v>631</v>
      </c>
      <c r="F347" s="7" t="s">
        <v>632</v>
      </c>
      <c r="G347" s="7"/>
      <c r="H347" s="15"/>
      <c r="I347" s="7"/>
      <c r="J347" s="7" t="s">
        <v>631</v>
      </c>
      <c r="K347" s="7"/>
      <c r="L347" s="7"/>
      <c r="M347" s="9">
        <v>1</v>
      </c>
      <c r="N347" s="9">
        <v>4.1666666666666664E-2</v>
      </c>
    </row>
    <row r="348" spans="1:14" x14ac:dyDescent="0.25">
      <c r="A348" s="14" t="s">
        <v>646</v>
      </c>
      <c r="B348" s="7" t="s">
        <v>72</v>
      </c>
      <c r="C348" s="8">
        <v>720</v>
      </c>
      <c r="D348" s="7" t="s">
        <v>73</v>
      </c>
      <c r="E348" s="7" t="s">
        <v>631</v>
      </c>
      <c r="F348" s="7" t="s">
        <v>632</v>
      </c>
      <c r="G348" s="7"/>
      <c r="H348" s="15"/>
      <c r="I348" s="7"/>
      <c r="J348" s="7" t="s">
        <v>631</v>
      </c>
      <c r="K348" s="7"/>
      <c r="L348" s="7"/>
      <c r="M348" s="9">
        <v>1</v>
      </c>
      <c r="N348" s="9">
        <v>4.1666666666666664E-2</v>
      </c>
    </row>
    <row r="349" spans="1:14" x14ac:dyDescent="0.25">
      <c r="A349" s="14" t="s">
        <v>646</v>
      </c>
      <c r="B349" s="7" t="s">
        <v>72</v>
      </c>
      <c r="C349" s="8">
        <v>680</v>
      </c>
      <c r="D349" s="7" t="s">
        <v>73</v>
      </c>
      <c r="E349" s="7" t="s">
        <v>631</v>
      </c>
      <c r="F349" s="7" t="s">
        <v>632</v>
      </c>
      <c r="G349" s="7" t="s">
        <v>647</v>
      </c>
      <c r="H349" s="15">
        <v>1</v>
      </c>
      <c r="I349" s="7"/>
      <c r="J349" s="7" t="s">
        <v>631</v>
      </c>
      <c r="K349" s="7"/>
      <c r="L349" s="7"/>
      <c r="M349" s="9">
        <v>1</v>
      </c>
      <c r="N349" s="9">
        <v>4.1666666666666664E-2</v>
      </c>
    </row>
    <row r="350" spans="1:14" x14ac:dyDescent="0.25">
      <c r="A350" s="14" t="s">
        <v>648</v>
      </c>
      <c r="B350" s="7" t="s">
        <v>72</v>
      </c>
      <c r="C350" s="8"/>
      <c r="D350" s="7" t="s">
        <v>73</v>
      </c>
      <c r="E350" s="7" t="s">
        <v>631</v>
      </c>
      <c r="F350" s="7" t="s">
        <v>632</v>
      </c>
      <c r="G350" s="7"/>
      <c r="H350" s="15"/>
      <c r="I350" s="7"/>
      <c r="J350" s="7" t="s">
        <v>631</v>
      </c>
      <c r="K350" s="7"/>
      <c r="L350" s="7"/>
      <c r="M350" s="9">
        <v>1</v>
      </c>
      <c r="N350" s="9">
        <v>4.1666666666666664E-2</v>
      </c>
    </row>
    <row r="351" spans="1:14" x14ac:dyDescent="0.25">
      <c r="A351" s="14" t="s">
        <v>649</v>
      </c>
      <c r="B351" s="7" t="s">
        <v>35</v>
      </c>
      <c r="C351" s="8"/>
      <c r="D351" s="7" t="s">
        <v>181</v>
      </c>
      <c r="E351" s="7" t="s">
        <v>631</v>
      </c>
      <c r="F351" s="7" t="s">
        <v>632</v>
      </c>
      <c r="G351" s="7" t="s">
        <v>650</v>
      </c>
      <c r="H351" s="15">
        <v>0</v>
      </c>
      <c r="I351" s="7" t="s">
        <v>54</v>
      </c>
      <c r="J351" s="7" t="s">
        <v>631</v>
      </c>
      <c r="K351" s="7"/>
      <c r="L351" s="7" t="s">
        <v>42</v>
      </c>
      <c r="M351" s="9">
        <v>1</v>
      </c>
      <c r="N351" s="9">
        <v>4.1666666666666664E-2</v>
      </c>
    </row>
    <row r="352" spans="1:14" x14ac:dyDescent="0.25">
      <c r="A352" s="14" t="s">
        <v>651</v>
      </c>
      <c r="B352" s="7" t="s">
        <v>72</v>
      </c>
      <c r="C352" s="8">
        <v>665</v>
      </c>
      <c r="D352" s="7" t="s">
        <v>73</v>
      </c>
      <c r="E352" s="7" t="s">
        <v>631</v>
      </c>
      <c r="F352" s="7" t="s">
        <v>632</v>
      </c>
      <c r="G352" s="7" t="s">
        <v>652</v>
      </c>
      <c r="H352" s="15">
        <v>2</v>
      </c>
      <c r="I352" s="7"/>
      <c r="J352" s="7" t="s">
        <v>631</v>
      </c>
      <c r="K352" s="7"/>
      <c r="L352" s="7"/>
      <c r="M352" s="9">
        <v>1</v>
      </c>
      <c r="N352" s="9">
        <v>4.1666666666666664E-2</v>
      </c>
    </row>
    <row r="353" spans="1:14" x14ac:dyDescent="0.25">
      <c r="A353" s="14" t="s">
        <v>653</v>
      </c>
      <c r="B353" s="7" t="s">
        <v>35</v>
      </c>
      <c r="C353" s="8">
        <v>200</v>
      </c>
      <c r="D353" s="7" t="s">
        <v>181</v>
      </c>
      <c r="E353" s="7" t="s">
        <v>631</v>
      </c>
      <c r="F353" s="7" t="s">
        <v>632</v>
      </c>
      <c r="G353" s="7" t="s">
        <v>654</v>
      </c>
      <c r="H353" s="15">
        <v>1</v>
      </c>
      <c r="I353" s="7" t="s">
        <v>40</v>
      </c>
      <c r="J353" s="7" t="s">
        <v>631</v>
      </c>
      <c r="K353" s="7"/>
      <c r="L353" s="7"/>
      <c r="M353" s="9">
        <v>1</v>
      </c>
      <c r="N353" s="9">
        <v>4.1666666666666664E-2</v>
      </c>
    </row>
    <row r="354" spans="1:14" x14ac:dyDescent="0.25">
      <c r="A354" s="14" t="s">
        <v>655</v>
      </c>
      <c r="B354" s="7" t="s">
        <v>35</v>
      </c>
      <c r="C354" s="8">
        <v>560</v>
      </c>
      <c r="D354" s="7" t="s">
        <v>181</v>
      </c>
      <c r="E354" s="7" t="s">
        <v>631</v>
      </c>
      <c r="F354" s="7" t="s">
        <v>632</v>
      </c>
      <c r="G354" s="7" t="s">
        <v>656</v>
      </c>
      <c r="H354" s="15">
        <v>3</v>
      </c>
      <c r="I354" s="7" t="s">
        <v>40</v>
      </c>
      <c r="J354" s="7" t="s">
        <v>631</v>
      </c>
      <c r="K354" s="7"/>
      <c r="L354" s="7"/>
      <c r="M354" s="9">
        <v>1</v>
      </c>
      <c r="N354" s="9">
        <v>4.1666666666666664E-2</v>
      </c>
    </row>
    <row r="355" spans="1:14" x14ac:dyDescent="0.25">
      <c r="A355" s="14" t="s">
        <v>657</v>
      </c>
      <c r="B355" s="7" t="s">
        <v>72</v>
      </c>
      <c r="C355" s="8">
        <v>420</v>
      </c>
      <c r="D355" s="7" t="s">
        <v>73</v>
      </c>
      <c r="E355" s="7" t="s">
        <v>631</v>
      </c>
      <c r="F355" s="7" t="s">
        <v>632</v>
      </c>
      <c r="G355" s="7" t="s">
        <v>616</v>
      </c>
      <c r="H355" s="15"/>
      <c r="I355" s="7"/>
      <c r="J355" s="7" t="s">
        <v>631</v>
      </c>
      <c r="K355" s="7"/>
      <c r="L355" s="7"/>
      <c r="M355" s="9">
        <v>1</v>
      </c>
      <c r="N355" s="9">
        <v>4.1666666666666664E-2</v>
      </c>
    </row>
    <row r="356" spans="1:14" x14ac:dyDescent="0.25">
      <c r="A356" s="14" t="s">
        <v>658</v>
      </c>
      <c r="B356" s="7" t="s">
        <v>35</v>
      </c>
      <c r="C356" s="8"/>
      <c r="D356" s="7" t="s">
        <v>181</v>
      </c>
      <c r="E356" s="7" t="s">
        <v>44</v>
      </c>
      <c r="F356" s="7" t="s">
        <v>659</v>
      </c>
      <c r="G356" s="7"/>
      <c r="H356" s="15"/>
      <c r="I356" s="7" t="s">
        <v>54</v>
      </c>
      <c r="J356" s="7" t="s">
        <v>182</v>
      </c>
      <c r="K356" s="7" t="s">
        <v>183</v>
      </c>
      <c r="L356" s="7" t="s">
        <v>42</v>
      </c>
      <c r="M356" s="9"/>
      <c r="N356" s="9"/>
    </row>
    <row r="357" spans="1:14" x14ac:dyDescent="0.25">
      <c r="A357" s="14" t="s">
        <v>660</v>
      </c>
      <c r="B357" s="7" t="s">
        <v>35</v>
      </c>
      <c r="C357" s="8"/>
      <c r="D357" s="7" t="s">
        <v>181</v>
      </c>
      <c r="E357" s="7" t="s">
        <v>44</v>
      </c>
      <c r="F357" s="7" t="s">
        <v>659</v>
      </c>
      <c r="G357" s="7"/>
      <c r="H357" s="15"/>
      <c r="I357" s="7" t="s">
        <v>54</v>
      </c>
      <c r="J357" s="7" t="s">
        <v>252</v>
      </c>
      <c r="K357" s="7" t="s">
        <v>253</v>
      </c>
      <c r="L357" s="7" t="s">
        <v>42</v>
      </c>
      <c r="M357" s="9"/>
      <c r="N357" s="9"/>
    </row>
    <row r="358" spans="1:14" x14ac:dyDescent="0.25">
      <c r="A358" s="14" t="s">
        <v>661</v>
      </c>
      <c r="B358" s="7" t="s">
        <v>35</v>
      </c>
      <c r="C358" s="8"/>
      <c r="D358" s="7" t="s">
        <v>181</v>
      </c>
      <c r="E358" s="7" t="s">
        <v>37</v>
      </c>
      <c r="F358" s="7" t="s">
        <v>659</v>
      </c>
      <c r="G358" s="7"/>
      <c r="H358" s="15"/>
      <c r="I358" s="7" t="s">
        <v>54</v>
      </c>
      <c r="J358" s="7" t="s">
        <v>223</v>
      </c>
      <c r="K358" s="7"/>
      <c r="L358" s="7" t="s">
        <v>42</v>
      </c>
      <c r="M358" s="9"/>
      <c r="N358" s="9"/>
    </row>
    <row r="359" spans="1:14" x14ac:dyDescent="0.25">
      <c r="A359" s="14" t="s">
        <v>662</v>
      </c>
      <c r="B359" s="7" t="s">
        <v>35</v>
      </c>
      <c r="C359" s="8"/>
      <c r="D359" s="7" t="s">
        <v>181</v>
      </c>
      <c r="E359" s="7" t="s">
        <v>44</v>
      </c>
      <c r="F359" s="7" t="s">
        <v>659</v>
      </c>
      <c r="G359" s="7"/>
      <c r="H359" s="15"/>
      <c r="I359" s="7" t="s">
        <v>54</v>
      </c>
      <c r="J359" s="7" t="s">
        <v>555</v>
      </c>
      <c r="K359" s="7"/>
      <c r="L359" s="7" t="s">
        <v>42</v>
      </c>
      <c r="M359" s="9"/>
      <c r="N359" s="9"/>
    </row>
    <row r="360" spans="1:14" x14ac:dyDescent="0.25">
      <c r="A360" s="14" t="s">
        <v>663</v>
      </c>
      <c r="B360" s="7" t="s">
        <v>35</v>
      </c>
      <c r="C360" s="8"/>
      <c r="D360" s="7" t="s">
        <v>181</v>
      </c>
      <c r="E360" s="7" t="s">
        <v>37</v>
      </c>
      <c r="F360" s="7" t="s">
        <v>659</v>
      </c>
      <c r="G360" s="7"/>
      <c r="H360" s="15"/>
      <c r="I360" s="7" t="s">
        <v>54</v>
      </c>
      <c r="J360" s="7" t="s">
        <v>558</v>
      </c>
      <c r="K360" s="7"/>
      <c r="L360" s="7" t="s">
        <v>42</v>
      </c>
      <c r="M360" s="9"/>
      <c r="N360" s="9"/>
    </row>
    <row r="361" spans="1:14" x14ac:dyDescent="0.25">
      <c r="A361" s="14" t="s">
        <v>664</v>
      </c>
      <c r="B361" s="7" t="s">
        <v>35</v>
      </c>
      <c r="C361" s="8"/>
      <c r="D361" s="7" t="s">
        <v>181</v>
      </c>
      <c r="E361" s="7" t="s">
        <v>44</v>
      </c>
      <c r="F361" s="7" t="s">
        <v>659</v>
      </c>
      <c r="G361" s="7"/>
      <c r="H361" s="15"/>
      <c r="I361" s="7" t="s">
        <v>54</v>
      </c>
      <c r="J361" s="7" t="s">
        <v>558</v>
      </c>
      <c r="K361" s="7"/>
      <c r="L361" s="7" t="s">
        <v>42</v>
      </c>
      <c r="M361" s="9"/>
      <c r="N361" s="9"/>
    </row>
    <row r="362" spans="1:14" x14ac:dyDescent="0.25">
      <c r="A362" s="14" t="s">
        <v>665</v>
      </c>
      <c r="B362" s="7" t="s">
        <v>35</v>
      </c>
      <c r="C362" s="8"/>
      <c r="D362" s="7" t="s">
        <v>181</v>
      </c>
      <c r="E362" s="7" t="s">
        <v>37</v>
      </c>
      <c r="F362" s="7" t="s">
        <v>659</v>
      </c>
      <c r="G362" s="7"/>
      <c r="H362" s="15"/>
      <c r="I362" s="7" t="s">
        <v>54</v>
      </c>
      <c r="J362" s="7"/>
      <c r="K362" s="7"/>
      <c r="L362" s="7" t="s">
        <v>42</v>
      </c>
      <c r="M362" s="9"/>
      <c r="N362" s="9"/>
    </row>
    <row r="363" spans="1:14" x14ac:dyDescent="0.25">
      <c r="A363" s="14" t="s">
        <v>666</v>
      </c>
      <c r="B363" s="7" t="s">
        <v>35</v>
      </c>
      <c r="C363" s="8"/>
      <c r="D363" s="7" t="s">
        <v>181</v>
      </c>
      <c r="E363" s="7" t="s">
        <v>37</v>
      </c>
      <c r="F363" s="7" t="s">
        <v>659</v>
      </c>
      <c r="G363" s="7"/>
      <c r="H363" s="15"/>
      <c r="I363" s="7" t="s">
        <v>54</v>
      </c>
      <c r="J363" s="7"/>
      <c r="K363" s="7"/>
      <c r="L363" s="7" t="s">
        <v>42</v>
      </c>
      <c r="M363" s="9"/>
      <c r="N363" s="9"/>
    </row>
    <row r="364" spans="1:14" x14ac:dyDescent="0.25">
      <c r="A364" s="14" t="s">
        <v>667</v>
      </c>
      <c r="B364" s="7" t="s">
        <v>35</v>
      </c>
      <c r="C364" s="8"/>
      <c r="D364" s="7" t="s">
        <v>181</v>
      </c>
      <c r="E364" s="7" t="s">
        <v>37</v>
      </c>
      <c r="F364" s="7" t="s">
        <v>659</v>
      </c>
      <c r="G364" s="7"/>
      <c r="H364" s="15"/>
      <c r="I364" s="7" t="s">
        <v>54</v>
      </c>
      <c r="J364" s="7"/>
      <c r="K364" s="7"/>
      <c r="L364" s="7" t="s">
        <v>42</v>
      </c>
      <c r="M364" s="9"/>
      <c r="N364" s="9"/>
    </row>
    <row r="365" spans="1:14" x14ac:dyDescent="0.25">
      <c r="A365" s="14" t="s">
        <v>668</v>
      </c>
      <c r="B365" s="7" t="s">
        <v>35</v>
      </c>
      <c r="C365" s="8"/>
      <c r="D365" s="7" t="s">
        <v>181</v>
      </c>
      <c r="E365" s="7" t="s">
        <v>37</v>
      </c>
      <c r="F365" s="7" t="s">
        <v>659</v>
      </c>
      <c r="G365" s="7"/>
      <c r="H365" s="15"/>
      <c r="I365" s="7" t="s">
        <v>54</v>
      </c>
      <c r="J365" s="7"/>
      <c r="K365" s="7"/>
      <c r="L365" s="7" t="s">
        <v>42</v>
      </c>
      <c r="M365" s="9"/>
      <c r="N365" s="9"/>
    </row>
    <row r="366" spans="1:14" x14ac:dyDescent="0.25">
      <c r="A366" s="14" t="s">
        <v>669</v>
      </c>
      <c r="B366" s="7" t="s">
        <v>35</v>
      </c>
      <c r="C366" s="8"/>
      <c r="D366" s="7" t="s">
        <v>181</v>
      </c>
      <c r="E366" s="7" t="s">
        <v>37</v>
      </c>
      <c r="F366" s="7" t="s">
        <v>659</v>
      </c>
      <c r="G366" s="7"/>
      <c r="H366" s="15"/>
      <c r="I366" s="7" t="s">
        <v>54</v>
      </c>
      <c r="J366" s="7"/>
      <c r="K366" s="7"/>
      <c r="L366" s="7" t="s">
        <v>42</v>
      </c>
      <c r="M366" s="9"/>
      <c r="N366" s="9"/>
    </row>
    <row r="367" spans="1:14" x14ac:dyDescent="0.25">
      <c r="A367" s="14" t="s">
        <v>670</v>
      </c>
      <c r="B367" s="7" t="s">
        <v>35</v>
      </c>
      <c r="C367" s="8"/>
      <c r="D367" s="7" t="s">
        <v>181</v>
      </c>
      <c r="E367" s="7" t="s">
        <v>37</v>
      </c>
      <c r="F367" s="7" t="s">
        <v>659</v>
      </c>
      <c r="G367" s="7"/>
      <c r="H367" s="15"/>
      <c r="I367" s="7" t="s">
        <v>54</v>
      </c>
      <c r="J367" s="7"/>
      <c r="K367" s="7"/>
      <c r="L367" s="7" t="s">
        <v>42</v>
      </c>
      <c r="M367" s="9"/>
      <c r="N367" s="9"/>
    </row>
    <row r="368" spans="1:14" x14ac:dyDescent="0.25">
      <c r="A368" s="14" t="s">
        <v>671</v>
      </c>
      <c r="B368" s="7" t="s">
        <v>35</v>
      </c>
      <c r="C368" s="8">
        <v>0</v>
      </c>
      <c r="D368" s="7" t="s">
        <v>181</v>
      </c>
      <c r="E368" s="7" t="s">
        <v>672</v>
      </c>
      <c r="F368" s="7" t="s">
        <v>673</v>
      </c>
      <c r="G368" s="7" t="s">
        <v>674</v>
      </c>
      <c r="H368" s="15">
        <v>0</v>
      </c>
      <c r="I368" s="7"/>
      <c r="J368" s="7" t="s">
        <v>671</v>
      </c>
      <c r="K368" s="7"/>
      <c r="L368" s="7"/>
      <c r="M368" s="9"/>
      <c r="N368" s="9"/>
    </row>
    <row r="369" spans="1:14" x14ac:dyDescent="0.25">
      <c r="A369" s="14" t="s">
        <v>675</v>
      </c>
      <c r="B369" s="7" t="s">
        <v>35</v>
      </c>
      <c r="C369" s="8">
        <v>0</v>
      </c>
      <c r="D369" s="7"/>
      <c r="E369" s="7" t="s">
        <v>675</v>
      </c>
      <c r="F369" s="7" t="s">
        <v>676</v>
      </c>
      <c r="G369" s="7" t="s">
        <v>677</v>
      </c>
      <c r="H369" s="15">
        <v>0</v>
      </c>
      <c r="I369" s="7"/>
      <c r="J369" s="7">
        <v>0</v>
      </c>
      <c r="K369" s="7"/>
      <c r="L369" s="7"/>
      <c r="M369" s="9"/>
      <c r="N369" s="9"/>
    </row>
    <row r="370" spans="1:14" x14ac:dyDescent="0.25">
      <c r="A370" s="14" t="s">
        <v>678</v>
      </c>
      <c r="B370" s="7" t="s">
        <v>35</v>
      </c>
      <c r="C370" s="8">
        <v>0</v>
      </c>
      <c r="D370" s="7" t="s">
        <v>36</v>
      </c>
      <c r="E370" s="7" t="s">
        <v>679</v>
      </c>
      <c r="F370" s="7" t="s">
        <v>676</v>
      </c>
      <c r="G370" s="7" t="s">
        <v>677</v>
      </c>
      <c r="H370" s="15">
        <v>0</v>
      </c>
      <c r="I370" s="7"/>
      <c r="J370" s="7" t="s">
        <v>36</v>
      </c>
      <c r="K370" s="7"/>
      <c r="L370" s="7"/>
      <c r="M370" s="9"/>
      <c r="N370" s="9"/>
    </row>
    <row r="371" spans="1:14" x14ac:dyDescent="0.25">
      <c r="A371" s="14" t="s">
        <v>680</v>
      </c>
      <c r="B371" s="7" t="s">
        <v>35</v>
      </c>
      <c r="C371" s="8">
        <v>0</v>
      </c>
      <c r="D371" s="7" t="s">
        <v>681</v>
      </c>
      <c r="E371" s="7" t="s">
        <v>679</v>
      </c>
      <c r="F371" s="7" t="s">
        <v>676</v>
      </c>
      <c r="G371" s="7" t="s">
        <v>677</v>
      </c>
      <c r="H371" s="15">
        <v>0</v>
      </c>
      <c r="I371" s="7"/>
      <c r="J371" s="7" t="s">
        <v>681</v>
      </c>
      <c r="K371" s="7"/>
      <c r="L371" s="7"/>
      <c r="M371" s="9"/>
      <c r="N371" s="9"/>
    </row>
    <row r="372" spans="1:14" x14ac:dyDescent="0.25">
      <c r="A372" s="14" t="s">
        <v>682</v>
      </c>
      <c r="B372" s="7" t="s">
        <v>72</v>
      </c>
      <c r="C372" s="8">
        <v>40</v>
      </c>
      <c r="D372" s="7" t="s">
        <v>73</v>
      </c>
      <c r="E372" s="7" t="s">
        <v>679</v>
      </c>
      <c r="F372" s="7" t="s">
        <v>676</v>
      </c>
      <c r="G372" s="7" t="s">
        <v>677</v>
      </c>
      <c r="H372" s="15">
        <v>0</v>
      </c>
      <c r="I372" s="7"/>
      <c r="J372" s="7" t="s">
        <v>73</v>
      </c>
      <c r="K372" s="7"/>
      <c r="L372" s="7"/>
      <c r="M372" s="9"/>
      <c r="N372" s="9"/>
    </row>
    <row r="373" spans="1:14" x14ac:dyDescent="0.25">
      <c r="A373" s="14" t="s">
        <v>683</v>
      </c>
      <c r="B373" s="7" t="s">
        <v>35</v>
      </c>
      <c r="C373" s="8">
        <v>0</v>
      </c>
      <c r="D373" s="7" t="s">
        <v>133</v>
      </c>
      <c r="E373" s="7" t="s">
        <v>679</v>
      </c>
      <c r="F373" s="7" t="s">
        <v>676</v>
      </c>
      <c r="G373" s="7" t="s">
        <v>677</v>
      </c>
      <c r="H373" s="15">
        <v>0</v>
      </c>
      <c r="I373" s="7"/>
      <c r="J373" s="7" t="s">
        <v>133</v>
      </c>
      <c r="K373" s="7"/>
      <c r="L373" s="7"/>
      <c r="M373" s="9"/>
      <c r="N373" s="9"/>
    </row>
    <row r="374" spans="1:14" x14ac:dyDescent="0.25">
      <c r="A374" s="14" t="s">
        <v>684</v>
      </c>
      <c r="B374" s="7" t="s">
        <v>35</v>
      </c>
      <c r="C374" s="8">
        <v>0</v>
      </c>
      <c r="D374" s="7" t="s">
        <v>153</v>
      </c>
      <c r="E374" s="7" t="s">
        <v>679</v>
      </c>
      <c r="F374" s="7" t="s">
        <v>676</v>
      </c>
      <c r="G374" s="7" t="s">
        <v>677</v>
      </c>
      <c r="H374" s="15">
        <v>0</v>
      </c>
      <c r="I374" s="7"/>
      <c r="J374" s="7" t="s">
        <v>153</v>
      </c>
      <c r="K374" s="7"/>
      <c r="L374" s="7"/>
      <c r="M374" s="9"/>
      <c r="N374" s="9"/>
    </row>
    <row r="375" spans="1:14" x14ac:dyDescent="0.25">
      <c r="A375" s="14" t="s">
        <v>685</v>
      </c>
      <c r="B375" s="7" t="s">
        <v>72</v>
      </c>
      <c r="C375" s="8"/>
      <c r="D375" s="7" t="s">
        <v>169</v>
      </c>
      <c r="E375" s="7" t="s">
        <v>679</v>
      </c>
      <c r="F375" s="7" t="s">
        <v>676</v>
      </c>
      <c r="G375" s="7" t="s">
        <v>677</v>
      </c>
      <c r="H375" s="15">
        <v>0</v>
      </c>
      <c r="I375" s="7"/>
      <c r="J375" s="7" t="s">
        <v>169</v>
      </c>
      <c r="K375" s="7"/>
      <c r="L375" s="7"/>
      <c r="M375" s="9"/>
      <c r="N375" s="9"/>
    </row>
    <row r="376" spans="1:14" x14ac:dyDescent="0.25">
      <c r="A376" s="14" t="s">
        <v>686</v>
      </c>
      <c r="B376" s="7" t="s">
        <v>35</v>
      </c>
      <c r="C376" s="8">
        <v>0</v>
      </c>
      <c r="D376" s="7" t="s">
        <v>687</v>
      </c>
      <c r="E376" s="7" t="s">
        <v>672</v>
      </c>
      <c r="F376" s="7" t="s">
        <v>676</v>
      </c>
      <c r="G376" s="7" t="s">
        <v>688</v>
      </c>
      <c r="H376" s="15"/>
      <c r="I376" s="7"/>
      <c r="J376" s="7" t="s">
        <v>689</v>
      </c>
      <c r="K376" s="7"/>
      <c r="L376" s="7"/>
      <c r="M376" s="9"/>
      <c r="N376" s="9"/>
    </row>
    <row r="377" spans="1:14" x14ac:dyDescent="0.25">
      <c r="A377" s="14" t="s">
        <v>690</v>
      </c>
      <c r="B377" s="7" t="s">
        <v>35</v>
      </c>
      <c r="C377" s="8">
        <v>0</v>
      </c>
      <c r="D377" s="7"/>
      <c r="E377" s="7" t="s">
        <v>672</v>
      </c>
      <c r="F377" s="7" t="s">
        <v>676</v>
      </c>
      <c r="G377" s="7" t="s">
        <v>677</v>
      </c>
      <c r="H377" s="15">
        <v>0</v>
      </c>
      <c r="I377" s="7"/>
      <c r="J377" s="7" t="s">
        <v>689</v>
      </c>
      <c r="K377" s="7"/>
      <c r="L377" s="7"/>
      <c r="M377" s="9"/>
      <c r="N377" s="9"/>
    </row>
    <row r="378" spans="1:14" x14ac:dyDescent="0.25">
      <c r="A378" s="14" t="s">
        <v>691</v>
      </c>
      <c r="B378" s="7" t="s">
        <v>35</v>
      </c>
      <c r="C378" s="8">
        <v>0</v>
      </c>
      <c r="D378" s="7" t="s">
        <v>181</v>
      </c>
      <c r="E378" s="7" t="s">
        <v>672</v>
      </c>
      <c r="F378" s="7" t="s">
        <v>676</v>
      </c>
      <c r="G378" s="7" t="s">
        <v>692</v>
      </c>
      <c r="H378" s="15">
        <v>0</v>
      </c>
      <c r="I378" s="7"/>
      <c r="J378" s="7" t="s">
        <v>689</v>
      </c>
      <c r="K378" s="7"/>
      <c r="L378" s="7"/>
      <c r="M378" s="9"/>
      <c r="N378" s="9"/>
    </row>
    <row r="379" spans="1:14" x14ac:dyDescent="0.25">
      <c r="A379" s="14" t="s">
        <v>693</v>
      </c>
      <c r="B379" s="7" t="s">
        <v>35</v>
      </c>
      <c r="C379" s="8">
        <v>0</v>
      </c>
      <c r="D379" s="7"/>
      <c r="E379" s="7" t="s">
        <v>672</v>
      </c>
      <c r="F379" s="7" t="s">
        <v>676</v>
      </c>
      <c r="G379" s="7" t="s">
        <v>677</v>
      </c>
      <c r="H379" s="15">
        <v>0</v>
      </c>
      <c r="I379" s="7"/>
      <c r="J379" s="7" t="s">
        <v>694</v>
      </c>
      <c r="K379" s="7"/>
      <c r="L379" s="7"/>
      <c r="M379" s="9"/>
      <c r="N379" s="9"/>
    </row>
    <row r="380" spans="1:14" x14ac:dyDescent="0.25">
      <c r="A380" s="14" t="s">
        <v>695</v>
      </c>
      <c r="B380" s="7" t="s">
        <v>35</v>
      </c>
      <c r="C380" s="8">
        <v>0</v>
      </c>
      <c r="D380" s="7" t="s">
        <v>681</v>
      </c>
      <c r="E380" s="7" t="s">
        <v>696</v>
      </c>
      <c r="F380" s="7" t="s">
        <v>676</v>
      </c>
      <c r="G380" s="7" t="s">
        <v>677</v>
      </c>
      <c r="H380" s="15">
        <v>0</v>
      </c>
      <c r="I380" s="7"/>
      <c r="J380" s="7" t="s">
        <v>696</v>
      </c>
      <c r="K380" s="7"/>
      <c r="L380" s="7"/>
      <c r="M380" s="9"/>
      <c r="N380" s="9"/>
    </row>
    <row r="381" spans="1:14" x14ac:dyDescent="0.25">
      <c r="A381" s="14" t="s">
        <v>697</v>
      </c>
      <c r="B381" s="7" t="s">
        <v>35</v>
      </c>
      <c r="C381" s="8">
        <v>0</v>
      </c>
      <c r="D381" s="7" t="s">
        <v>133</v>
      </c>
      <c r="E381" s="7" t="s">
        <v>696</v>
      </c>
      <c r="F381" s="7" t="s">
        <v>676</v>
      </c>
      <c r="G381" s="7" t="s">
        <v>677</v>
      </c>
      <c r="H381" s="15">
        <v>0</v>
      </c>
      <c r="I381" s="7"/>
      <c r="J381" s="7" t="s">
        <v>696</v>
      </c>
      <c r="K381" s="7"/>
      <c r="L381" s="7"/>
      <c r="M381" s="9"/>
      <c r="N381" s="9"/>
    </row>
    <row r="382" spans="1:14" x14ac:dyDescent="0.25">
      <c r="A382" s="14" t="s">
        <v>698</v>
      </c>
      <c r="B382" s="7" t="s">
        <v>35</v>
      </c>
      <c r="C382" s="8">
        <v>0</v>
      </c>
      <c r="D382" s="7" t="s">
        <v>181</v>
      </c>
      <c r="E382" s="7" t="s">
        <v>696</v>
      </c>
      <c r="F382" s="7" t="s">
        <v>676</v>
      </c>
      <c r="G382" s="7" t="s">
        <v>677</v>
      </c>
      <c r="H382" s="15">
        <v>0</v>
      </c>
      <c r="I382" s="7"/>
      <c r="J382" s="7" t="s">
        <v>696</v>
      </c>
      <c r="K382" s="7"/>
      <c r="L382" s="7"/>
      <c r="M382" s="9"/>
      <c r="N382" s="9"/>
    </row>
    <row r="383" spans="1:14" x14ac:dyDescent="0.25">
      <c r="A383" s="14" t="s">
        <v>699</v>
      </c>
      <c r="B383" s="7" t="s">
        <v>35</v>
      </c>
      <c r="C383" s="8">
        <v>0</v>
      </c>
      <c r="D383" s="7" t="s">
        <v>700</v>
      </c>
      <c r="E383" s="7" t="s">
        <v>696</v>
      </c>
      <c r="F383" s="7" t="s">
        <v>676</v>
      </c>
      <c r="G383" s="7" t="s">
        <v>701</v>
      </c>
      <c r="H383" s="15">
        <v>0</v>
      </c>
      <c r="I383" s="7"/>
      <c r="J383" s="7" t="s">
        <v>696</v>
      </c>
      <c r="K383" s="7"/>
      <c r="L383" s="7"/>
      <c r="M383" s="9"/>
      <c r="N383" s="9"/>
    </row>
    <row r="384" spans="1:14" x14ac:dyDescent="0.25">
      <c r="A384" s="14" t="s">
        <v>702</v>
      </c>
      <c r="B384" s="7" t="s">
        <v>35</v>
      </c>
      <c r="C384" s="8">
        <v>0</v>
      </c>
      <c r="D384" s="7" t="s">
        <v>36</v>
      </c>
      <c r="E384" s="7" t="s">
        <v>696</v>
      </c>
      <c r="F384" s="7" t="s">
        <v>676</v>
      </c>
      <c r="G384" s="7" t="s">
        <v>677</v>
      </c>
      <c r="H384" s="15">
        <v>0</v>
      </c>
      <c r="I384" s="7"/>
      <c r="J384" s="7" t="s">
        <v>696</v>
      </c>
      <c r="K384" s="7"/>
      <c r="L384" s="7"/>
      <c r="M384" s="9"/>
      <c r="N384" s="9"/>
    </row>
    <row r="385" spans="1:14" x14ac:dyDescent="0.25">
      <c r="A385" s="14" t="s">
        <v>703</v>
      </c>
      <c r="B385" s="7" t="s">
        <v>35</v>
      </c>
      <c r="C385" s="8">
        <v>0</v>
      </c>
      <c r="D385" s="7" t="s">
        <v>153</v>
      </c>
      <c r="E385" s="7" t="s">
        <v>696</v>
      </c>
      <c r="F385" s="7" t="s">
        <v>676</v>
      </c>
      <c r="G385" s="7" t="s">
        <v>701</v>
      </c>
      <c r="H385" s="15">
        <v>0</v>
      </c>
      <c r="I385" s="7"/>
      <c r="J385" s="7" t="s">
        <v>696</v>
      </c>
      <c r="K385" s="7"/>
      <c r="L385" s="7"/>
      <c r="M385" s="9"/>
      <c r="N385" s="9"/>
    </row>
    <row r="386" spans="1:14" x14ac:dyDescent="0.25">
      <c r="A386" s="14" t="s">
        <v>704</v>
      </c>
      <c r="B386" s="7" t="s">
        <v>35</v>
      </c>
      <c r="C386" s="8">
        <v>0</v>
      </c>
      <c r="D386" s="7" t="s">
        <v>474</v>
      </c>
      <c r="E386" s="7" t="s">
        <v>696</v>
      </c>
      <c r="F386" s="7" t="s">
        <v>676</v>
      </c>
      <c r="G386" s="7" t="s">
        <v>677</v>
      </c>
      <c r="H386" s="15">
        <v>0</v>
      </c>
      <c r="I386" s="7"/>
      <c r="J386" s="7" t="s">
        <v>696</v>
      </c>
      <c r="K386" s="7"/>
      <c r="L386" s="7"/>
      <c r="M386" s="9"/>
      <c r="N386" s="9"/>
    </row>
    <row r="387" spans="1:14" x14ac:dyDescent="0.25">
      <c r="A387" s="14" t="s">
        <v>705</v>
      </c>
      <c r="B387" s="7" t="s">
        <v>35</v>
      </c>
      <c r="C387" s="8">
        <v>0</v>
      </c>
      <c r="D387" s="7" t="s">
        <v>226</v>
      </c>
      <c r="E387" s="7" t="s">
        <v>696</v>
      </c>
      <c r="F387" s="7" t="s">
        <v>676</v>
      </c>
      <c r="G387" s="7" t="s">
        <v>701</v>
      </c>
      <c r="H387" s="15">
        <v>0</v>
      </c>
      <c r="I387" s="7"/>
      <c r="J387" s="7" t="s">
        <v>696</v>
      </c>
      <c r="K387" s="7"/>
      <c r="L387" s="7"/>
      <c r="M387" s="9"/>
      <c r="N387" s="9"/>
    </row>
    <row r="388" spans="1:14" x14ac:dyDescent="0.25">
      <c r="A388" s="14" t="s">
        <v>706</v>
      </c>
      <c r="B388" s="7" t="s">
        <v>72</v>
      </c>
      <c r="C388" s="8"/>
      <c r="D388" s="7" t="s">
        <v>294</v>
      </c>
      <c r="E388" s="7" t="s">
        <v>679</v>
      </c>
      <c r="F388" s="7" t="s">
        <v>676</v>
      </c>
      <c r="G388" s="7" t="s">
        <v>677</v>
      </c>
      <c r="H388" s="15">
        <v>0</v>
      </c>
      <c r="I388" s="7"/>
      <c r="J388" s="7" t="s">
        <v>294</v>
      </c>
      <c r="K388" s="7"/>
      <c r="L388" s="7"/>
      <c r="M388" s="9"/>
      <c r="N388" s="9"/>
    </row>
    <row r="389" spans="1:14" x14ac:dyDescent="0.25">
      <c r="A389" s="14" t="s">
        <v>707</v>
      </c>
      <c r="B389" s="7" t="s">
        <v>72</v>
      </c>
      <c r="C389" s="8">
        <v>40</v>
      </c>
      <c r="D389" s="7" t="s">
        <v>306</v>
      </c>
      <c r="E389" s="7" t="s">
        <v>679</v>
      </c>
      <c r="F389" s="7" t="s">
        <v>676</v>
      </c>
      <c r="G389" s="7" t="s">
        <v>677</v>
      </c>
      <c r="H389" s="15">
        <v>0</v>
      </c>
      <c r="I389" s="7"/>
      <c r="J389" s="7" t="s">
        <v>306</v>
      </c>
      <c r="K389" s="7"/>
      <c r="L389" s="7"/>
      <c r="M389" s="9"/>
      <c r="N389" s="9"/>
    </row>
    <row r="390" spans="1:14" x14ac:dyDescent="0.25">
      <c r="A390" s="14" t="s">
        <v>708</v>
      </c>
      <c r="B390" s="7" t="s">
        <v>35</v>
      </c>
      <c r="C390" s="8">
        <v>0</v>
      </c>
      <c r="D390" s="7" t="s">
        <v>181</v>
      </c>
      <c r="E390" s="7" t="s">
        <v>679</v>
      </c>
      <c r="F390" s="7" t="s">
        <v>676</v>
      </c>
      <c r="G390" s="7" t="s">
        <v>677</v>
      </c>
      <c r="H390" s="15">
        <v>0</v>
      </c>
      <c r="I390" s="7"/>
      <c r="J390" s="7" t="s">
        <v>181</v>
      </c>
      <c r="K390" s="7"/>
      <c r="L390" s="7"/>
      <c r="M390" s="9"/>
      <c r="N390" s="9"/>
    </row>
    <row r="391" spans="1:14" x14ac:dyDescent="0.25">
      <c r="A391" s="14" t="s">
        <v>709</v>
      </c>
      <c r="B391" s="7" t="s">
        <v>35</v>
      </c>
      <c r="C391" s="8">
        <v>0</v>
      </c>
      <c r="D391" s="7" t="s">
        <v>181</v>
      </c>
      <c r="E391" s="7" t="s">
        <v>679</v>
      </c>
      <c r="F391" s="7" t="s">
        <v>676</v>
      </c>
      <c r="G391" s="7" t="s">
        <v>677</v>
      </c>
      <c r="H391" s="15">
        <v>0</v>
      </c>
      <c r="I391" s="7"/>
      <c r="J391" s="7" t="s">
        <v>181</v>
      </c>
      <c r="K391" s="7"/>
      <c r="L391" s="7"/>
      <c r="M391" s="9"/>
      <c r="N391" s="9"/>
    </row>
    <row r="392" spans="1:14" x14ac:dyDescent="0.25">
      <c r="A392" s="14" t="s">
        <v>710</v>
      </c>
      <c r="B392" s="7" t="s">
        <v>72</v>
      </c>
      <c r="C392" s="8"/>
      <c r="D392" s="7" t="s">
        <v>351</v>
      </c>
      <c r="E392" s="7" t="s">
        <v>679</v>
      </c>
      <c r="F392" s="7" t="s">
        <v>676</v>
      </c>
      <c r="G392" s="7" t="s">
        <v>677</v>
      </c>
      <c r="H392" s="15">
        <v>0</v>
      </c>
      <c r="I392" s="7"/>
      <c r="J392" s="7" t="s">
        <v>351</v>
      </c>
      <c r="K392" s="7"/>
      <c r="L392" s="7"/>
      <c r="M392" s="9"/>
      <c r="N392" s="9"/>
    </row>
    <row r="393" spans="1:14" x14ac:dyDescent="0.25">
      <c r="A393" s="14" t="s">
        <v>711</v>
      </c>
      <c r="B393" s="7" t="s">
        <v>72</v>
      </c>
      <c r="C393" s="8"/>
      <c r="D393" s="7" t="s">
        <v>367</v>
      </c>
      <c r="E393" s="7" t="s">
        <v>679</v>
      </c>
      <c r="F393" s="7" t="s">
        <v>676</v>
      </c>
      <c r="G393" s="7" t="s">
        <v>677</v>
      </c>
      <c r="H393" s="15">
        <v>0</v>
      </c>
      <c r="I393" s="7"/>
      <c r="J393" s="7" t="s">
        <v>367</v>
      </c>
      <c r="K393" s="7"/>
      <c r="L393" s="7"/>
      <c r="M393" s="9"/>
      <c r="N393" s="9"/>
    </row>
    <row r="394" spans="1:14" x14ac:dyDescent="0.25">
      <c r="A394" s="14" t="s">
        <v>712</v>
      </c>
      <c r="B394" s="7" t="s">
        <v>35</v>
      </c>
      <c r="C394" s="8">
        <v>0</v>
      </c>
      <c r="D394" s="7"/>
      <c r="E394" s="7" t="s">
        <v>672</v>
      </c>
      <c r="F394" s="7" t="s">
        <v>676</v>
      </c>
      <c r="G394" s="7" t="s">
        <v>677</v>
      </c>
      <c r="H394" s="15">
        <v>0</v>
      </c>
      <c r="I394" s="7"/>
      <c r="J394" s="7" t="s">
        <v>713</v>
      </c>
      <c r="K394" s="7"/>
      <c r="L394" s="7"/>
      <c r="M394" s="9"/>
      <c r="N394" s="9"/>
    </row>
    <row r="395" spans="1:14" x14ac:dyDescent="0.25">
      <c r="A395" s="14" t="s">
        <v>714</v>
      </c>
      <c r="B395" s="7" t="s">
        <v>35</v>
      </c>
      <c r="C395" s="8">
        <v>0</v>
      </c>
      <c r="D395" s="7" t="s">
        <v>700</v>
      </c>
      <c r="E395" s="7" t="s">
        <v>679</v>
      </c>
      <c r="F395" s="7" t="s">
        <v>676</v>
      </c>
      <c r="G395" s="7" t="s">
        <v>677</v>
      </c>
      <c r="H395" s="15">
        <v>0</v>
      </c>
      <c r="I395" s="7"/>
      <c r="J395" s="7" t="s">
        <v>700</v>
      </c>
      <c r="K395" s="7"/>
      <c r="L395" s="7"/>
      <c r="M395" s="9"/>
      <c r="N395" s="9"/>
    </row>
    <row r="396" spans="1:14" x14ac:dyDescent="0.25">
      <c r="A396" s="14" t="s">
        <v>715</v>
      </c>
      <c r="B396" s="7" t="s">
        <v>72</v>
      </c>
      <c r="C396" s="8"/>
      <c r="D396" s="7" t="s">
        <v>386</v>
      </c>
      <c r="E396" s="7" t="s">
        <v>679</v>
      </c>
      <c r="F396" s="7" t="s">
        <v>676</v>
      </c>
      <c r="G396" s="7" t="s">
        <v>677</v>
      </c>
      <c r="H396" s="15">
        <v>0</v>
      </c>
      <c r="I396" s="7"/>
      <c r="J396" s="7" t="s">
        <v>386</v>
      </c>
      <c r="K396" s="7"/>
      <c r="L396" s="7"/>
      <c r="M396" s="9"/>
      <c r="N396" s="9"/>
    </row>
    <row r="397" spans="1:14" x14ac:dyDescent="0.25">
      <c r="A397" s="14" t="s">
        <v>715</v>
      </c>
      <c r="B397" s="7" t="s">
        <v>72</v>
      </c>
      <c r="C397" s="8">
        <v>40</v>
      </c>
      <c r="D397" s="7" t="s">
        <v>386</v>
      </c>
      <c r="E397" s="7" t="s">
        <v>679</v>
      </c>
      <c r="F397" s="7" t="s">
        <v>676</v>
      </c>
      <c r="G397" s="7" t="s">
        <v>677</v>
      </c>
      <c r="H397" s="15">
        <v>0</v>
      </c>
      <c r="I397" s="7"/>
      <c r="J397" s="7" t="s">
        <v>386</v>
      </c>
      <c r="K397" s="7"/>
      <c r="L397" s="7"/>
      <c r="M397" s="9"/>
      <c r="N397" s="9"/>
    </row>
    <row r="398" spans="1:14" x14ac:dyDescent="0.25">
      <c r="A398" s="14" t="s">
        <v>716</v>
      </c>
      <c r="B398" s="7" t="s">
        <v>35</v>
      </c>
      <c r="C398" s="8">
        <v>0</v>
      </c>
      <c r="D398" s="7" t="s">
        <v>474</v>
      </c>
      <c r="E398" s="7" t="s">
        <v>679</v>
      </c>
      <c r="F398" s="7" t="s">
        <v>676</v>
      </c>
      <c r="G398" s="7" t="s">
        <v>677</v>
      </c>
      <c r="H398" s="15">
        <v>0</v>
      </c>
      <c r="I398" s="7"/>
      <c r="J398" s="7" t="s">
        <v>474</v>
      </c>
      <c r="K398" s="7"/>
      <c r="L398" s="7"/>
      <c r="M398" s="9"/>
      <c r="N398" s="9"/>
    </row>
    <row r="399" spans="1:14" x14ac:dyDescent="0.25">
      <c r="A399" s="14" t="s">
        <v>717</v>
      </c>
      <c r="B399" s="7" t="s">
        <v>35</v>
      </c>
      <c r="C399" s="8">
        <v>0</v>
      </c>
      <c r="D399" s="7" t="s">
        <v>226</v>
      </c>
      <c r="E399" s="7" t="s">
        <v>679</v>
      </c>
      <c r="F399" s="7" t="s">
        <v>676</v>
      </c>
      <c r="G399" s="7" t="s">
        <v>677</v>
      </c>
      <c r="H399" s="15">
        <v>0</v>
      </c>
      <c r="I399" s="7"/>
      <c r="J399" s="7" t="s">
        <v>226</v>
      </c>
      <c r="K399" s="7"/>
      <c r="L399" s="7"/>
      <c r="M399" s="9"/>
      <c r="N399" s="9"/>
    </row>
    <row r="400" spans="1:14" x14ac:dyDescent="0.25">
      <c r="A400" s="14" t="s">
        <v>718</v>
      </c>
      <c r="B400" s="7" t="s">
        <v>35</v>
      </c>
      <c r="C400" s="8">
        <v>0</v>
      </c>
      <c r="D400" s="7" t="s">
        <v>181</v>
      </c>
      <c r="E400" s="7" t="s">
        <v>719</v>
      </c>
      <c r="F400" s="7" t="s">
        <v>676</v>
      </c>
      <c r="G400" s="7" t="s">
        <v>720</v>
      </c>
      <c r="H400" s="15">
        <v>0</v>
      </c>
      <c r="I400" s="7"/>
      <c r="J400" s="7" t="s">
        <v>719</v>
      </c>
      <c r="K400" s="7"/>
      <c r="L400" s="7"/>
      <c r="M400" s="9"/>
      <c r="N400" s="9"/>
    </row>
    <row r="401" spans="1:14" x14ac:dyDescent="0.25">
      <c r="A401" s="14" t="s">
        <v>721</v>
      </c>
      <c r="B401" s="7" t="s">
        <v>35</v>
      </c>
      <c r="C401" s="8">
        <v>0</v>
      </c>
      <c r="D401" s="7" t="s">
        <v>181</v>
      </c>
      <c r="E401" s="7" t="s">
        <v>719</v>
      </c>
      <c r="F401" s="7" t="s">
        <v>676</v>
      </c>
      <c r="G401" s="7" t="s">
        <v>720</v>
      </c>
      <c r="H401" s="15">
        <v>0</v>
      </c>
      <c r="I401" s="7"/>
      <c r="J401" s="7" t="s">
        <v>719</v>
      </c>
      <c r="K401" s="7"/>
      <c r="L401" s="7"/>
      <c r="M401" s="9"/>
      <c r="N401" s="9"/>
    </row>
    <row r="402" spans="1:14" x14ac:dyDescent="0.25">
      <c r="A402" s="14" t="s">
        <v>722</v>
      </c>
      <c r="B402" s="7" t="s">
        <v>72</v>
      </c>
      <c r="C402" s="8"/>
      <c r="D402" s="7" t="s">
        <v>605</v>
      </c>
      <c r="E402" s="7" t="s">
        <v>679</v>
      </c>
      <c r="F402" s="7" t="s">
        <v>676</v>
      </c>
      <c r="G402" s="7" t="s">
        <v>677</v>
      </c>
      <c r="H402" s="15">
        <v>0</v>
      </c>
      <c r="I402" s="7"/>
      <c r="J402" s="7" t="s">
        <v>605</v>
      </c>
      <c r="K402" s="7"/>
      <c r="L402" s="7"/>
      <c r="M402" s="9"/>
      <c r="N402" s="9"/>
    </row>
    <row r="403" spans="1:14" x14ac:dyDescent="0.25">
      <c r="A403" s="14" t="s">
        <v>723</v>
      </c>
      <c r="B403" s="7" t="s">
        <v>35</v>
      </c>
      <c r="C403" s="8">
        <v>0</v>
      </c>
      <c r="D403" s="7"/>
      <c r="E403" s="7" t="s">
        <v>724</v>
      </c>
      <c r="F403" s="7" t="s">
        <v>676</v>
      </c>
      <c r="G403" s="7" t="s">
        <v>677</v>
      </c>
      <c r="H403" s="15">
        <v>0</v>
      </c>
      <c r="I403" s="7"/>
      <c r="J403" s="7"/>
      <c r="K403" s="7"/>
      <c r="L403" s="7"/>
      <c r="M403" s="9"/>
      <c r="N403" s="9"/>
    </row>
    <row r="404" spans="1:14" x14ac:dyDescent="0.25">
      <c r="A404" s="14" t="s">
        <v>725</v>
      </c>
      <c r="B404" s="7" t="s">
        <v>72</v>
      </c>
      <c r="C404" s="8"/>
      <c r="D404" s="7" t="s">
        <v>73</v>
      </c>
      <c r="E404" s="7" t="s">
        <v>724</v>
      </c>
      <c r="F404" s="7" t="s">
        <v>676</v>
      </c>
      <c r="G404" s="7" t="s">
        <v>677</v>
      </c>
      <c r="H404" s="15"/>
      <c r="I404" s="7"/>
      <c r="J404" s="7"/>
      <c r="K404" s="7"/>
      <c r="L404" s="7"/>
      <c r="M404" s="9"/>
      <c r="N404" s="9"/>
    </row>
    <row r="405" spans="1:14" x14ac:dyDescent="0.25">
      <c r="A405" s="14" t="s">
        <v>726</v>
      </c>
      <c r="B405" s="7" t="s">
        <v>35</v>
      </c>
      <c r="C405" s="8">
        <v>0</v>
      </c>
      <c r="D405" s="7" t="s">
        <v>181</v>
      </c>
      <c r="E405" s="7" t="s">
        <v>727</v>
      </c>
      <c r="F405" s="7" t="s">
        <v>676</v>
      </c>
      <c r="G405" s="7">
        <v>0</v>
      </c>
      <c r="H405" s="15">
        <v>0</v>
      </c>
      <c r="I405" s="7"/>
      <c r="J405" s="7"/>
      <c r="K405" s="7"/>
      <c r="L405" s="7"/>
      <c r="M405" s="9"/>
      <c r="N405" s="9"/>
    </row>
    <row r="406" spans="1:14" x14ac:dyDescent="0.25">
      <c r="A406" s="14" t="s">
        <v>728</v>
      </c>
      <c r="B406" s="7" t="s">
        <v>35</v>
      </c>
      <c r="C406" s="8">
        <v>0</v>
      </c>
      <c r="D406" s="7" t="s">
        <v>181</v>
      </c>
      <c r="E406" s="7" t="s">
        <v>672</v>
      </c>
      <c r="F406" s="7" t="s">
        <v>676</v>
      </c>
      <c r="G406" s="7" t="s">
        <v>677</v>
      </c>
      <c r="H406" s="15">
        <v>0</v>
      </c>
      <c r="I406" s="7"/>
      <c r="J406" s="7"/>
      <c r="K406" s="7"/>
      <c r="L406" s="7"/>
      <c r="M406" s="9"/>
      <c r="N406" s="9"/>
    </row>
    <row r="407" spans="1:14" x14ac:dyDescent="0.25">
      <c r="A407" s="14" t="s">
        <v>686</v>
      </c>
      <c r="B407" s="7" t="s">
        <v>72</v>
      </c>
      <c r="C407" s="8">
        <v>100</v>
      </c>
      <c r="D407" s="7" t="s">
        <v>73</v>
      </c>
      <c r="E407" s="7" t="s">
        <v>672</v>
      </c>
      <c r="F407" s="7" t="s">
        <v>676</v>
      </c>
      <c r="G407" s="7" t="s">
        <v>688</v>
      </c>
      <c r="H407" s="15"/>
      <c r="I407" s="7"/>
      <c r="J407" s="7"/>
      <c r="K407" s="7"/>
      <c r="L407" s="7"/>
      <c r="M407" s="9"/>
      <c r="N407" s="9"/>
    </row>
    <row r="408" spans="1:14" x14ac:dyDescent="0.25">
      <c r="A408" s="14" t="s">
        <v>729</v>
      </c>
      <c r="B408" s="7" t="s">
        <v>35</v>
      </c>
      <c r="C408" s="8">
        <v>0</v>
      </c>
      <c r="D408" s="7" t="s">
        <v>687</v>
      </c>
      <c r="E408" s="7" t="s">
        <v>730</v>
      </c>
      <c r="F408" s="7" t="s">
        <v>676</v>
      </c>
      <c r="G408" s="7" t="s">
        <v>731</v>
      </c>
      <c r="H408" s="15">
        <v>0</v>
      </c>
      <c r="I408" s="7"/>
      <c r="J408" s="7"/>
      <c r="K408" s="7"/>
      <c r="L408" s="7"/>
      <c r="M408" s="9"/>
      <c r="N408" s="9"/>
    </row>
    <row r="409" spans="1:14" x14ac:dyDescent="0.25">
      <c r="A409" s="14" t="s">
        <v>729</v>
      </c>
      <c r="B409" s="7" t="s">
        <v>72</v>
      </c>
      <c r="C409" s="8">
        <v>1</v>
      </c>
      <c r="D409" s="7" t="s">
        <v>73</v>
      </c>
      <c r="E409" s="7" t="s">
        <v>730</v>
      </c>
      <c r="F409" s="7" t="s">
        <v>676</v>
      </c>
      <c r="G409" s="7" t="s">
        <v>731</v>
      </c>
      <c r="H409" s="15">
        <v>0</v>
      </c>
      <c r="I409" s="7"/>
      <c r="J409" s="7"/>
      <c r="K409" s="7"/>
      <c r="L409" s="7"/>
      <c r="M409" s="9"/>
      <c r="N409" s="9"/>
    </row>
    <row r="410" spans="1:14" x14ac:dyDescent="0.25">
      <c r="A410" s="14" t="s">
        <v>732</v>
      </c>
      <c r="B410" s="7" t="s">
        <v>35</v>
      </c>
      <c r="C410" s="8">
        <v>0</v>
      </c>
      <c r="D410" s="7" t="s">
        <v>181</v>
      </c>
      <c r="E410" s="7" t="s">
        <v>672</v>
      </c>
      <c r="F410" s="7" t="s">
        <v>676</v>
      </c>
      <c r="G410" s="7" t="s">
        <v>733</v>
      </c>
      <c r="H410" s="15">
        <v>0</v>
      </c>
      <c r="I410" s="7"/>
      <c r="J410" s="7"/>
      <c r="K410" s="7"/>
      <c r="L410" s="7"/>
      <c r="M410" s="9"/>
      <c r="N410" s="9"/>
    </row>
    <row r="411" spans="1:14" x14ac:dyDescent="0.25">
      <c r="A411" s="14" t="s">
        <v>734</v>
      </c>
      <c r="B411" s="7" t="s">
        <v>35</v>
      </c>
      <c r="C411" s="8">
        <v>0</v>
      </c>
      <c r="D411" s="7" t="s">
        <v>181</v>
      </c>
      <c r="E411" s="7" t="s">
        <v>672</v>
      </c>
      <c r="F411" s="7" t="s">
        <v>676</v>
      </c>
      <c r="G411" s="7">
        <v>0</v>
      </c>
      <c r="H411" s="15">
        <v>0</v>
      </c>
      <c r="I411" s="7"/>
      <c r="J411" s="7"/>
      <c r="K411" s="7"/>
      <c r="L411" s="7"/>
      <c r="M411" s="9"/>
      <c r="N411" s="9"/>
    </row>
    <row r="412" spans="1:14" x14ac:dyDescent="0.25">
      <c r="A412" s="14" t="s">
        <v>735</v>
      </c>
      <c r="B412" s="7" t="s">
        <v>72</v>
      </c>
      <c r="C412" s="8">
        <v>1</v>
      </c>
      <c r="D412" s="7" t="s">
        <v>73</v>
      </c>
      <c r="E412" s="7" t="s">
        <v>696</v>
      </c>
      <c r="F412" s="7" t="s">
        <v>676</v>
      </c>
      <c r="G412" s="7" t="s">
        <v>701</v>
      </c>
      <c r="H412" s="15">
        <v>0</v>
      </c>
      <c r="I412" s="7"/>
      <c r="J412" s="7"/>
      <c r="K412" s="7"/>
      <c r="L412" s="7"/>
      <c r="M412" s="9"/>
      <c r="N412" s="9"/>
    </row>
    <row r="413" spans="1:14" x14ac:dyDescent="0.25">
      <c r="A413" s="14" t="s">
        <v>736</v>
      </c>
      <c r="B413" s="7" t="s">
        <v>72</v>
      </c>
      <c r="C413" s="8">
        <v>1</v>
      </c>
      <c r="D413" s="7" t="s">
        <v>73</v>
      </c>
      <c r="E413" s="7" t="s">
        <v>696</v>
      </c>
      <c r="F413" s="7" t="s">
        <v>676</v>
      </c>
      <c r="G413" s="7" t="s">
        <v>701</v>
      </c>
      <c r="H413" s="15">
        <v>0</v>
      </c>
      <c r="I413" s="7"/>
      <c r="J413" s="7"/>
      <c r="K413" s="7"/>
      <c r="L413" s="7"/>
      <c r="M413" s="9"/>
      <c r="N413" s="9"/>
    </row>
    <row r="414" spans="1:14" x14ac:dyDescent="0.25">
      <c r="A414" s="14" t="s">
        <v>737</v>
      </c>
      <c r="B414" s="7" t="s">
        <v>72</v>
      </c>
      <c r="C414" s="8">
        <v>1</v>
      </c>
      <c r="D414" s="7" t="s">
        <v>169</v>
      </c>
      <c r="E414" s="7" t="s">
        <v>696</v>
      </c>
      <c r="F414" s="7" t="s">
        <v>676</v>
      </c>
      <c r="G414" s="7" t="s">
        <v>701</v>
      </c>
      <c r="H414" s="15">
        <v>0</v>
      </c>
      <c r="I414" s="7"/>
      <c r="J414" s="7"/>
      <c r="K414" s="7"/>
      <c r="L414" s="7"/>
      <c r="M414" s="9"/>
      <c r="N414" s="9"/>
    </row>
    <row r="415" spans="1:14" x14ac:dyDescent="0.25">
      <c r="A415" s="14" t="s">
        <v>738</v>
      </c>
      <c r="B415" s="7" t="s">
        <v>72</v>
      </c>
      <c r="C415" s="8">
        <v>1</v>
      </c>
      <c r="D415" s="7" t="s">
        <v>294</v>
      </c>
      <c r="E415" s="7" t="s">
        <v>696</v>
      </c>
      <c r="F415" s="7" t="s">
        <v>676</v>
      </c>
      <c r="G415" s="7" t="s">
        <v>701</v>
      </c>
      <c r="H415" s="15">
        <v>0</v>
      </c>
      <c r="I415" s="7"/>
      <c r="J415" s="7"/>
      <c r="K415" s="7"/>
      <c r="L415" s="7"/>
      <c r="M415" s="9"/>
      <c r="N415" s="9"/>
    </row>
    <row r="416" spans="1:14" x14ac:dyDescent="0.25">
      <c r="A416" s="14" t="s">
        <v>739</v>
      </c>
      <c r="B416" s="7" t="s">
        <v>72</v>
      </c>
      <c r="C416" s="8">
        <v>1</v>
      </c>
      <c r="D416" s="7" t="s">
        <v>306</v>
      </c>
      <c r="E416" s="7" t="s">
        <v>696</v>
      </c>
      <c r="F416" s="7" t="s">
        <v>676</v>
      </c>
      <c r="G416" s="7" t="s">
        <v>701</v>
      </c>
      <c r="H416" s="15">
        <v>0</v>
      </c>
      <c r="I416" s="7"/>
      <c r="J416" s="7"/>
      <c r="K416" s="7"/>
      <c r="L416" s="7"/>
      <c r="M416" s="9"/>
      <c r="N416" s="9"/>
    </row>
    <row r="417" spans="1:14" x14ac:dyDescent="0.25">
      <c r="A417" s="14" t="s">
        <v>740</v>
      </c>
      <c r="B417" s="7" t="s">
        <v>72</v>
      </c>
      <c r="C417" s="8">
        <v>1</v>
      </c>
      <c r="D417" s="7" t="s">
        <v>351</v>
      </c>
      <c r="E417" s="7" t="s">
        <v>696</v>
      </c>
      <c r="F417" s="7" t="s">
        <v>676</v>
      </c>
      <c r="G417" s="7" t="s">
        <v>701</v>
      </c>
      <c r="H417" s="15">
        <v>0</v>
      </c>
      <c r="I417" s="7"/>
      <c r="J417" s="7"/>
      <c r="K417" s="7"/>
      <c r="L417" s="7"/>
      <c r="M417" s="9"/>
      <c r="N417" s="9"/>
    </row>
    <row r="418" spans="1:14" x14ac:dyDescent="0.25">
      <c r="A418" s="14" t="s">
        <v>741</v>
      </c>
      <c r="B418" s="7" t="s">
        <v>72</v>
      </c>
      <c r="C418" s="8">
        <v>1</v>
      </c>
      <c r="D418" s="7" t="s">
        <v>367</v>
      </c>
      <c r="E418" s="7" t="s">
        <v>696</v>
      </c>
      <c r="F418" s="7" t="s">
        <v>676</v>
      </c>
      <c r="G418" s="7" t="s">
        <v>701</v>
      </c>
      <c r="H418" s="15">
        <v>0</v>
      </c>
      <c r="I418" s="7"/>
      <c r="J418" s="7"/>
      <c r="K418" s="7"/>
      <c r="L418" s="7"/>
      <c r="M418" s="9"/>
      <c r="N418" s="9"/>
    </row>
    <row r="419" spans="1:14" x14ac:dyDescent="0.25">
      <c r="A419" s="14" t="s">
        <v>742</v>
      </c>
      <c r="B419" s="7" t="s">
        <v>72</v>
      </c>
      <c r="C419" s="8">
        <v>1</v>
      </c>
      <c r="D419" s="7" t="s">
        <v>386</v>
      </c>
      <c r="E419" s="7" t="s">
        <v>696</v>
      </c>
      <c r="F419" s="7" t="s">
        <v>676</v>
      </c>
      <c r="G419" s="7" t="s">
        <v>701</v>
      </c>
      <c r="H419" s="15">
        <v>1</v>
      </c>
      <c r="I419" s="7"/>
      <c r="J419" s="7"/>
      <c r="K419" s="7"/>
      <c r="L419" s="7"/>
      <c r="M419" s="9"/>
      <c r="N419" s="9"/>
    </row>
    <row r="420" spans="1:14" x14ac:dyDescent="0.25">
      <c r="A420" s="14" t="s">
        <v>743</v>
      </c>
      <c r="B420" s="7" t="s">
        <v>72</v>
      </c>
      <c r="C420" s="8">
        <v>1</v>
      </c>
      <c r="D420" s="7" t="s">
        <v>73</v>
      </c>
      <c r="E420" s="7" t="s">
        <v>672</v>
      </c>
      <c r="F420" s="7" t="s">
        <v>676</v>
      </c>
      <c r="G420" s="7" t="s">
        <v>701</v>
      </c>
      <c r="H420" s="15">
        <v>0</v>
      </c>
      <c r="I420" s="7"/>
      <c r="J420" s="7"/>
      <c r="K420" s="7"/>
      <c r="L420" s="7"/>
      <c r="M420" s="9"/>
      <c r="N420" s="9"/>
    </row>
    <row r="421" spans="1:14" x14ac:dyDescent="0.25">
      <c r="A421" s="14" t="s">
        <v>675</v>
      </c>
      <c r="B421" s="7" t="s">
        <v>72</v>
      </c>
      <c r="C421" s="8">
        <v>0</v>
      </c>
      <c r="D421" s="7"/>
      <c r="E421" s="7" t="s">
        <v>675</v>
      </c>
      <c r="F421" s="7" t="s">
        <v>676</v>
      </c>
      <c r="G421" s="7" t="s">
        <v>677</v>
      </c>
      <c r="H421" s="15">
        <v>1</v>
      </c>
      <c r="I421" s="7"/>
      <c r="J421" s="7"/>
      <c r="K421" s="7"/>
      <c r="L421" s="7"/>
      <c r="M421" s="9"/>
      <c r="N421" s="9"/>
    </row>
    <row r="422" spans="1:14" x14ac:dyDescent="0.25">
      <c r="A422" s="23" t="s">
        <v>744</v>
      </c>
      <c r="B422" s="24" t="s">
        <v>35</v>
      </c>
      <c r="C422" s="25">
        <v>0</v>
      </c>
      <c r="D422" s="24"/>
      <c r="E422" s="24" t="s">
        <v>679</v>
      </c>
      <c r="F422" s="24" t="s">
        <v>676</v>
      </c>
      <c r="G422" s="24" t="s">
        <v>677</v>
      </c>
      <c r="H422" s="26">
        <v>0</v>
      </c>
      <c r="I422" s="24"/>
      <c r="J422" s="24"/>
      <c r="K422" s="24"/>
      <c r="L422" s="24"/>
      <c r="M422" s="9"/>
      <c r="N422" s="9"/>
    </row>
    <row r="423" spans="1:14" x14ac:dyDescent="0.25">
      <c r="A423" s="14" t="s">
        <v>745</v>
      </c>
      <c r="B423" s="7" t="s">
        <v>35</v>
      </c>
      <c r="C423" s="8">
        <v>0</v>
      </c>
      <c r="D423" s="7" t="s">
        <v>181</v>
      </c>
      <c r="E423" s="7" t="s">
        <v>672</v>
      </c>
      <c r="F423" s="7" t="s">
        <v>676</v>
      </c>
      <c r="G423" s="7"/>
      <c r="H423" s="15">
        <v>0</v>
      </c>
      <c r="I423" s="7"/>
      <c r="J423" s="7"/>
      <c r="K423" s="7"/>
      <c r="L423" s="7"/>
      <c r="M423" s="9"/>
      <c r="N423" s="9"/>
    </row>
    <row r="424" spans="1:14" x14ac:dyDescent="0.25">
      <c r="A424" s="14" t="s">
        <v>746</v>
      </c>
      <c r="B424" s="7" t="s">
        <v>35</v>
      </c>
      <c r="C424" s="8">
        <v>0</v>
      </c>
      <c r="D424" s="7" t="s">
        <v>181</v>
      </c>
      <c r="E424" s="7" t="s">
        <v>672</v>
      </c>
      <c r="F424" s="7" t="s">
        <v>676</v>
      </c>
      <c r="G424" s="7" t="s">
        <v>747</v>
      </c>
      <c r="H424" s="15">
        <v>0</v>
      </c>
      <c r="I424" s="7"/>
      <c r="J424" s="7"/>
      <c r="K424" s="7"/>
      <c r="L424" s="7"/>
      <c r="M424" s="9"/>
      <c r="N424" s="9"/>
    </row>
    <row r="425" spans="1:14" x14ac:dyDescent="0.25">
      <c r="A425" s="14" t="s">
        <v>748</v>
      </c>
      <c r="B425" s="7" t="s">
        <v>35</v>
      </c>
      <c r="C425" s="8">
        <v>0</v>
      </c>
      <c r="D425" s="7" t="s">
        <v>687</v>
      </c>
      <c r="E425" s="7" t="s">
        <v>37</v>
      </c>
      <c r="F425" s="7" t="s">
        <v>676</v>
      </c>
      <c r="G425" s="7" t="s">
        <v>749</v>
      </c>
      <c r="H425" s="15">
        <v>0</v>
      </c>
      <c r="I425" s="7"/>
      <c r="J425" s="7"/>
      <c r="K425" s="7"/>
      <c r="L425" s="7"/>
      <c r="M425" s="9"/>
      <c r="N425" s="9"/>
    </row>
    <row r="426" spans="1:14" x14ac:dyDescent="0.25">
      <c r="A426" s="14" t="s">
        <v>748</v>
      </c>
      <c r="B426" s="7" t="s">
        <v>72</v>
      </c>
      <c r="C426" s="8">
        <v>40</v>
      </c>
      <c r="D426" s="7" t="s">
        <v>73</v>
      </c>
      <c r="E426" s="7" t="s">
        <v>672</v>
      </c>
      <c r="F426" s="7" t="s">
        <v>676</v>
      </c>
      <c r="G426" s="7" t="s">
        <v>749</v>
      </c>
      <c r="H426" s="15">
        <v>0</v>
      </c>
      <c r="I426" s="7"/>
      <c r="J426" s="7"/>
      <c r="K426" s="7"/>
      <c r="L426" s="7"/>
      <c r="M426" s="9"/>
      <c r="N426" s="9"/>
    </row>
    <row r="427" spans="1:14" x14ac:dyDescent="0.25">
      <c r="A427" s="14" t="s">
        <v>627</v>
      </c>
      <c r="B427" s="7" t="s">
        <v>35</v>
      </c>
      <c r="C427" s="8">
        <v>0</v>
      </c>
      <c r="D427" s="7" t="s">
        <v>181</v>
      </c>
      <c r="E427" s="7" t="s">
        <v>627</v>
      </c>
      <c r="F427" s="7" t="s">
        <v>676</v>
      </c>
      <c r="G427" s="7" t="s">
        <v>750</v>
      </c>
      <c r="H427" s="15">
        <v>0</v>
      </c>
      <c r="I427" s="7"/>
      <c r="J427" s="7"/>
      <c r="K427" s="7"/>
      <c r="L427" s="7"/>
      <c r="M427" s="9"/>
      <c r="N427" s="9"/>
    </row>
    <row r="428" spans="1:14" x14ac:dyDescent="0.25">
      <c r="A428" s="14" t="s">
        <v>751</v>
      </c>
      <c r="B428" s="7" t="s">
        <v>35</v>
      </c>
      <c r="C428" s="8">
        <v>0</v>
      </c>
      <c r="D428" s="7"/>
      <c r="E428" s="7" t="s">
        <v>752</v>
      </c>
      <c r="F428" s="7" t="s">
        <v>676</v>
      </c>
      <c r="G428" s="7" t="s">
        <v>677</v>
      </c>
      <c r="H428" s="15">
        <v>0</v>
      </c>
      <c r="I428" s="7"/>
      <c r="J428" s="7"/>
      <c r="K428" s="7"/>
      <c r="L428" s="7"/>
      <c r="M428" s="9"/>
      <c r="N428" s="9"/>
    </row>
    <row r="429" spans="1:14" x14ac:dyDescent="0.25">
      <c r="A429" s="14" t="s">
        <v>751</v>
      </c>
      <c r="B429" s="7" t="s">
        <v>72</v>
      </c>
      <c r="C429" s="8"/>
      <c r="D429" s="7"/>
      <c r="E429" s="7" t="s">
        <v>752</v>
      </c>
      <c r="F429" s="7" t="s">
        <v>676</v>
      </c>
      <c r="G429" s="7" t="s">
        <v>677</v>
      </c>
      <c r="H429" s="15">
        <v>0</v>
      </c>
      <c r="I429" s="7"/>
      <c r="J429" s="7"/>
      <c r="K429" s="7"/>
      <c r="L429" s="7"/>
      <c r="M429" s="9"/>
      <c r="N429" s="9"/>
    </row>
    <row r="430" spans="1:14" x14ac:dyDescent="0.25">
      <c r="A430" s="14" t="s">
        <v>753</v>
      </c>
      <c r="B430" s="7" t="s">
        <v>35</v>
      </c>
      <c r="C430" s="8">
        <v>0</v>
      </c>
      <c r="D430" s="7"/>
      <c r="E430" s="7" t="s">
        <v>724</v>
      </c>
      <c r="F430" s="7" t="s">
        <v>676</v>
      </c>
      <c r="G430" s="7" t="s">
        <v>677</v>
      </c>
      <c r="H430" s="15">
        <v>0</v>
      </c>
      <c r="I430" s="7"/>
      <c r="J430" s="7"/>
      <c r="K430" s="7"/>
      <c r="L430" s="7"/>
      <c r="M430" s="9"/>
      <c r="N430" s="9"/>
    </row>
    <row r="431" spans="1:14" x14ac:dyDescent="0.25">
      <c r="A431" s="14" t="s">
        <v>754</v>
      </c>
      <c r="B431" s="7" t="s">
        <v>35</v>
      </c>
      <c r="C431" s="8">
        <v>0</v>
      </c>
      <c r="D431" s="7"/>
      <c r="E431" s="7" t="s">
        <v>724</v>
      </c>
      <c r="F431" s="7" t="s">
        <v>676</v>
      </c>
      <c r="G431" s="7" t="s">
        <v>677</v>
      </c>
      <c r="H431" s="15">
        <v>0</v>
      </c>
      <c r="I431" s="7"/>
      <c r="J431" s="7"/>
      <c r="K431" s="7"/>
      <c r="L431" s="7"/>
      <c r="M431" s="9"/>
      <c r="N431" s="9"/>
    </row>
    <row r="432" spans="1:14" x14ac:dyDescent="0.25">
      <c r="A432" s="14" t="s">
        <v>754</v>
      </c>
      <c r="B432" s="7" t="s">
        <v>72</v>
      </c>
      <c r="C432" s="8"/>
      <c r="D432" s="7" t="s">
        <v>73</v>
      </c>
      <c r="E432" s="7" t="s">
        <v>724</v>
      </c>
      <c r="F432" s="7" t="s">
        <v>676</v>
      </c>
      <c r="G432" s="7" t="s">
        <v>677</v>
      </c>
      <c r="H432" s="15"/>
      <c r="I432" s="7"/>
      <c r="J432" s="7"/>
      <c r="K432" s="7"/>
      <c r="L432" s="7"/>
      <c r="M432" s="9"/>
      <c r="N432" s="9"/>
    </row>
    <row r="433" spans="1:14" x14ac:dyDescent="0.25">
      <c r="A433" s="14" t="s">
        <v>755</v>
      </c>
      <c r="B433" s="7" t="s">
        <v>35</v>
      </c>
      <c r="C433" s="8">
        <v>0</v>
      </c>
      <c r="D433" s="7" t="s">
        <v>181</v>
      </c>
      <c r="E433" s="7" t="s">
        <v>672</v>
      </c>
      <c r="F433" s="7" t="s">
        <v>756</v>
      </c>
      <c r="G433" s="7" t="s">
        <v>757</v>
      </c>
      <c r="H433" s="15">
        <v>0</v>
      </c>
      <c r="I433" s="7"/>
      <c r="J433" s="7"/>
      <c r="K433" s="7"/>
      <c r="L433" s="7"/>
      <c r="M433" s="9"/>
      <c r="N433" s="9"/>
    </row>
    <row r="434" spans="1:14" x14ac:dyDescent="0.25">
      <c r="A434" s="14" t="s">
        <v>758</v>
      </c>
      <c r="B434" s="7" t="s">
        <v>35</v>
      </c>
      <c r="C434" s="8">
        <v>0</v>
      </c>
      <c r="D434" s="7" t="s">
        <v>181</v>
      </c>
      <c r="E434" s="7" t="s">
        <v>759</v>
      </c>
      <c r="F434" s="7" t="s">
        <v>756</v>
      </c>
      <c r="G434" s="7" t="s">
        <v>760</v>
      </c>
      <c r="H434" s="15">
        <v>0</v>
      </c>
      <c r="I434" s="7"/>
      <c r="J434" s="7"/>
      <c r="K434" s="7"/>
      <c r="L434" s="7"/>
      <c r="M434" s="9"/>
      <c r="N434" s="9"/>
    </row>
    <row r="435" spans="1:14" x14ac:dyDescent="0.25">
      <c r="A435" s="14" t="s">
        <v>761</v>
      </c>
      <c r="B435" s="7" t="s">
        <v>35</v>
      </c>
      <c r="C435" s="8">
        <v>0</v>
      </c>
      <c r="D435" s="7" t="s">
        <v>181</v>
      </c>
      <c r="E435" s="7" t="s">
        <v>759</v>
      </c>
      <c r="F435" s="7" t="s">
        <v>756</v>
      </c>
      <c r="G435" s="7" t="s">
        <v>762</v>
      </c>
      <c r="H435" s="15">
        <v>0</v>
      </c>
      <c r="I435" s="7"/>
      <c r="J435" s="7"/>
      <c r="K435" s="7"/>
      <c r="L435" s="7"/>
      <c r="M435" s="9"/>
      <c r="N435" s="9"/>
    </row>
    <row r="436" spans="1:14" x14ac:dyDescent="0.25">
      <c r="A436" s="14" t="s">
        <v>763</v>
      </c>
      <c r="B436" s="7" t="s">
        <v>35</v>
      </c>
      <c r="C436" s="8">
        <v>0</v>
      </c>
      <c r="D436" s="7" t="s">
        <v>181</v>
      </c>
      <c r="E436" s="7" t="s">
        <v>759</v>
      </c>
      <c r="F436" s="7" t="s">
        <v>756</v>
      </c>
      <c r="G436" s="7" t="s">
        <v>764</v>
      </c>
      <c r="H436" s="15">
        <v>0</v>
      </c>
      <c r="I436" s="7"/>
      <c r="J436" s="7"/>
      <c r="K436" s="7"/>
      <c r="L436" s="7"/>
      <c r="M436" s="9"/>
      <c r="N436" s="9"/>
    </row>
    <row r="437" spans="1:14" x14ac:dyDescent="0.25">
      <c r="A437" s="14" t="s">
        <v>765</v>
      </c>
      <c r="B437" s="7" t="s">
        <v>72</v>
      </c>
      <c r="C437" s="8">
        <v>40</v>
      </c>
      <c r="D437" s="7" t="s">
        <v>73</v>
      </c>
      <c r="E437" s="7" t="s">
        <v>759</v>
      </c>
      <c r="F437" s="7" t="s">
        <v>756</v>
      </c>
      <c r="G437" s="7" t="s">
        <v>766</v>
      </c>
      <c r="H437" s="15">
        <v>0</v>
      </c>
      <c r="I437" s="7"/>
      <c r="J437" s="7"/>
      <c r="K437" s="7"/>
      <c r="L437" s="7"/>
      <c r="M437" s="9"/>
      <c r="N437" s="9"/>
    </row>
    <row r="438" spans="1:14" x14ac:dyDescent="0.25">
      <c r="A438" s="14" t="s">
        <v>767</v>
      </c>
      <c r="B438" s="7" t="s">
        <v>72</v>
      </c>
      <c r="C438" s="8">
        <v>40</v>
      </c>
      <c r="D438" s="7" t="s">
        <v>73</v>
      </c>
      <c r="E438" s="7" t="s">
        <v>759</v>
      </c>
      <c r="F438" s="7" t="s">
        <v>756</v>
      </c>
      <c r="G438" s="7" t="s">
        <v>766</v>
      </c>
      <c r="H438" s="15">
        <v>0</v>
      </c>
      <c r="I438" s="7"/>
      <c r="J438" s="7"/>
      <c r="K438" s="7"/>
      <c r="L438" s="7"/>
      <c r="M438" s="9"/>
      <c r="N438" s="9"/>
    </row>
    <row r="439" spans="1:14" x14ac:dyDescent="0.25">
      <c r="A439" s="14" t="s">
        <v>768</v>
      </c>
      <c r="B439" s="7" t="s">
        <v>72</v>
      </c>
      <c r="C439" s="8"/>
      <c r="D439" s="7" t="s">
        <v>73</v>
      </c>
      <c r="E439" s="7" t="s">
        <v>769</v>
      </c>
      <c r="F439" s="7" t="s">
        <v>756</v>
      </c>
      <c r="G439" s="7"/>
      <c r="H439" s="15"/>
      <c r="I439" s="7"/>
      <c r="J439" s="7"/>
      <c r="K439" s="7"/>
      <c r="L439" s="7"/>
      <c r="M439" s="9"/>
      <c r="N439" s="9"/>
    </row>
    <row r="440" spans="1:14" x14ac:dyDescent="0.25">
      <c r="A440" s="14" t="s">
        <v>770</v>
      </c>
      <c r="B440" s="7" t="s">
        <v>35</v>
      </c>
      <c r="C440" s="8">
        <v>0</v>
      </c>
      <c r="D440" s="7" t="s">
        <v>181</v>
      </c>
      <c r="E440" s="7" t="s">
        <v>771</v>
      </c>
      <c r="F440" s="7" t="s">
        <v>756</v>
      </c>
      <c r="G440" s="7" t="s">
        <v>772</v>
      </c>
      <c r="H440" s="15">
        <v>0</v>
      </c>
      <c r="I440" s="7"/>
      <c r="J440" s="7"/>
      <c r="K440" s="7"/>
      <c r="L440" s="7"/>
      <c r="M440" s="9"/>
      <c r="N440" s="9"/>
    </row>
    <row r="441" spans="1:14" x14ac:dyDescent="0.25">
      <c r="A441" s="14" t="s">
        <v>770</v>
      </c>
      <c r="B441" s="7" t="s">
        <v>72</v>
      </c>
      <c r="C441" s="8">
        <v>40</v>
      </c>
      <c r="D441" s="7" t="s">
        <v>73</v>
      </c>
      <c r="E441" s="7" t="s">
        <v>769</v>
      </c>
      <c r="F441" s="7" t="s">
        <v>756</v>
      </c>
      <c r="G441" s="7" t="s">
        <v>772</v>
      </c>
      <c r="H441" s="15">
        <v>0</v>
      </c>
      <c r="I441" s="7"/>
      <c r="J441" s="7"/>
      <c r="K441" s="7"/>
      <c r="L441" s="7"/>
      <c r="M441" s="9"/>
      <c r="N441" s="9"/>
    </row>
    <row r="442" spans="1:14" x14ac:dyDescent="0.25">
      <c r="A442" s="14" t="s">
        <v>773</v>
      </c>
      <c r="B442" s="7" t="s">
        <v>35</v>
      </c>
      <c r="C442" s="8">
        <v>0</v>
      </c>
      <c r="D442" s="7" t="s">
        <v>181</v>
      </c>
      <c r="E442" s="7" t="s">
        <v>771</v>
      </c>
      <c r="F442" s="7" t="s">
        <v>756</v>
      </c>
      <c r="G442" s="7" t="s">
        <v>774</v>
      </c>
      <c r="H442" s="15">
        <v>0</v>
      </c>
      <c r="I442" s="7"/>
      <c r="J442" s="7"/>
      <c r="K442" s="7"/>
      <c r="L442" s="7"/>
      <c r="M442" s="9"/>
      <c r="N442" s="9"/>
    </row>
    <row r="443" spans="1:14" x14ac:dyDescent="0.25">
      <c r="A443" s="14" t="s">
        <v>775</v>
      </c>
      <c r="B443" s="7" t="s">
        <v>35</v>
      </c>
      <c r="C443" s="8">
        <v>0</v>
      </c>
      <c r="D443" s="7" t="s">
        <v>36</v>
      </c>
      <c r="E443" s="7" t="s">
        <v>771</v>
      </c>
      <c r="F443" s="7" t="s">
        <v>756</v>
      </c>
      <c r="G443" s="7" t="s">
        <v>731</v>
      </c>
      <c r="H443" s="15">
        <v>0</v>
      </c>
      <c r="I443" s="7"/>
      <c r="J443" s="7"/>
      <c r="K443" s="7"/>
      <c r="L443" s="7"/>
      <c r="M443" s="9"/>
      <c r="N443" s="9"/>
    </row>
    <row r="444" spans="1:14" x14ac:dyDescent="0.25">
      <c r="A444" s="14" t="s">
        <v>776</v>
      </c>
      <c r="B444" s="7" t="s">
        <v>72</v>
      </c>
      <c r="C444" s="8">
        <v>40</v>
      </c>
      <c r="D444" s="7" t="s">
        <v>73</v>
      </c>
      <c r="E444" s="7" t="s">
        <v>771</v>
      </c>
      <c r="F444" s="7" t="s">
        <v>756</v>
      </c>
      <c r="G444" s="7" t="s">
        <v>731</v>
      </c>
      <c r="H444" s="15">
        <v>0</v>
      </c>
      <c r="I444" s="7"/>
      <c r="J444" s="7"/>
      <c r="K444" s="7"/>
      <c r="L444" s="7"/>
      <c r="M444" s="9"/>
      <c r="N444" s="9"/>
    </row>
    <row r="445" spans="1:14" x14ac:dyDescent="0.25">
      <c r="A445" s="14" t="s">
        <v>777</v>
      </c>
      <c r="B445" s="7" t="s">
        <v>35</v>
      </c>
      <c r="C445" s="8">
        <v>0</v>
      </c>
      <c r="D445" s="7" t="s">
        <v>153</v>
      </c>
      <c r="E445" s="7" t="s">
        <v>771</v>
      </c>
      <c r="F445" s="7" t="s">
        <v>756</v>
      </c>
      <c r="G445" s="7" t="s">
        <v>731</v>
      </c>
      <c r="H445" s="15">
        <v>0</v>
      </c>
      <c r="I445" s="7"/>
      <c r="J445" s="7"/>
      <c r="K445" s="7"/>
      <c r="L445" s="7"/>
      <c r="M445" s="9"/>
      <c r="N445" s="9"/>
    </row>
    <row r="446" spans="1:14" x14ac:dyDescent="0.25">
      <c r="A446" s="14" t="s">
        <v>778</v>
      </c>
      <c r="B446" s="7" t="s">
        <v>35</v>
      </c>
      <c r="C446" s="8">
        <v>0</v>
      </c>
      <c r="D446" s="7" t="s">
        <v>181</v>
      </c>
      <c r="E446" s="7" t="s">
        <v>771</v>
      </c>
      <c r="F446" s="7" t="s">
        <v>756</v>
      </c>
      <c r="G446" s="7" t="s">
        <v>731</v>
      </c>
      <c r="H446" s="15">
        <v>0</v>
      </c>
      <c r="I446" s="7"/>
      <c r="J446" s="7"/>
      <c r="K446" s="7"/>
      <c r="L446" s="7"/>
      <c r="M446" s="9"/>
      <c r="N446" s="9"/>
    </row>
    <row r="447" spans="1:14" x14ac:dyDescent="0.25">
      <c r="A447" s="14" t="s">
        <v>779</v>
      </c>
      <c r="B447" s="7" t="s">
        <v>35</v>
      </c>
      <c r="C447" s="8">
        <v>0</v>
      </c>
      <c r="D447" s="7" t="s">
        <v>181</v>
      </c>
      <c r="E447" s="7" t="s">
        <v>780</v>
      </c>
      <c r="F447" s="7" t="s">
        <v>756</v>
      </c>
      <c r="G447" s="7" t="s">
        <v>781</v>
      </c>
      <c r="H447" s="15">
        <v>0</v>
      </c>
      <c r="I447" s="7"/>
      <c r="J447" s="7"/>
      <c r="K447" s="7"/>
      <c r="L447" s="7"/>
      <c r="M447" s="9"/>
      <c r="N447" s="9"/>
    </row>
    <row r="448" spans="1:14" x14ac:dyDescent="0.25">
      <c r="A448" s="14" t="s">
        <v>782</v>
      </c>
      <c r="B448" s="7" t="s">
        <v>35</v>
      </c>
      <c r="C448" s="17"/>
      <c r="D448" s="7" t="s">
        <v>181</v>
      </c>
      <c r="E448" s="7"/>
      <c r="F448" s="7" t="s">
        <v>38</v>
      </c>
      <c r="G448" s="7"/>
      <c r="H448" s="18"/>
      <c r="I448" s="7"/>
      <c r="J448" s="7" t="s">
        <v>719</v>
      </c>
      <c r="K448" s="7"/>
      <c r="L448" s="7"/>
      <c r="M448" s="9"/>
      <c r="N448" s="9"/>
    </row>
    <row r="449" spans="1:14" x14ac:dyDescent="0.25">
      <c r="A449" s="14" t="s">
        <v>783</v>
      </c>
      <c r="B449" s="7" t="s">
        <v>35</v>
      </c>
      <c r="C449" s="17"/>
      <c r="D449" s="7" t="s">
        <v>181</v>
      </c>
      <c r="E449" s="7"/>
      <c r="F449" s="7" t="s">
        <v>38</v>
      </c>
      <c r="G449" s="7"/>
      <c r="H449" s="18"/>
      <c r="I449" s="7"/>
      <c r="J449" s="7" t="s">
        <v>783</v>
      </c>
      <c r="K449" s="7"/>
      <c r="L449" s="7"/>
      <c r="M449" s="9"/>
      <c r="N449" s="9"/>
    </row>
    <row r="450" spans="1:14" x14ac:dyDescent="0.25">
      <c r="A450" s="14" t="s">
        <v>784</v>
      </c>
      <c r="B450" s="7" t="s">
        <v>35</v>
      </c>
      <c r="C450" s="17"/>
      <c r="D450" s="7" t="s">
        <v>181</v>
      </c>
      <c r="E450" s="7"/>
      <c r="F450" s="7" t="s">
        <v>38</v>
      </c>
      <c r="G450" s="7"/>
      <c r="H450" s="18"/>
      <c r="I450" s="7"/>
      <c r="J450" s="7" t="s">
        <v>226</v>
      </c>
      <c r="K450" s="7" t="s">
        <v>227</v>
      </c>
      <c r="L450" s="7"/>
      <c r="M450" s="9"/>
      <c r="N450" s="9"/>
    </row>
    <row r="451" spans="1:14" x14ac:dyDescent="0.25">
      <c r="A451" s="14" t="s">
        <v>785</v>
      </c>
      <c r="B451" s="7" t="s">
        <v>35</v>
      </c>
      <c r="C451" s="17"/>
      <c r="D451" s="7" t="s">
        <v>181</v>
      </c>
      <c r="E451" s="7"/>
      <c r="F451" s="7" t="s">
        <v>38</v>
      </c>
      <c r="G451" s="7"/>
      <c r="H451" s="18"/>
      <c r="I451" s="7"/>
      <c r="J451" s="7" t="s">
        <v>474</v>
      </c>
      <c r="K451" s="7" t="s">
        <v>432</v>
      </c>
      <c r="L451" s="7"/>
      <c r="M451" s="9"/>
      <c r="N451" s="9"/>
    </row>
    <row r="452" spans="1:14" x14ac:dyDescent="0.25">
      <c r="A452" s="14" t="s">
        <v>786</v>
      </c>
      <c r="B452" s="7" t="s">
        <v>35</v>
      </c>
      <c r="C452" s="17"/>
      <c r="D452" s="7" t="s">
        <v>181</v>
      </c>
      <c r="E452" s="7"/>
      <c r="F452" s="7" t="s">
        <v>38</v>
      </c>
      <c r="G452" s="7"/>
      <c r="H452" s="18"/>
      <c r="I452" s="7"/>
      <c r="J452" s="7" t="s">
        <v>474</v>
      </c>
      <c r="K452" s="7" t="s">
        <v>432</v>
      </c>
      <c r="L452" s="7"/>
      <c r="M452" s="9"/>
      <c r="N452" s="9"/>
    </row>
    <row r="453" spans="1:14" x14ac:dyDescent="0.25">
      <c r="A453" s="14" t="s">
        <v>787</v>
      </c>
      <c r="B453" s="7" t="s">
        <v>35</v>
      </c>
      <c r="C453" s="17"/>
      <c r="D453" s="7" t="s">
        <v>181</v>
      </c>
      <c r="E453" s="7"/>
      <c r="F453" s="7" t="s">
        <v>38</v>
      </c>
      <c r="G453" s="7"/>
      <c r="H453" s="18"/>
      <c r="I453" s="7"/>
      <c r="J453" s="7" t="s">
        <v>787</v>
      </c>
      <c r="K453" s="7"/>
      <c r="L453" s="7"/>
      <c r="M453" s="9"/>
      <c r="N453" s="9"/>
    </row>
    <row r="454" spans="1:14" x14ac:dyDescent="0.25">
      <c r="A454" s="14" t="s">
        <v>788</v>
      </c>
      <c r="B454" s="7" t="s">
        <v>35</v>
      </c>
      <c r="C454" s="17"/>
      <c r="D454" s="7"/>
      <c r="E454" s="7"/>
      <c r="F454" s="7"/>
      <c r="G454" s="7"/>
      <c r="H454" s="18"/>
      <c r="I454" s="7"/>
      <c r="J454" s="7" t="s">
        <v>431</v>
      </c>
      <c r="K454" s="7" t="s">
        <v>432</v>
      </c>
      <c r="L454" s="7"/>
      <c r="M454" s="9"/>
      <c r="N454" s="9"/>
    </row>
    <row r="455" spans="1:14" x14ac:dyDescent="0.25">
      <c r="A455" s="14" t="s">
        <v>789</v>
      </c>
      <c r="B455" s="7" t="s">
        <v>35</v>
      </c>
      <c r="C455" s="17"/>
      <c r="D455" s="7"/>
      <c r="E455" s="7"/>
      <c r="F455" s="7"/>
      <c r="G455" s="7"/>
      <c r="H455" s="18"/>
      <c r="I455" s="7"/>
      <c r="J455" s="7" t="s">
        <v>431</v>
      </c>
      <c r="K455" s="7" t="s">
        <v>432</v>
      </c>
      <c r="L455" s="7"/>
      <c r="M455" s="9"/>
      <c r="N455" s="9"/>
    </row>
    <row r="456" spans="1:14" x14ac:dyDescent="0.25">
      <c r="A456" s="14" t="s">
        <v>790</v>
      </c>
      <c r="B456" s="7" t="s">
        <v>35</v>
      </c>
      <c r="C456" s="17"/>
      <c r="D456" s="7"/>
      <c r="E456" s="7"/>
      <c r="F456" s="7"/>
      <c r="G456" s="7"/>
      <c r="H456" s="18"/>
      <c r="I456" s="7"/>
      <c r="J456" s="7" t="s">
        <v>431</v>
      </c>
      <c r="K456" s="7" t="s">
        <v>432</v>
      </c>
      <c r="L456" s="7"/>
      <c r="M456" s="9"/>
      <c r="N456" s="9"/>
    </row>
    <row r="457" spans="1:14" x14ac:dyDescent="0.25">
      <c r="A457" s="14" t="s">
        <v>791</v>
      </c>
      <c r="B457" s="7" t="s">
        <v>35</v>
      </c>
      <c r="C457" s="17"/>
      <c r="D457" s="7"/>
      <c r="E457" s="7"/>
      <c r="F457" s="7"/>
      <c r="G457" s="7"/>
      <c r="H457" s="18"/>
      <c r="I457" s="7"/>
      <c r="J457" s="7" t="s">
        <v>431</v>
      </c>
      <c r="K457" s="7" t="s">
        <v>432</v>
      </c>
      <c r="L457" s="7"/>
      <c r="M457" s="9"/>
      <c r="N457" s="9"/>
    </row>
    <row r="458" spans="1:14" x14ac:dyDescent="0.25">
      <c r="A458" s="14" t="s">
        <v>792</v>
      </c>
      <c r="B458" s="7" t="s">
        <v>35</v>
      </c>
      <c r="C458" s="17"/>
      <c r="D458" s="7"/>
      <c r="E458" s="7"/>
      <c r="F458" s="7"/>
      <c r="G458" s="7"/>
      <c r="H458" s="18"/>
      <c r="I458" s="7"/>
      <c r="J458" s="7" t="s">
        <v>558</v>
      </c>
      <c r="K458" s="7" t="s">
        <v>572</v>
      </c>
      <c r="L458" s="7"/>
      <c r="M458" s="9"/>
      <c r="N458" s="9"/>
    </row>
    <row r="459" spans="1:14" x14ac:dyDescent="0.25">
      <c r="A459" s="14" t="s">
        <v>793</v>
      </c>
      <c r="B459" s="7" t="s">
        <v>35</v>
      </c>
      <c r="C459" s="17"/>
      <c r="D459" s="7"/>
      <c r="E459" s="7"/>
      <c r="F459" s="7"/>
      <c r="G459" s="7"/>
      <c r="H459" s="18"/>
      <c r="I459" s="7"/>
      <c r="J459" s="7" t="s">
        <v>793</v>
      </c>
      <c r="K459" s="7" t="s">
        <v>794</v>
      </c>
      <c r="L459" s="7"/>
      <c r="M459" s="9"/>
      <c r="N459" s="9"/>
    </row>
    <row r="460" spans="1:14" x14ac:dyDescent="0.25">
      <c r="A460" s="14" t="s">
        <v>795</v>
      </c>
      <c r="B460" s="7" t="s">
        <v>35</v>
      </c>
      <c r="C460" s="17"/>
      <c r="D460" s="7"/>
      <c r="E460" s="7"/>
      <c r="F460" s="7"/>
      <c r="G460" s="7"/>
      <c r="H460" s="18"/>
      <c r="I460" s="7"/>
      <c r="J460" s="7" t="s">
        <v>153</v>
      </c>
      <c r="K460" s="7" t="s">
        <v>135</v>
      </c>
      <c r="L460" s="7"/>
      <c r="M460" s="9"/>
      <c r="N460" s="9"/>
    </row>
  </sheetData>
  <conditionalFormatting sqref="A1 B449:B460">
    <cfRule type="duplicateValues" dxfId="4" priority="4"/>
    <cfRule type="duplicateValues" dxfId="3" priority="5"/>
  </conditionalFormatting>
  <conditionalFormatting sqref="F1:G1 F448:G460">
    <cfRule type="duplicateValues" dxfId="2" priority="3"/>
  </conditionalFormatting>
  <conditionalFormatting sqref="I3:I460 K3:K460">
    <cfRule type="containsText" dxfId="1" priority="1" operator="containsText" text="INACTIVE">
      <formula>NOT(ISERROR(SEARCH("INACTIVE",I3)))</formula>
    </cfRule>
    <cfRule type="containsText" dxfId="0" priority="2" operator="containsText" text="ACTIVE">
      <formula>NOT(ISERROR(SEARCH("ACTIVE",I3)))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26E91F2A58E541B4CAC7313C7F2F72" ma:contentTypeVersion="4" ma:contentTypeDescription="Create a new document." ma:contentTypeScope="" ma:versionID="e64a32e3eff836cf63ef7bc72f8d8db6">
  <xsd:schema xmlns:xsd="http://www.w3.org/2001/XMLSchema" xmlns:xs="http://www.w3.org/2001/XMLSchema" xmlns:p="http://schemas.microsoft.com/office/2006/metadata/properties" xmlns:ns2="7605766f-42bd-460d-8c03-2bf68bcdb28c" targetNamespace="http://schemas.microsoft.com/office/2006/metadata/properties" ma:root="true" ma:fieldsID="616ff4946af4cd3326d8cbaafa975bbb" ns2:_="">
    <xsd:import namespace="7605766f-42bd-460d-8c03-2bf68bcdb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5766f-42bd-460d-8c03-2bf68bcdb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F7759F-2165-4D86-8D37-0457F2A809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638F50-9615-418E-834D-AAA0646F5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05766f-42bd-460d-8c03-2bf68bcdb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8D070B-6E65-4A68-AC99-B021C4A2CA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Salesman List</vt:lpstr>
      <vt:lpstr>Parametres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2025-06-05T17:38:40Z</dcterms:created>
  <dcterms:modified xsi:type="dcterms:W3CDTF">2025-06-26T07:07:03Z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0x0101009426E91F2A58E541B4CAC7313C7F2F72</vt:lpwstr>
  </property>
</Properties>
</file>