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0" windowWidth="26370" windowHeight="14310"/>
  </bookViews>
  <sheets>
    <sheet name="Q1" sheetId="1" r:id="rId1"/>
    <sheet name="Sheet2" sheetId="2" r:id="rId2"/>
    <sheet name="Sheet3" sheetId="3" r:id="rId3"/>
  </sheets>
  <definedNames>
    <definedName name="expense_array">'Q1'!$C$19:$E$22</definedName>
    <definedName name="income_array">'Q1'!$C$11:$E$14</definedName>
    <definedName name="solver_dia" localSheetId="0" hidden="1">5</definedName>
    <definedName name="solver_int" localSheetId="0" hidden="1">0</definedName>
    <definedName name="solver_mda" localSheetId="0" hidden="1">4</definedName>
    <definedName name="solver_mod" localSheetId="0" hidden="1">3</definedName>
    <definedName name="solver_ntr" localSheetId="0" hidden="1">0</definedName>
    <definedName name="solver_num" localSheetId="0" hidden="1">0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typ" localSheetId="0" hidden="1">2</definedName>
    <definedName name="solver_urs" localSheetId="0" hidden="1">0</definedName>
    <definedName name="solver_ver" localSheetId="0" hidden="1">14</definedName>
  </definedNames>
  <calcPr calcId="145621"/>
</workbook>
</file>

<file path=xl/calcChain.xml><?xml version="1.0" encoding="utf-8"?>
<calcChain xmlns="http://schemas.openxmlformats.org/spreadsheetml/2006/main">
  <c r="G35" i="1" l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34" i="1"/>
  <c r="H34" i="1" s="1"/>
  <c r="E21" i="1"/>
  <c r="E20" i="1"/>
  <c r="E19" i="1"/>
  <c r="E14" i="1"/>
  <c r="E13" i="1"/>
  <c r="E12" i="1"/>
  <c r="E11" i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34" i="1"/>
  <c r="D34" i="1" s="1"/>
  <c r="D30" i="1"/>
  <c r="D29" i="1"/>
  <c r="J34" i="1" l="1"/>
  <c r="E22" i="1"/>
</calcChain>
</file>

<file path=xl/sharedStrings.xml><?xml version="1.0" encoding="utf-8"?>
<sst xmlns="http://schemas.openxmlformats.org/spreadsheetml/2006/main" count="20" uniqueCount="15">
  <si>
    <t>Q1: Historical data indicate that a student's total income for any month of school from work, parents, scholarships and loans is consistent with the following probability distribution:</t>
  </si>
  <si>
    <t>Income</t>
  </si>
  <si>
    <t>Probability</t>
  </si>
  <si>
    <t>Expenses for the same student are believed to be consistent with the following probability distribution:</t>
  </si>
  <si>
    <t>Expense</t>
  </si>
  <si>
    <t>Assuming she begins the school year with a bank balance of $1,200, what is the student's likely financial position at the end of a nine month school year? </t>
  </si>
  <si>
    <t>MGB 206 | Homework 7 | Taposh Dutta Roy</t>
  </si>
  <si>
    <t>Expected Value of income</t>
  </si>
  <si>
    <t>Expected Value of Expense</t>
  </si>
  <si>
    <t>Income Trials</t>
  </si>
  <si>
    <t>Trial</t>
  </si>
  <si>
    <t>Random Var</t>
  </si>
  <si>
    <t>Simulated Income</t>
  </si>
  <si>
    <t>Cumulative Probability</t>
  </si>
  <si>
    <t>Expense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</si>
</sst>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6" fontId="0" fillId="0" borderId="0" xfId="0" applyNumberFormat="1"/>
    <xf numFmtId="0" fontId="0" fillId="3" borderId="0" xfId="0" applyFill="1"/>
    <xf numFmtId="0" fontId="4" fillId="3" borderId="0" xfId="0" applyFont="1" applyFill="1"/>
    <xf numFmtId="0" fontId="5" fillId="2" borderId="0" xfId="0" applyFont="1" applyFill="1"/>
    <xf numFmtId="44" fontId="0" fillId="0" borderId="0" xfId="1" applyFont="1"/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/>
    <xf numFmtId="0" fontId="4" fillId="3" borderId="0" xfId="0" applyFont="1" applyFill="1" applyAlignment="1">
      <alignment horizontal="center" vertical="center" wrapText="1"/>
    </xf>
    <xf numFmtId="2" fontId="0" fillId="0" borderId="1" xfId="1" applyNumberFormat="1" applyFont="1" applyBorder="1"/>
    <xf numFmtId="2" fontId="0" fillId="0" borderId="1" xfId="0" applyNumberFormat="1" applyBorder="1"/>
    <xf numFmtId="2" fontId="0" fillId="0" borderId="0" xfId="0" applyNumberFormat="1"/>
    <xf numFmtId="0" fontId="2" fillId="0" borderId="1" xfId="0" applyFont="1" applyBorder="1"/>
    <xf numFmtId="44" fontId="0" fillId="0" borderId="1" xfId="1" applyNumberFormat="1" applyFont="1" applyBorder="1"/>
    <xf numFmtId="2" fontId="4" fillId="3" borderId="1" xfId="0" applyNumberFormat="1" applyFont="1" applyFill="1" applyBorder="1" applyAlignment="1">
      <alignment vertical="center"/>
    </xf>
    <xf numFmtId="2" fontId="0" fillId="3" borderId="1" xfId="0" applyNumberForma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16" workbookViewId="0">
      <selection activeCell="D34" sqref="D34"/>
    </sheetView>
  </sheetViews>
  <sheetFormatPr defaultRowHeight="18.5" x14ac:dyDescent="0.45"/>
  <cols>
    <col min="1" max="1" width="3" customWidth="1"/>
    <col min="3" max="3" width="14.5703125" customWidth="1"/>
    <col min="4" max="4" width="17.28515625" customWidth="1"/>
    <col min="5" max="5" width="11.28515625" customWidth="1"/>
    <col min="6" max="6" width="13.28515625" customWidth="1"/>
    <col min="7" max="7" width="12.85546875" customWidth="1"/>
    <col min="8" max="8" width="19.140625" customWidth="1"/>
    <col min="16" max="16" width="4.5703125" customWidth="1"/>
  </cols>
  <sheetData>
    <row r="1" spans="1:1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4.5" customHeight="1" x14ac:dyDescent="0.7">
      <c r="A2" s="1"/>
      <c r="B2" s="5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4.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spans="1:16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8.5" customHeight="1" x14ac:dyDescent="0.45">
      <c r="A6" s="3"/>
      <c r="B6" s="10" t="s">
        <v>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45">
      <c r="A7" s="3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45">
      <c r="A8" s="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54" x14ac:dyDescent="0.45">
      <c r="A10" s="3"/>
      <c r="B10" s="3"/>
      <c r="C10" s="7" t="s">
        <v>1</v>
      </c>
      <c r="D10" s="7" t="s">
        <v>2</v>
      </c>
      <c r="E10" s="7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45">
      <c r="A11" s="3"/>
      <c r="B11" s="3"/>
      <c r="C11" s="16">
        <v>750</v>
      </c>
      <c r="D11" s="16">
        <v>0.2</v>
      </c>
      <c r="E11" s="17">
        <f>D11</f>
        <v>0.2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45">
      <c r="A12" s="3"/>
      <c r="B12" s="3"/>
      <c r="C12" s="16">
        <v>950</v>
      </c>
      <c r="D12" s="16">
        <v>0.36</v>
      </c>
      <c r="E12" s="17">
        <f>E11+D12</f>
        <v>0.56000000000000005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45">
      <c r="A13" s="3"/>
      <c r="B13" s="3"/>
      <c r="C13" s="16">
        <v>1150</v>
      </c>
      <c r="D13" s="16">
        <v>0.3</v>
      </c>
      <c r="E13" s="17">
        <f>E12+D13</f>
        <v>0.8600000000000001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45">
      <c r="A14" s="3"/>
      <c r="B14" s="3"/>
      <c r="C14" s="16">
        <v>1350</v>
      </c>
      <c r="D14" s="16">
        <v>0.14000000000000001</v>
      </c>
      <c r="E14" s="17">
        <f>E13+D14</f>
        <v>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45">
      <c r="A16" s="3"/>
      <c r="B16" s="4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54" x14ac:dyDescent="0.45">
      <c r="A18" s="3"/>
      <c r="B18" s="3"/>
      <c r="C18" s="8" t="s">
        <v>4</v>
      </c>
      <c r="D18" s="8" t="s">
        <v>2</v>
      </c>
      <c r="E18" s="8" t="s">
        <v>13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45">
      <c r="A19" s="3"/>
      <c r="B19" s="3"/>
      <c r="C19" s="16">
        <v>900</v>
      </c>
      <c r="D19" s="16">
        <v>0.4</v>
      </c>
      <c r="E19" s="17">
        <f>D19</f>
        <v>0.4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45">
      <c r="A20" s="3"/>
      <c r="B20" s="3"/>
      <c r="C20" s="16">
        <v>1000</v>
      </c>
      <c r="D20" s="16">
        <v>0.25</v>
      </c>
      <c r="E20" s="17">
        <f>E19+D20</f>
        <v>0.65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45">
      <c r="A21" s="3"/>
      <c r="B21" s="3"/>
      <c r="C21" s="16">
        <v>1100</v>
      </c>
      <c r="D21" s="16">
        <v>0.2</v>
      </c>
      <c r="E21" s="17">
        <f>D21+E20</f>
        <v>0.85000000000000009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45">
      <c r="A22" s="3"/>
      <c r="B22" s="3"/>
      <c r="C22" s="16">
        <v>1200</v>
      </c>
      <c r="D22" s="16">
        <v>0.15</v>
      </c>
      <c r="E22" s="17">
        <f>E21+D22</f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45">
      <c r="A24" s="3"/>
      <c r="B24" s="4" t="s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8" spans="1:16" x14ac:dyDescent="0.45">
      <c r="D28" s="2"/>
    </row>
    <row r="29" spans="1:16" x14ac:dyDescent="0.45">
      <c r="B29" t="s">
        <v>7</v>
      </c>
      <c r="D29" s="6">
        <f>SUMPRODUCT(C11:C14,D11:D14)</f>
        <v>1026</v>
      </c>
    </row>
    <row r="30" spans="1:16" x14ac:dyDescent="0.45">
      <c r="B30" t="s">
        <v>8</v>
      </c>
      <c r="D30" s="6">
        <f>SUMPRODUCT(C19:C22,D19:D22)</f>
        <v>1010</v>
      </c>
    </row>
    <row r="32" spans="1:16" x14ac:dyDescent="0.45">
      <c r="B32" s="9" t="s">
        <v>9</v>
      </c>
      <c r="F32" s="9" t="s">
        <v>14</v>
      </c>
    </row>
    <row r="33" spans="2:10" x14ac:dyDescent="0.45">
      <c r="B33" s="14" t="s">
        <v>10</v>
      </c>
      <c r="C33" s="14" t="s">
        <v>11</v>
      </c>
      <c r="D33" s="14" t="s">
        <v>12</v>
      </c>
      <c r="F33" s="14" t="s">
        <v>10</v>
      </c>
      <c r="G33" s="14" t="s">
        <v>11</v>
      </c>
      <c r="H33" s="14" t="s">
        <v>12</v>
      </c>
    </row>
    <row r="34" spans="2:10" x14ac:dyDescent="0.45">
      <c r="B34" s="12">
        <v>1</v>
      </c>
      <c r="C34" s="12">
        <f ca="1">RAND()</f>
        <v>0.60589254318287455</v>
      </c>
      <c r="D34" s="11" t="e">
        <f ca="1">VLOOKUP(C34,$C11:$E14,2,TRUE)</f>
        <v>#N/A</v>
      </c>
      <c r="F34" s="12">
        <v>1</v>
      </c>
      <c r="G34" s="12">
        <f ca="1">RAND()</f>
        <v>0.85859972800530859</v>
      </c>
      <c r="H34" s="15" t="e">
        <f ca="1">VLOOKUP(G34,expense_array,3,TRUE)</f>
        <v>#N/A</v>
      </c>
      <c r="J34" t="e">
        <f ca="1">VLOOKUP(G34,C19:E22,2,TRUE)</f>
        <v>#N/A</v>
      </c>
    </row>
    <row r="35" spans="2:10" x14ac:dyDescent="0.45">
      <c r="B35" s="12">
        <v>2</v>
      </c>
      <c r="C35" s="12">
        <f t="shared" ref="C35:C48" ca="1" si="0">RAND()</f>
        <v>0.23440467205478233</v>
      </c>
      <c r="D35" s="11" t="e">
        <f t="shared" ref="D35:D48" ca="1" si="1">VLOOKUP(C35,$C$11:$E$14,3,TRUE)</f>
        <v>#N/A</v>
      </c>
      <c r="F35" s="12">
        <v>2</v>
      </c>
      <c r="G35" s="12">
        <f t="shared" ref="G35:G48" ca="1" si="2">RAND()</f>
        <v>0.85775799162578881</v>
      </c>
      <c r="H35" s="15" t="e">
        <f ca="1">VLOOKUP(G35,expense_array,3,TRUE)</f>
        <v>#N/A</v>
      </c>
    </row>
    <row r="36" spans="2:10" x14ac:dyDescent="0.45">
      <c r="B36" s="12">
        <v>3</v>
      </c>
      <c r="C36" s="12">
        <f t="shared" ca="1" si="0"/>
        <v>1.1498951341804009E-2</v>
      </c>
      <c r="D36" s="11" t="e">
        <f t="shared" ca="1" si="1"/>
        <v>#N/A</v>
      </c>
      <c r="F36" s="12">
        <v>3</v>
      </c>
      <c r="G36" s="12">
        <f t="shared" ca="1" si="2"/>
        <v>0.4260130121774417</v>
      </c>
      <c r="H36" s="15" t="e">
        <f ca="1">VLOOKUP(G36,expense_array,3,TRUE)</f>
        <v>#N/A</v>
      </c>
    </row>
    <row r="37" spans="2:10" x14ac:dyDescent="0.45">
      <c r="B37" s="12">
        <v>4</v>
      </c>
      <c r="C37" s="12">
        <f t="shared" ca="1" si="0"/>
        <v>0.66566698618113096</v>
      </c>
      <c r="D37" s="11" t="e">
        <f t="shared" ca="1" si="1"/>
        <v>#N/A</v>
      </c>
      <c r="F37" s="12">
        <v>4</v>
      </c>
      <c r="G37" s="12">
        <f t="shared" ca="1" si="2"/>
        <v>0.48621290770192593</v>
      </c>
      <c r="H37" s="15" t="e">
        <f ca="1">VLOOKUP(G37,expense_array,3,TRUE)</f>
        <v>#N/A</v>
      </c>
    </row>
    <row r="38" spans="2:10" x14ac:dyDescent="0.45">
      <c r="B38" s="12">
        <v>5</v>
      </c>
      <c r="C38" s="12">
        <f t="shared" ca="1" si="0"/>
        <v>8.1996550052861883E-2</v>
      </c>
      <c r="D38" s="11" t="e">
        <f t="shared" ca="1" si="1"/>
        <v>#N/A</v>
      </c>
      <c r="F38" s="12">
        <v>5</v>
      </c>
      <c r="G38" s="12">
        <f t="shared" ca="1" si="2"/>
        <v>0.95467087525374039</v>
      </c>
      <c r="H38" s="15" t="e">
        <f ca="1">VLOOKUP(G38,expense_array,3,TRUE)</f>
        <v>#N/A</v>
      </c>
    </row>
    <row r="39" spans="2:10" x14ac:dyDescent="0.45">
      <c r="B39" s="12">
        <v>6</v>
      </c>
      <c r="C39" s="12">
        <f t="shared" ca="1" si="0"/>
        <v>0.49593191526266389</v>
      </c>
      <c r="D39" s="11" t="e">
        <f t="shared" ca="1" si="1"/>
        <v>#N/A</v>
      </c>
      <c r="F39" s="12">
        <v>6</v>
      </c>
      <c r="G39" s="12">
        <f t="shared" ca="1" si="2"/>
        <v>5.5375122374989316E-2</v>
      </c>
      <c r="H39" s="15" t="e">
        <f ca="1">VLOOKUP(G39,expense_array,3,TRUE)</f>
        <v>#N/A</v>
      </c>
    </row>
    <row r="40" spans="2:10" x14ac:dyDescent="0.45">
      <c r="B40" s="12">
        <v>7</v>
      </c>
      <c r="C40" s="12">
        <f t="shared" ca="1" si="0"/>
        <v>0.84091734864237611</v>
      </c>
      <c r="D40" s="11" t="e">
        <f t="shared" ca="1" si="1"/>
        <v>#N/A</v>
      </c>
      <c r="F40" s="12">
        <v>7</v>
      </c>
      <c r="G40" s="12">
        <f t="shared" ca="1" si="2"/>
        <v>0.34696757073248985</v>
      </c>
      <c r="H40" s="15" t="e">
        <f ca="1">VLOOKUP(G40,expense_array,3,TRUE)</f>
        <v>#N/A</v>
      </c>
    </row>
    <row r="41" spans="2:10" x14ac:dyDescent="0.45">
      <c r="B41" s="12">
        <v>8</v>
      </c>
      <c r="C41" s="12">
        <f t="shared" ca="1" si="0"/>
        <v>0.45805840436298573</v>
      </c>
      <c r="D41" s="11" t="e">
        <f t="shared" ca="1" si="1"/>
        <v>#N/A</v>
      </c>
      <c r="F41" s="12">
        <v>8</v>
      </c>
      <c r="G41" s="12">
        <f t="shared" ca="1" si="2"/>
        <v>0.37288351425934452</v>
      </c>
      <c r="H41" s="15" t="e">
        <f ca="1">VLOOKUP(G41,expense_array,3,TRUE)</f>
        <v>#N/A</v>
      </c>
    </row>
    <row r="42" spans="2:10" x14ac:dyDescent="0.45">
      <c r="B42" s="12">
        <v>9</v>
      </c>
      <c r="C42" s="12">
        <f t="shared" ca="1" si="0"/>
        <v>4.5681190492148693E-2</v>
      </c>
      <c r="D42" s="11" t="e">
        <f t="shared" ca="1" si="1"/>
        <v>#N/A</v>
      </c>
      <c r="F42" s="12">
        <v>9</v>
      </c>
      <c r="G42" s="12">
        <f t="shared" ca="1" si="2"/>
        <v>0.90811661427822266</v>
      </c>
      <c r="H42" s="15" t="e">
        <f ca="1">VLOOKUP(G42,expense_array,3,TRUE)</f>
        <v>#N/A</v>
      </c>
    </row>
    <row r="43" spans="2:10" x14ac:dyDescent="0.45">
      <c r="B43" s="12">
        <v>10</v>
      </c>
      <c r="C43" s="12">
        <f t="shared" ca="1" si="0"/>
        <v>0.30039663763614688</v>
      </c>
      <c r="D43" s="11" t="e">
        <f t="shared" ca="1" si="1"/>
        <v>#N/A</v>
      </c>
      <c r="F43" s="12">
        <v>10</v>
      </c>
      <c r="G43" s="12">
        <f t="shared" ca="1" si="2"/>
        <v>4.1748034649022547E-2</v>
      </c>
      <c r="H43" s="15" t="e">
        <f ca="1">VLOOKUP(G43,expense_array,3,TRUE)</f>
        <v>#N/A</v>
      </c>
    </row>
    <row r="44" spans="2:10" x14ac:dyDescent="0.45">
      <c r="B44" s="12">
        <v>11</v>
      </c>
      <c r="C44" s="12">
        <f t="shared" ca="1" si="0"/>
        <v>0.62331331060501105</v>
      </c>
      <c r="D44" s="11" t="e">
        <f t="shared" ca="1" si="1"/>
        <v>#N/A</v>
      </c>
      <c r="F44" s="12">
        <v>11</v>
      </c>
      <c r="G44" s="12">
        <f t="shared" ca="1" si="2"/>
        <v>0.23564334982819901</v>
      </c>
      <c r="H44" s="15" t="e">
        <f ca="1">VLOOKUP(G44,expense_array,3,TRUE)</f>
        <v>#N/A</v>
      </c>
    </row>
    <row r="45" spans="2:10" x14ac:dyDescent="0.45">
      <c r="B45" s="12">
        <v>12</v>
      </c>
      <c r="C45" s="12">
        <f t="shared" ca="1" si="0"/>
        <v>0.30880879799287997</v>
      </c>
      <c r="D45" s="11" t="e">
        <f t="shared" ca="1" si="1"/>
        <v>#N/A</v>
      </c>
      <c r="F45" s="12">
        <v>12</v>
      </c>
      <c r="G45" s="12">
        <f t="shared" ca="1" si="2"/>
        <v>0.87326950757799893</v>
      </c>
      <c r="H45" s="15" t="e">
        <f ca="1">VLOOKUP(G45,expense_array,3,TRUE)</f>
        <v>#N/A</v>
      </c>
    </row>
    <row r="46" spans="2:10" x14ac:dyDescent="0.45">
      <c r="B46" s="12">
        <v>13</v>
      </c>
      <c r="C46" s="12">
        <f t="shared" ca="1" si="0"/>
        <v>0.39511574017322504</v>
      </c>
      <c r="D46" s="11" t="e">
        <f t="shared" ca="1" si="1"/>
        <v>#N/A</v>
      </c>
      <c r="F46" s="12">
        <v>13</v>
      </c>
      <c r="G46" s="12">
        <f t="shared" ca="1" si="2"/>
        <v>0.51920224106035706</v>
      </c>
      <c r="H46" s="15" t="e">
        <f ca="1">VLOOKUP(G46,expense_array,3,TRUE)</f>
        <v>#N/A</v>
      </c>
    </row>
    <row r="47" spans="2:10" x14ac:dyDescent="0.45">
      <c r="B47" s="12">
        <v>14</v>
      </c>
      <c r="C47" s="12">
        <f t="shared" ca="1" si="0"/>
        <v>0.88381972756720306</v>
      </c>
      <c r="D47" s="11" t="e">
        <f t="shared" ca="1" si="1"/>
        <v>#N/A</v>
      </c>
      <c r="F47" s="12">
        <v>14</v>
      </c>
      <c r="G47" s="12">
        <f t="shared" ca="1" si="2"/>
        <v>0.8485407247364426</v>
      </c>
      <c r="H47" s="15" t="e">
        <f ca="1">VLOOKUP(G47,expense_array,3,TRUE)</f>
        <v>#N/A</v>
      </c>
    </row>
    <row r="48" spans="2:10" x14ac:dyDescent="0.45">
      <c r="B48" s="12">
        <v>15</v>
      </c>
      <c r="C48" s="12">
        <f t="shared" ca="1" si="0"/>
        <v>0.31009818348395013</v>
      </c>
      <c r="D48" s="11" t="e">
        <f t="shared" ca="1" si="1"/>
        <v>#N/A</v>
      </c>
      <c r="F48" s="12">
        <v>15</v>
      </c>
      <c r="G48" s="12">
        <f t="shared" ca="1" si="2"/>
        <v>0.34015939248017857</v>
      </c>
      <c r="H48" s="15" t="e">
        <f ca="1">VLOOKUP(G48,expense_array,3,TRUE)</f>
        <v>#N/A</v>
      </c>
    </row>
    <row r="49" spans="6:8" x14ac:dyDescent="0.45">
      <c r="F49" s="13"/>
      <c r="G49" s="13"/>
      <c r="H49" s="13"/>
    </row>
  </sheetData>
  <mergeCells count="1">
    <mergeCell ref="B6:P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Q1</vt:lpstr>
      <vt:lpstr>Sheet2</vt:lpstr>
      <vt:lpstr>Sheet3</vt:lpstr>
      <vt:lpstr>expense_array</vt:lpstr>
      <vt:lpstr>income_array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2014-08-27T05:43:38Z</dcterms:created>
  <dcterms:modified xsi:type="dcterms:W3CDTF">2014-08-27T06:54:04Z</dcterms:modified>
</cp:coreProperties>
</file>