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agreig/Documents/UT/UT-Research/thesis/scripts/Data/"/>
    </mc:Choice>
  </mc:AlternateContent>
  <xr:revisionPtr revIDLastSave="0" documentId="13_ncr:1_{5002AD4C-8365-D64C-AEA0-D7F4D8ABAB55}" xr6:coauthVersionLast="47" xr6:coauthVersionMax="47" xr10:uidLastSave="{00000000-0000-0000-0000-000000000000}"/>
  <bookViews>
    <workbookView xWindow="4920" yWindow="2000" windowWidth="22980" windowHeight="15320" xr2:uid="{0E91B2F2-7010-694D-B2F5-1416014A5E61}"/>
  </bookViews>
  <sheets>
    <sheet name="lioh" sheetId="26" r:id="rId1"/>
    <sheet name="graphite" sheetId="29" r:id="rId2"/>
    <sheet name="lfp" sheetId="18" r:id="rId3"/>
    <sheet name="cathode" sheetId="19" r:id="rId4"/>
    <sheet name="anode" sheetId="4" r:id="rId5"/>
    <sheet name="electrolyte" sheetId="23" r:id="rId6"/>
    <sheet name="separator" sheetId="24" r:id="rId7"/>
    <sheet name="cell" sheetId="20" r:id="rId8"/>
    <sheet name="module" sheetId="21" r:id="rId9"/>
    <sheet name="batt_parts" sheetId="22" r:id="rId10"/>
    <sheet name="bss" sheetId="31" r:id="rId11"/>
    <sheet name="EXTRA" sheetId="7" r:id="rId12"/>
    <sheet name="transport" sheetId="28" r:id="rId13"/>
    <sheet name="recycling" sheetId="6" r:id="rId14"/>
    <sheet name="CALC" sheetId="2" r:id="rId15"/>
  </sheets>
  <definedNames>
    <definedName name="_Toc100655624" localSheetId="4">anode!$A$3</definedName>
    <definedName name="_Toc100655625" localSheetId="4">anode!$A$9</definedName>
    <definedName name="_Toc100655626" localSheetId="4">anode!#REF!</definedName>
    <definedName name="_Toc99704396" localSheetId="4">anode!$A$8</definedName>
    <definedName name="_Toc99704397" localSheetId="4">anode!#REF!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" i="29" l="1"/>
  <c r="U23" i="29"/>
  <c r="W23" i="29" s="1"/>
  <c r="U8" i="29"/>
  <c r="W8" i="29" s="1"/>
  <c r="J12" i="7" l="1"/>
</calcChain>
</file>

<file path=xl/sharedStrings.xml><?xml version="1.0" encoding="utf-8"?>
<sst xmlns="http://schemas.openxmlformats.org/spreadsheetml/2006/main" count="3565" uniqueCount="827">
  <si>
    <t>API field</t>
  </si>
  <si>
    <t>flow name</t>
  </si>
  <si>
    <t>UUID dataset</t>
  </si>
  <si>
    <t>flow property</t>
  </si>
  <si>
    <t>unit</t>
  </si>
  <si>
    <t>type</t>
  </si>
  <si>
    <t>in/out</t>
  </si>
  <si>
    <t>amount</t>
  </si>
  <si>
    <t>tech</t>
  </si>
  <si>
    <t>Lithium</t>
  </si>
  <si>
    <t>Refining</t>
  </si>
  <si>
    <t>Graphite</t>
  </si>
  <si>
    <t>Batt Manufacturing</t>
  </si>
  <si>
    <t>Batt Recycling</t>
  </si>
  <si>
    <t>Flow type</t>
  </si>
  <si>
    <t>Quantity</t>
  </si>
  <si>
    <t>Unit</t>
  </si>
  <si>
    <t>Flow category</t>
  </si>
  <si>
    <t>Flow name</t>
  </si>
  <si>
    <t>Stages</t>
  </si>
  <si>
    <t>Processes</t>
  </si>
  <si>
    <t>3f951fcc-e6aa-4554-8bca-752a4c7db5d9</t>
  </si>
  <si>
    <t>anode</t>
  </si>
  <si>
    <t>electrolyte</t>
  </si>
  <si>
    <t>separator</t>
  </si>
  <si>
    <t>cell</t>
  </si>
  <si>
    <t>battery</t>
  </si>
  <si>
    <t>pack</t>
  </si>
  <si>
    <t>cathode materials</t>
  </si>
  <si>
    <t>Description</t>
  </si>
  <si>
    <t>Housing</t>
  </si>
  <si>
    <t>Jasper et al. (2022)</t>
  </si>
  <si>
    <t>Steel</t>
  </si>
  <si>
    <t>Ecoinvent</t>
  </si>
  <si>
    <t>Synthetic rubber</t>
  </si>
  <si>
    <t>Metal working, steel</t>
  </si>
  <si>
    <t>kg</t>
  </si>
  <si>
    <t>Le    Thomas    et    al. (2020)</t>
  </si>
  <si>
    <t>Water</t>
  </si>
  <si>
    <t>MJ</t>
  </si>
  <si>
    <t>p.</t>
  </si>
  <si>
    <t>Fett, D.,  Fraunholz, C., &amp;  Schneider, P. (2023).  Life cycle greenhouse gas emissions of residential battery storage systems: A German case study. Journal of Industrial Ecology,  27,  182–195. https://doi.org/10.1111/jiec.13344</t>
  </si>
  <si>
    <t>Primary copper</t>
  </si>
  <si>
    <t>Secondary copper</t>
  </si>
  <si>
    <t>Metal working</t>
  </si>
  <si>
    <t>Le   Thomas   et   al. (2020)</t>
  </si>
  <si>
    <t>Electricity</t>
  </si>
  <si>
    <t>kWh</t>
  </si>
  <si>
    <t>Diesel</t>
  </si>
  <si>
    <t>Lithium carbonate</t>
  </si>
  <si>
    <t>Lime</t>
  </si>
  <si>
    <t>Hard coal</t>
  </si>
  <si>
    <t>Lithium fluoride</t>
  </si>
  <si>
    <t>Hydrogen fluoride</t>
  </si>
  <si>
    <t>Natural gas</t>
  </si>
  <si>
    <t>Acetone</t>
  </si>
  <si>
    <t>Carbon dioxide</t>
  </si>
  <si>
    <t>Nitrogen</t>
  </si>
  <si>
    <t>Nitric acid</t>
  </si>
  <si>
    <t>Hydrochloric acid</t>
  </si>
  <si>
    <t>distance</t>
  </si>
  <si>
    <t>mode</t>
  </si>
  <si>
    <t>route</t>
  </si>
  <si>
    <t>truck</t>
  </si>
  <si>
    <t>ship</t>
  </si>
  <si>
    <t>Spent battery pack,   at end-user</t>
  </si>
  <si>
    <t>Conveyor belt operation</t>
  </si>
  <si>
    <t>Wh</t>
  </si>
  <si>
    <t>Forklift operation</t>
  </si>
  <si>
    <t>Spent battery pack,   at recycling facility</t>
  </si>
  <si>
    <t>Table A3</t>
  </si>
  <si>
    <t>Spent battery pack, at recycling facility</t>
  </si>
  <si>
    <t>Robotic disassembly</t>
  </si>
  <si>
    <t>Spent battery cells</t>
  </si>
  <si>
    <t>Table A4</t>
  </si>
  <si>
    <t>Spent BMS, TMS and Packaging</t>
  </si>
  <si>
    <t>Table A7</t>
  </si>
  <si>
    <t>Chemicals</t>
  </si>
  <si>
    <r>
      <t>m</t>
    </r>
    <r>
      <rPr>
        <vertAlign val="superscript"/>
        <sz val="11"/>
        <color rgb="FF000000"/>
        <rFont val="Times New Roman"/>
        <family val="1"/>
      </rPr>
      <t>3</t>
    </r>
  </si>
  <si>
    <t>Flow to the environment</t>
  </si>
  <si>
    <t>Wastewater</t>
  </si>
  <si>
    <t>RoW: market for wastewater, average</t>
  </si>
  <si>
    <t>Equipment</t>
  </si>
  <si>
    <r>
      <t>3.4×10</t>
    </r>
    <r>
      <rPr>
        <vertAlign val="superscript"/>
        <sz val="11"/>
        <color rgb="FF000000"/>
        <rFont val="Times New Roman"/>
        <family val="1"/>
      </rPr>
      <t>-7</t>
    </r>
  </si>
  <si>
    <t>m</t>
  </si>
  <si>
    <t>GLO: market for conveyor belt</t>
  </si>
  <si>
    <t>Discharged battery cells</t>
  </si>
  <si>
    <t>Retired LFP battery</t>
  </si>
  <si>
    <t>Aluminium</t>
  </si>
  <si>
    <t>Quanwei Chen, Xin Lai, Yukun Hou, Huanghui Gu, Languang Lu, Xiang Liu, Dongsheng Ren, Yi Guo, Yuejiu Zheng,</t>
  </si>
  <si>
    <t>Investigating the environmental impacts of different direct material recycling and battery remanufacturing technologies on two types of retired lithium-ion batteries from electric vehicles in China,</t>
  </si>
  <si>
    <t>Separation and Purification Technology,</t>
  </si>
  <si>
    <t>Volume 308,</t>
  </si>
  <si>
    <t>2023,</t>
  </si>
  <si>
    <t>122966,</t>
  </si>
  <si>
    <t>ISSN 1383-5866,</t>
  </si>
  <si>
    <t>https://doi.org/10.1016/j.seppur.2022.122966.</t>
  </si>
  <si>
    <t>Volume 371,</t>
  </si>
  <si>
    <t>2022,</t>
  </si>
  <si>
    <t>133636,</t>
  </si>
  <si>
    <t>ISSN 0959-6526,</t>
  </si>
  <si>
    <t>Dust</t>
  </si>
  <si>
    <t>Aluminium scrap</t>
  </si>
  <si>
    <t>RoW: treatment of aluminium scrap, post-consumer, by collecting, sorting, cleaning, pressing</t>
  </si>
  <si>
    <t>Aluminium scrap, prepared for melting</t>
  </si>
  <si>
    <t>Steel scrap</t>
  </si>
  <si>
    <t>RoW: sorting and pressing of iron scrap</t>
  </si>
  <si>
    <t>Steel scrap, prepared for melting</t>
  </si>
  <si>
    <t>Copper scrap</t>
  </si>
  <si>
    <t>RoW: treatment of copper scrap by electrolytic refining</t>
  </si>
  <si>
    <t>Deionized water</t>
  </si>
  <si>
    <t>Water vapour</t>
  </si>
  <si>
    <t>Jiawei Quan, Siqi Zhao, Duanmei Song, Tianya Wang, Wenzhi He, Guangming Li,</t>
  </si>
  <si>
    <t>Comparative life cycle assessment of LFP and NCM batteries including the secondary use and different recycling technologies,</t>
  </si>
  <si>
    <t>Science of The Total Environment,</t>
  </si>
  <si>
    <t>Volume 819,</t>
  </si>
  <si>
    <t>153105,</t>
  </si>
  <si>
    <t>ISSN 0048-9697,</t>
  </si>
  <si>
    <t>https://doi.org/10.1016/j.scitotenv.2022.153105.</t>
  </si>
  <si>
    <t>NaOH (96% conc.)</t>
  </si>
  <si>
    <t>Fresh water</t>
  </si>
  <si>
    <t>Electricity (China grid)</t>
  </si>
  <si>
    <t>step</t>
  </si>
  <si>
    <t>provider</t>
  </si>
  <si>
    <t>provider UUID</t>
  </si>
  <si>
    <t>is reference</t>
  </si>
  <si>
    <t>citation1</t>
  </si>
  <si>
    <t>citation2</t>
  </si>
  <si>
    <t>Inverter</t>
  </si>
  <si>
    <t>out</t>
  </si>
  <si>
    <t>in</t>
  </si>
  <si>
    <t>Fett, D.,  Fraunholz, C., &amp;  Schneider, P. (2023).  Life cycle greenhouse gas emissions of residential battery storage systems: A German case study. Journal of Industrial Ecology,  27,  182–195. https://doi.org/10.1111/jiec.13345</t>
  </si>
  <si>
    <t>Fett, D.,  Fraunholz, C., &amp;  Schneider, P. (2023).  Life cycle greenhouse gas emissions of residential battery storage systems: A German case study. Journal of Industrial Ecology,  27,  182–195. https://doi.org/10.1111/jiec.13346</t>
  </si>
  <si>
    <t>Inductor</t>
  </si>
  <si>
    <t>Fett, D.,  Fraunholz, C., &amp;  Schneider, P. (2023).  Life cycle greenhouse gas emissions of residential battery storage systems: A German case study. Journal of Industrial Ecology,  27,  182–195. https://doi.org/10.1111/jiec.13347</t>
  </si>
  <si>
    <t>Inductor (ring)</t>
  </si>
  <si>
    <t>Fett, D.,  Fraunholz, C., &amp;  Schneider, P. (2023).  Life cycle greenhouse gas emissions of residential battery storage systems: A German case study. Journal of Industrial Ecology,  27,  182–195. https://doi.org/10.1111/jiec.13348</t>
  </si>
  <si>
    <t>Electrolytic capacitor</t>
  </si>
  <si>
    <t>Fett, D.,  Fraunholz, C., &amp;  Schneider, P. (2023).  Life cycle greenhouse gas emissions of residential battery storage systems: A German case study. Journal of Industrial Ecology,  27,  182–195. https://doi.org/10.1111/jiec.13349</t>
  </si>
  <si>
    <t>Film capacitor</t>
  </si>
  <si>
    <t>Fett, D.,  Fraunholz, C., &amp;  Schneider, P. (2023).  Life cycle greenhouse gas emissions of residential battery storage systems: A German case study. Journal of Industrial Ecology,  27,  182–195. https://doi.org/10.1111/jiec.13350</t>
  </si>
  <si>
    <t>Fan</t>
  </si>
  <si>
    <t>Fett, D.,  Fraunholz, C., &amp;  Schneider, P. (2023).  Life cycle greenhouse gas emissions of residential battery storage systems: A German case study. Journal of Industrial Ecology,  27,  182–195. https://doi.org/10.1111/jiec.13351</t>
  </si>
  <si>
    <t>Wiring board</t>
  </si>
  <si>
    <t>m²</t>
  </si>
  <si>
    <t>Fett, D.,  Fraunholz, C., &amp;  Schneider, P. (2023).  Life cycle greenhouse gas emissions of residential battery storage systems: A German case study. Journal of Industrial Ecology,  27,  182–195. https://doi.org/10.1111/jiec.13352</t>
  </si>
  <si>
    <t>Cable</t>
  </si>
  <si>
    <t>Fett, D.,  Fraunholz, C., &amp;  Schneider, P. (2023).  Life cycle greenhouse gas emissions of residential battery storage systems: A German case study. Journal of Industrial Ecology,  27,  182–195. https://doi.org/10.1111/jiec.13353</t>
  </si>
  <si>
    <t>Fett, D.,  Fraunholz, C., &amp;  Schneider, P. (2023).  Life cycle greenhouse gas emissions of residential battery storage systems: A German case study. Journal of Industrial Ecology,  27,  182–195. https://doi.org/10.1111/jiec.13354</t>
  </si>
  <si>
    <t>Metal working, Steel</t>
  </si>
  <si>
    <t>Fett, D.,  Fraunholz, C., &amp;  Schneider, P. (2023).  Life cycle greenhouse gas emissions of residential battery storage systems: A German case study. Journal of Industrial Ecology,  27,  182–195. https://doi.org/10.1111/jiec.13355</t>
  </si>
  <si>
    <t>Fett, D.,  Fraunholz, C., &amp;  Schneider, P. (2023).  Life cycle greenhouse gas emissions of residential battery storage systems: A German case study. Journal of Industrial Ecology,  27,  182–195. https://doi.org/10.1111/jiec.13356</t>
  </si>
  <si>
    <t>Metal working, Aluminium</t>
  </si>
  <si>
    <t>Fett, D.,  Fraunholz, C., &amp;  Schneider, P. (2023).  Life cycle greenhouse gas emissions of residential battery storage systems: A German case study. Journal of Industrial Ecology,  27,  182–195. https://doi.org/10.1111/jiec.13357</t>
  </si>
  <si>
    <t>Fett, D.,  Fraunholz, C., &amp;  Schneider, P. (2023).  Life cycle greenhouse gas emissions of residential battery storage systems: A German case study. Journal of Industrial Ecology,  27,  182–195. https://doi.org/10.1111/jiec.13358</t>
  </si>
  <si>
    <t>Fett, D.,  Fraunholz, C., &amp;  Schneider, P. (2023).  Life cycle greenhouse gas emissions of residential battery storage systems: A German case study. Journal of Industrial Ecology,  27,  182–195. https://doi.org/10.1111/jiec.13359</t>
  </si>
  <si>
    <t>Fett, D.,  Fraunholz, C., &amp;  Schneider, P. (2023).  Life cycle greenhouse gas emissions of residential battery storage systems: A German case study. Journal of Industrial Ecology,  27,  182–195. https://doi.org/10.1111/jiec.13360</t>
  </si>
  <si>
    <t>Charger</t>
  </si>
  <si>
    <t>Fett, D.,  Fraunholz, C., &amp;  Schneider, P. (2023).  Life cycle greenhouse gas emissions of residential battery storage systems: A German case study. Journal of Industrial Ecology,  27,  182–195. https://doi.org/10.1111/jiec.13361</t>
  </si>
  <si>
    <t>Fett, D.,  Fraunholz, C., &amp;  Schneider, P. (2023).  Life cycle greenhouse gas emissions of residential battery storage systems: A German case study. Journal of Industrial Ecology,  27,  182–195. https://doi.org/10.1111/jiec.13362</t>
  </si>
  <si>
    <t>Fett, D.,  Fraunholz, C., &amp;  Schneider, P. (2023).  Life cycle greenhouse gas emissions of residential battery storage systems: A German case study. Journal of Industrial Ecology,  27,  182–195. https://doi.org/10.1111/jiec.13363</t>
  </si>
  <si>
    <t>Fett, D.,  Fraunholz, C., &amp;  Schneider, P. (2023).  Life cycle greenhouse gas emissions of residential battery storage systems: A German case study. Journal of Industrial Ecology,  27,  182–195. https://doi.org/10.1111/jiec.13364</t>
  </si>
  <si>
    <t>Fett, D.,  Fraunholz, C., &amp;  Schneider, P. (2023).  Life cycle greenhouse gas emissions of residential battery storage systems: A German case study. Journal of Industrial Ecology,  27,  182–195. https://doi.org/10.1111/jiec.13365</t>
  </si>
  <si>
    <t>Fett, D.,  Fraunholz, C., &amp;  Schneider, P. (2023).  Life cycle greenhouse gas emissions of residential battery storage systems: A German case study. Journal of Industrial Ecology,  27,  182–195. https://doi.org/10.1111/jiec.13366</t>
  </si>
  <si>
    <t>Fett, D.,  Fraunholz, C., &amp;  Schneider, P. (2023).  Life cycle greenhouse gas emissions of residential battery storage systems: A German case study. Journal of Industrial Ecology,  27,  182–195. https://doi.org/10.1111/jiec.13367</t>
  </si>
  <si>
    <t>Fett, D.,  Fraunholz, C., &amp;  Schneider, P. (2023).  Life cycle greenhouse gas emissions of residential battery storage systems: A German case study. Journal of Industrial Ecology,  27,  182–195. https://doi.org/10.1111/jiec.13368</t>
  </si>
  <si>
    <t>Fett, D.,  Fraunholz, C., &amp;  Schneider, P. (2023).  Life cycle greenhouse gas emissions of residential battery storage systems: A German case study. Journal of Industrial Ecology,  27,  182–195. https://doi.org/10.1111/jiec.13369</t>
  </si>
  <si>
    <t>Fett, D.,  Fraunholz, C., &amp;  Schneider, P. (2023).  Life cycle greenhouse gas emissions of residential battery storage systems: A German case study. Journal of Industrial Ecology,  27,  182–195. https://doi.org/10.1111/jiec.13370</t>
  </si>
  <si>
    <t>Fett, D.,  Fraunholz, C., &amp;  Schneider, P. (2023).  Life cycle greenhouse gas emissions of residential battery storage systems: A German case study. Journal of Industrial Ecology,  27,  182–195. https://doi.org/10.1111/jiec.13371</t>
  </si>
  <si>
    <t>Plastic cover</t>
  </si>
  <si>
    <t>Fett, D.,  Fraunholz, C., &amp;  Schneider, P. (2023).  Life cycle greenhouse gas emissions of residential battery storage systems: A German case study. Journal of Industrial Ecology,  27,  182–195. https://doi.org/10.1111/jiec.13372</t>
  </si>
  <si>
    <t>Fett, D.,  Fraunholz, C., &amp;  Schneider, P. (2023).  Life cycle greenhouse gas emissions of residential battery storage systems: A German case study. Journal of Industrial Ecology,  27,  182–195. https://doi.org/10.1111/jiec.13373</t>
  </si>
  <si>
    <t>Metal working, aluminium</t>
  </si>
  <si>
    <t>Fett, D.,  Fraunholz, C., &amp;  Schneider, P. (2023).  Life cycle greenhouse gas emissions of residential battery storage systems: A German case study. Journal of Industrial Ecology,  27,  182–195. https://doi.org/10.1111/jiec.13375</t>
  </si>
  <si>
    <t>Fett, D.,  Fraunholz, C., &amp;  Schneider, P. (2023).  Life cycle greenhouse gas emissions of residential battery storage systems: A German case study. Journal of Industrial Ecology,  27,  182–195. https://doi.org/10.1111/jiec.13378</t>
  </si>
  <si>
    <t>System controller</t>
  </si>
  <si>
    <t>Fett, D.,  Fraunholz, C., &amp;  Schneider, P. (2023).  Life cycle greenhouse gas emissions of residential battery storage systems: A German case study. Journal of Industrial Ecology,  27,  182–195. https://doi.org/10.1111/jiec.13379</t>
  </si>
  <si>
    <t>Electronics</t>
  </si>
  <si>
    <t>Fett, D.,  Fraunholz, C., &amp;  Schneider, P. (2023).  Life cycle greenhouse gas emissions of residential battery storage systems: A German case study. Journal of Industrial Ecology,  27,  182–195. https://doi.org/10.1111/jiec.13380</t>
  </si>
  <si>
    <t>BMS 200</t>
  </si>
  <si>
    <t>Production  BMS 200</t>
  </si>
  <si>
    <t>Fett, D.,  Fraunholz, C., &amp;  Schneider, P. (2023).  Life cycle greenhouse gas emissions of residential battery storage systems: A German case study. Journal of Industrial Ecology,  27,  182–195. https://doi.org/10.1111/jiec.13381</t>
  </si>
  <si>
    <t>Power supply</t>
  </si>
  <si>
    <t>Fett, D.,  Fraunholz, C., &amp;  Schneider, P. (2023).  Life cycle greenhouse gas emissions of residential battery storage systems: A German case study. Journal of Industrial Ecology,  27,  182–195. https://doi.org/10.1111/jiec.13382</t>
  </si>
  <si>
    <t>Switch</t>
  </si>
  <si>
    <t>Fett, D.,  Fraunholz, C., &amp;  Schneider, P. (2023).  Life cycle greenhouse gas emissions of residential battery storage systems: A German case study. Journal of Industrial Ecology,  27,  182–195. https://doi.org/10.1111/jiec.13383</t>
  </si>
  <si>
    <t xml:space="preserve">  Ecoinvent</t>
  </si>
  <si>
    <t>Fett, D.,  Fraunholz, C., &amp;  Schneider, P. (2023).  Life cycle greenhouse gas emissions of residential battery storage systems: A German case study. Journal of Industrial Ecology,  27,  182–195. https://doi.org/10.1111/jiec.13384</t>
  </si>
  <si>
    <t>Fett, D.,  Fraunholz, C., &amp;  Schneider, P. (2023).  Life cycle greenhouse gas emissions of residential battery storage systems: A German case study. Journal of Industrial Ecology,  27,  182–195. https://doi.org/10.1111/jiec.13385</t>
  </si>
  <si>
    <t>LCD-Display</t>
  </si>
  <si>
    <t>Fett, D.,  Fraunholz, C., &amp;  Schneider, P. (2023).  Life cycle greenhouse gas emissions of residential battery storage systems: A German case study. Journal of Industrial Ecology,  27,  182–195. https://doi.org/10.1111/jiec.13386</t>
  </si>
  <si>
    <t>Fett, D.,  Fraunholz, C., &amp;  Schneider, P. (2023).  Life cycle greenhouse gas emissions of residential battery storage systems: A German case study. Journal of Industrial Ecology,  27,  182–195. https://doi.org/10.1111/jiec.13387</t>
  </si>
  <si>
    <t>PP granulate</t>
  </si>
  <si>
    <t>Fett, D.,  Fraunholz, C., &amp;  Schneider, P. (2023).  Life cycle greenhouse gas emissions of residential battery storage systems: A German case study. Journal of Industrial Ecology,  27,  182–195. https://doi.org/10.1111/jiec.13388</t>
  </si>
  <si>
    <t>Injection moulding</t>
  </si>
  <si>
    <t>Fett, D.,  Fraunholz, C., &amp;  Schneider, P. (2023).  Life cycle greenhouse gas emissions of residential battery storage systems: A German case study. Journal of Industrial Ecology,  27,  182–195. https://doi.org/10.1111/jiec.13389</t>
  </si>
  <si>
    <t>Fett, D.,  Fraunholz, C., &amp;  Schneider, P. (2023).  Life cycle greenhouse gas emissions of residential battery storage systems: A German case study. Journal of Industrial Ecology,  27,  182–195. https://doi.org/10.1111/jiec.13390</t>
  </si>
  <si>
    <t>Graphite ore</t>
  </si>
  <si>
    <t>Authors: Philipp Engelsa,b, Felipe Cerdasa,b, Tina Dettmer c, Christoph Frey d, Jan Hentschel c, Christoph Herrmanna,b, Tina Mirfabrikikar a,c, Maximilian Schueler c,e. Life Cycle Assessment of natural graphite production for lithium-ion battery anodes based on industrial primary data</t>
  </si>
  <si>
    <t>NOX</t>
  </si>
  <si>
    <t>Steam (H2O)</t>
  </si>
  <si>
    <t>Off gas (CO2)</t>
  </si>
  <si>
    <t>Graphite dust</t>
  </si>
  <si>
    <t>Industrial waste</t>
  </si>
  <si>
    <t>transport</t>
  </si>
  <si>
    <t>Explosives</t>
  </si>
  <si>
    <t>km</t>
  </si>
  <si>
    <t>Graphite concentrate</t>
  </si>
  <si>
    <t>Pine oil</t>
  </si>
  <si>
    <t>Ceramic grinding media</t>
  </si>
  <si>
    <t>m³</t>
  </si>
  <si>
    <t>Waste water</t>
  </si>
  <si>
    <t>Tailings</t>
  </si>
  <si>
    <t>Ore</t>
  </si>
  <si>
    <t>Flotation reagent</t>
  </si>
  <si>
    <t>Coal</t>
  </si>
  <si>
    <t>Spherical graphite</t>
  </si>
  <si>
    <t>Graphite fines</t>
  </si>
  <si>
    <t>Spherical purified graphite</t>
  </si>
  <si>
    <t>Hydrofluoric acid</t>
  </si>
  <si>
    <t>Acids (HF/HNO3/HCL)</t>
  </si>
  <si>
    <t>Sludge landfill</t>
  </si>
  <si>
    <t>Coated spherical graphite</t>
  </si>
  <si>
    <t>HSP oil pitch</t>
  </si>
  <si>
    <t>Industrial waste (graphite)</t>
  </si>
  <si>
    <t>Pitch</t>
  </si>
  <si>
    <t>Lithium iron phosphate powder</t>
  </si>
  <si>
    <t>Heat (natural gas)</t>
  </si>
  <si>
    <t>Heat, Waste</t>
  </si>
  <si>
    <t>Le    Thomas    et    al. (2020), Ecoinvent</t>
  </si>
  <si>
    <t>lithium carbonate</t>
  </si>
  <si>
    <r>
      <t>Li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CO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（99%）</t>
    </r>
  </si>
  <si>
    <r>
      <t>Glucose</t>
    </r>
    <r>
      <rPr>
        <sz val="12"/>
        <color theme="1"/>
        <rFont val="Calibri"/>
        <family val="2"/>
        <scheme val="minor"/>
      </rPr>
      <t>（99%）</t>
    </r>
  </si>
  <si>
    <r>
      <t>N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（99.9%）</t>
    </r>
  </si>
  <si>
    <r>
      <t>m</t>
    </r>
    <r>
      <rPr>
        <vertAlign val="superscript"/>
        <sz val="12"/>
        <color theme="1"/>
        <rFont val="Calibri"/>
        <family val="2"/>
        <scheme val="minor"/>
      </rPr>
      <t>3</t>
    </r>
  </si>
  <si>
    <r>
      <t>N</t>
    </r>
    <r>
      <rPr>
        <vertAlign val="subscript"/>
        <sz val="12"/>
        <color theme="1"/>
        <rFont val="Calibri"/>
        <family val="2"/>
        <scheme val="minor"/>
      </rPr>
      <t>2</t>
    </r>
  </si>
  <si>
    <r>
      <t>CO</t>
    </r>
    <r>
      <rPr>
        <vertAlign val="subscript"/>
        <sz val="12"/>
        <color theme="1"/>
        <rFont val="Calibri"/>
        <family val="2"/>
        <scheme val="minor"/>
      </rPr>
      <t>2</t>
    </r>
  </si>
  <si>
    <t>Anode</t>
  </si>
  <si>
    <t>Anode paste</t>
  </si>
  <si>
    <t>Anode current collector</t>
  </si>
  <si>
    <t>Cathode</t>
  </si>
  <si>
    <t>Cathode current collector</t>
  </si>
  <si>
    <t>Cathode paste</t>
  </si>
  <si>
    <t>Dai    et    al.    (2019), Ecoinvent</t>
  </si>
  <si>
    <t>1-Methyl-2-pyrrolidinone</t>
  </si>
  <si>
    <t>Primary aluminium</t>
  </si>
  <si>
    <t>Battery cell (LFP)</t>
  </si>
  <si>
    <t>Production Cathode</t>
  </si>
  <si>
    <t>Production Andode</t>
  </si>
  <si>
    <t>Electrolyte</t>
  </si>
  <si>
    <t>Production Electrolyte</t>
  </si>
  <si>
    <t>Separator</t>
  </si>
  <si>
    <t>Production Separator</t>
  </si>
  <si>
    <t>Cell container</t>
  </si>
  <si>
    <t>Production Cell container</t>
  </si>
  <si>
    <t>Electricity cell production</t>
  </si>
  <si>
    <t>Dai    et    al.    (2019), Ecoinvent[1]</t>
  </si>
  <si>
    <t>Heat (natural gas) cell production</t>
  </si>
  <si>
    <t>Water (cell production)</t>
  </si>
  <si>
    <t>Le   Thomas   et   al. (2020),  Ellingsen  et al. (2014)</t>
  </si>
  <si>
    <t>Tab aluminium</t>
  </si>
  <si>
    <t>Production Tab aluminium</t>
  </si>
  <si>
    <t>Tab copper</t>
  </si>
  <si>
    <t>Production Tab copper</t>
  </si>
  <si>
    <t>Multilayer pouch</t>
  </si>
  <si>
    <t>Production Multilayer pouch</t>
  </si>
  <si>
    <t>Le   Thomas   et   al. (2020),  Ellingsen  et</t>
  </si>
  <si>
    <t>Fett, D.,  Fraunholz, C., &amp;  Schneider, P. (2023).  Life cycle greenhouse gas emissions of residential battery storage systems: A German case study. Journal of Industrial Ecology,  27,  182–195. https://doi.org/10.1111/jiec.13392</t>
  </si>
  <si>
    <t>Nylon 6</t>
  </si>
  <si>
    <t>Fett, D.,  Fraunholz, C., &amp;  Schneider, P. (2023).  Life cycle greenhouse gas emissions of residential battery storage systems: A German case study. Journal of Industrial Ecology,  27,  182–195. https://doi.org/10.1111/jiec.13393</t>
  </si>
  <si>
    <t>PP</t>
  </si>
  <si>
    <t>Fett, D.,  Fraunholz, C., &amp;  Schneider, P. (2023).  Life cycle greenhouse gas emissions of residential battery storage systems: A German case study. Journal of Industrial Ecology,  27,  182–195. https://doi.org/10.1111/jiec.13394</t>
  </si>
  <si>
    <t>PETP</t>
  </si>
  <si>
    <t>Fett, D.,  Fraunholz, C., &amp;  Schneider, P. (2023).  Life cycle greenhouse gas emissions of residential battery storage systems: A German case study. Journal of Industrial Ecology,  27,  182–195. https://doi.org/10.1111/jiec.13395</t>
  </si>
  <si>
    <t>LDPE</t>
  </si>
  <si>
    <t>Fett, D.,  Fraunholz, C., &amp;  Schneider, P. (2023).  Life cycle greenhouse gas emissions of residential battery storage systems: A German case study. Journal of Industrial Ecology,  27,  182–195. https://doi.org/10.1111/jiec.13397</t>
  </si>
  <si>
    <t>Fett, D.,  Fraunholz, C., &amp;  Schneider, P. (2023).  Life cycle greenhouse gas emissions of residential battery storage systems: A German case study. Journal of Industrial Ecology,  27,  182–195. https://doi.org/10.1111/jiec.13398</t>
  </si>
  <si>
    <t>Fett, D.,  Fraunholz, C., &amp;  Schneider, P. (2023).  Life cycle greenhouse gas emissions of residential battery storage systems: A German case study. Journal of Industrial Ecology,  27,  182–195. https://doi.org/10.1111/jiec.13403</t>
  </si>
  <si>
    <t>LFP module</t>
  </si>
  <si>
    <t>Production battery cell (LFP)</t>
  </si>
  <si>
    <t>BMS</t>
  </si>
  <si>
    <t>Production BMS</t>
  </si>
  <si>
    <t>Steel for housing</t>
  </si>
  <si>
    <t>Electricity for welding</t>
  </si>
  <si>
    <t>Aluminium for module casing</t>
  </si>
  <si>
    <t>Cables</t>
  </si>
  <si>
    <t>Capacitor</t>
  </si>
  <si>
    <t>Ethylene carbonate</t>
  </si>
  <si>
    <t>Le Thomas et al. (2020)</t>
  </si>
  <si>
    <t>Ethylene oxide</t>
  </si>
  <si>
    <t>Emissions to air</t>
  </si>
  <si>
    <t>spent catalyst base from ethyleneoxide production</t>
  </si>
  <si>
    <t>Lithium hexafluorophosphate</t>
  </si>
  <si>
    <t>Le Thomas et al. (2020), Notter et al. (2010)</t>
  </si>
  <si>
    <t>Phosphorous pentachloride</t>
  </si>
  <si>
    <t>Production phosphorous pentachloride</t>
  </si>
  <si>
    <t>Evoinvent</t>
  </si>
  <si>
    <t>Phosphorous trichloride</t>
  </si>
  <si>
    <t>Waste and treatment</t>
  </si>
  <si>
    <t>limestone residue</t>
  </si>
  <si>
    <t>sewage sludge</t>
  </si>
  <si>
    <t>Ammonia, liquid</t>
  </si>
  <si>
    <t>Ammonium</t>
  </si>
  <si>
    <t>Emissions to water</t>
  </si>
  <si>
    <t>Chlorine, liquid</t>
  </si>
  <si>
    <t>Production Ethylene carbonate</t>
  </si>
  <si>
    <t>BSS LFP</t>
  </si>
  <si>
    <t>LFP module production</t>
  </si>
  <si>
    <t>Inverter production</t>
  </si>
  <si>
    <t>System controller production</t>
  </si>
  <si>
    <t>Housing production</t>
  </si>
  <si>
    <t>electronics, for control units</t>
  </si>
  <si>
    <t>Coal (for Li2CO3)b</t>
  </si>
  <si>
    <t>Kelly et al.</t>
  </si>
  <si>
    <t>Harner, Z.</t>
  </si>
  <si>
    <t>Fleece</t>
  </si>
  <si>
    <t>Silica sand</t>
  </si>
  <si>
    <t>Phthalic anhydride</t>
  </si>
  <si>
    <t>Polyvinylflouride</t>
  </si>
  <si>
    <t>Hexafluorethane</t>
  </si>
  <si>
    <t>Dismantling</t>
  </si>
  <si>
    <t>Collection and sorting</t>
  </si>
  <si>
    <t>Discharging</t>
  </si>
  <si>
    <t>Aluminum recycling</t>
  </si>
  <si>
    <t>Steel recycling</t>
  </si>
  <si>
    <t>Copper recycle</t>
  </si>
  <si>
    <t>Evangelos Kallitsis, Anna Korre, Geoff H. Kelsall. Life cycle assessment of recycling options for automotive Li-ion battery packs. Journal of Cleaner Production. Volume 371, 133636,</t>
  </si>
  <si>
    <t>Liquid Nitrogen</t>
  </si>
  <si>
    <t>DMC solvent</t>
  </si>
  <si>
    <r>
      <t>Li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CO</t>
    </r>
    <r>
      <rPr>
        <vertAlign val="subscript"/>
        <sz val="11"/>
        <color theme="1"/>
        <rFont val="Times New Roman"/>
        <family val="1"/>
      </rPr>
      <t>3</t>
    </r>
  </si>
  <si>
    <r>
      <t>N</t>
    </r>
    <r>
      <rPr>
        <vertAlign val="subscript"/>
        <sz val="11"/>
        <color theme="1"/>
        <rFont val="Times New Roman"/>
        <family val="1"/>
      </rPr>
      <t>2</t>
    </r>
  </si>
  <si>
    <t>Glucose</t>
  </si>
  <si>
    <t>VOC</t>
  </si>
  <si>
    <t>Cathode Materials</t>
  </si>
  <si>
    <t>Graphite scrap</t>
  </si>
  <si>
    <t>Aluminum foil scrap</t>
  </si>
  <si>
    <t>Copper foil scrap</t>
  </si>
  <si>
    <t>Separator scrap</t>
  </si>
  <si>
    <t>Plastic scrap</t>
  </si>
  <si>
    <t>Electrolyte scrap</t>
  </si>
  <si>
    <t>Aluminum case scrap</t>
  </si>
  <si>
    <t>Direct recycling</t>
  </si>
  <si>
    <t>Kelly</t>
  </si>
  <si>
    <t>graphite transport from the Chinese graphite refinery to the battery manufacturing facility</t>
  </si>
  <si>
    <t>battery transport from the Chinese battery manufacturing facility to the Chinese port</t>
  </si>
  <si>
    <t>battery transport from the Chinese port to LAX</t>
  </si>
  <si>
    <t>Graphite transport data</t>
  </si>
  <si>
    <t>total truck transport miles for graphite mining and refining</t>
  </si>
  <si>
    <t>Spodumene concentrate (6% Li2O)</t>
  </si>
  <si>
    <t>H2SO4 (98% conc.)</t>
  </si>
  <si>
    <t>Na2CO3 (98.8% conc.)</t>
  </si>
  <si>
    <t>CaCO3 (≥ 98% conc.)</t>
  </si>
  <si>
    <t>m3</t>
  </si>
  <si>
    <t>Na2SO4</t>
  </si>
  <si>
    <t>spodumene production | spodumene | Cutoff, S</t>
  </si>
  <si>
    <t>location</t>
  </si>
  <si>
    <t>AU</t>
  </si>
  <si>
    <t>e7d68113-571b-4dfa-b7cd-02e82bdb66a3</t>
  </si>
  <si>
    <t>lithium carbonate production, from spodumene | lithium carbonate | Cutoff, S</t>
  </si>
  <si>
    <t>electricity, medium voltage</t>
  </si>
  <si>
    <t>759b89bd-3aa6-42ad-b767-5bb9ef5d331d</t>
  </si>
  <si>
    <t>market for electricity, medium voltage | electricity, medium voltage | Cutoff, S</t>
  </si>
  <si>
    <t>9a22510b-2791-367c-99b3-07ab790f8006</t>
  </si>
  <si>
    <t>CN-SGCC</t>
  </si>
  <si>
    <t>diesel</t>
  </si>
  <si>
    <t>ammonium nitrate</t>
  </si>
  <si>
    <t>hard coal</t>
  </si>
  <si>
    <t>b28630f1-05a0-389b-952a-4042c7bb73fd</t>
  </si>
  <si>
    <t>market for diesel | diesel | Cutoff, S</t>
  </si>
  <si>
    <t>market for hard coal | hard coal | Cutoff, S</t>
  </si>
  <si>
    <t>291fc06d-1b3e-4077-aabb-346b588ed24b</t>
  </si>
  <si>
    <t>RoW</t>
  </si>
  <si>
    <t>a498d9fb-9402-4374-b2e2-3f85f5d98f43</t>
  </si>
  <si>
    <t>CN</t>
  </si>
  <si>
    <t>0d3eda5a-4601-4573-9549-0701c459ab88</t>
  </si>
  <si>
    <t>3c9cdcfb-2653-3261-8f36-9386fc7b2328</t>
  </si>
  <si>
    <t>7ae371aa-8532-11e0-9d78-0800200c9a66</t>
  </si>
  <si>
    <t>elementary</t>
  </si>
  <si>
    <t>bd20be8e-9b7a-4391-980f-4ecf8f2867be</t>
  </si>
  <si>
    <t>steam, in chemical industry</t>
  </si>
  <si>
    <t>5d4e2a94-98a6-352c-bb33-54d7257bf2a6</t>
  </si>
  <si>
    <t>Waste, industrial</t>
  </si>
  <si>
    <t>Nitrogen oxides</t>
  </si>
  <si>
    <t>c1b91234-6f24-417b-8309-46111d09c457</t>
  </si>
  <si>
    <t>Water, unspecified natural origin, CN</t>
  </si>
  <si>
    <t>bdc7d16a-dd5a-3bea-9afa-ca982715107e</t>
  </si>
  <si>
    <t>hydrochloric acid, without water, in 30% solution state</t>
  </si>
  <si>
    <t>3ab60559-40d3-42e4-9cac-476a519098fa</t>
  </si>
  <si>
    <t>market for hydrochloric acid, without water, in 30% solution state | hydrochloric acid, without water, in 30% solution state | Cutoff, S</t>
  </si>
  <si>
    <t>db6277ba-f2be-3cc7-83b5-087598e76f06</t>
  </si>
  <si>
    <t>68db7412-ba35-488b-8a45-9a9f48448522</t>
  </si>
  <si>
    <t>nitric acid, without water, in 50% solution state</t>
  </si>
  <si>
    <t>market for nitric acid, without water, in 50% solution state | nitric acid, without water, in 50% solution state | Cutoff, S</t>
  </si>
  <si>
    <t>5f64e890-27c4-4a7b-b954-d96bf7744f1f</t>
  </si>
  <si>
    <t>a00b7e35-1bc7-4b73-9df8-05f3dd07ffdb</t>
  </si>
  <si>
    <t>lime</t>
  </si>
  <si>
    <t>market for lime | lime | Cutoff, S</t>
  </si>
  <si>
    <t>74bcdfde-54e0-44e6-b0c6-fcca003076e3</t>
  </si>
  <si>
    <t>non-sulfidic tailing, off-site</t>
  </si>
  <si>
    <t>f35093a0-b02e-368f-86d4-56857e6124d9</t>
  </si>
  <si>
    <t>treatment of non-sulfidic tailing, off-site | non-sulfidic tailing, off-site | Cutoff, S</t>
  </si>
  <si>
    <t>GLO</t>
  </si>
  <si>
    <t>298f3d35-7fe8-47be-9677-ec12e23eafa8</t>
  </si>
  <si>
    <t>nitrogen, liquid</t>
  </si>
  <si>
    <t>159edf36-233e-4e2c-aec0-b0ac0d49f528</t>
  </si>
  <si>
    <t>market for nitrogen, liquid | nitrogen, liquid | Cutoff, S</t>
  </si>
  <si>
    <t>51f9975c-cb96-31fe-8474-8f6bc93f5898</t>
  </si>
  <si>
    <t>e5ea66ee-28e2-4e9b-9a25-4414551d821c</t>
  </si>
  <si>
    <t>e7a17355-8575-4be4-8c51-85e38b19b3f3</t>
  </si>
  <si>
    <t>pitch</t>
  </si>
  <si>
    <t>market for pitch | pitch | Cutoff, S</t>
  </si>
  <si>
    <t>067553d1-b50a-3fa8-9d1a-5b23ac61811c</t>
  </si>
  <si>
    <t>tall oil, crude</t>
  </si>
  <si>
    <t>acfc9f7e-a0d7-4120-af03-a1bf03311db0</t>
  </si>
  <si>
    <t>market for tall oil, crude | tall oil, crude | Cutoff, S</t>
  </si>
  <si>
    <t>92fa3db7-36bb-4b89-b7c3-322afef2fedc</t>
  </si>
  <si>
    <t>deae66ce-be55-34c8-a4bb-7753b1c9c663</t>
  </si>
  <si>
    <t>Dust, unspecified</t>
  </si>
  <si>
    <t>e0065ac9-4578-3e8d-9338-fd99a299ae46</t>
  </si>
  <si>
    <t>Waste water/m3</t>
  </si>
  <si>
    <t>44defed2-3dc7-4d59-b3bc-23dacf1b9140</t>
  </si>
  <si>
    <t>8c3b8032-b310-4dfe-9a9b-93fbd369142d</t>
  </si>
  <si>
    <t>Location</t>
  </si>
  <si>
    <t>0e8c637c-178f-33de-b699-2d6fc82e6fa9</t>
  </si>
  <si>
    <t>6b148724-c95f-305d-8a5c-0d071af12fe9</t>
  </si>
  <si>
    <t>aluminium production, primary, ingot | aluminium, primary, ingot | Cutoff, S</t>
  </si>
  <si>
    <t>sheet rolling, aluminium | sheet rolling, aluminium | Cutoff, S</t>
  </si>
  <si>
    <t>00b8c5b8-8f45-445f-839c-2017fe3ad8b8</t>
  </si>
  <si>
    <t>5625ac3e-8ca9-43d4-84a7-a643738095e6</t>
  </si>
  <si>
    <t>N-methyl-2-pyrrolidone</t>
  </si>
  <si>
    <t>ba451c61-b316-3eaf-89b4-36726a0357a6</t>
  </si>
  <si>
    <t>market for N-methyl-2-pyrrolidone | N-methyl-2-pyrrolidone | Cutoff, S</t>
  </si>
  <si>
    <t>3b2a8b24-0f2e-4e35-a10c-98e1be81c80b</t>
  </si>
  <si>
    <t>0ffe6e6c-3bd4-300f-8a76-da2a5ae42589</t>
  </si>
  <si>
    <t>market for polyvinylfluoride | polyvinylfluoride | Cutoff, S</t>
  </si>
  <si>
    <t>market for carbon black | carbon black | Cutoff, S</t>
  </si>
  <si>
    <t>ce6a7ee1-86a7-33bd-9045-b75fd974b0c4</t>
  </si>
  <si>
    <t>081e318e-b5f5-4f93-8c48-ab0bf5c43f2a</t>
  </si>
  <si>
    <t>carbon black</t>
  </si>
  <si>
    <t>polyvinylfluoride</t>
  </si>
  <si>
    <t>Production Cathode paste</t>
  </si>
  <si>
    <t>Production Cathode current collector</t>
  </si>
  <si>
    <t>production Coated spherical graphite</t>
  </si>
  <si>
    <t>b9d163af-230d-4a54-a9e0-27f894dc8c2a</t>
  </si>
  <si>
    <t>acrylic acid</t>
  </si>
  <si>
    <t>market for acrylic acid | acrylic acid | Cutoff, S</t>
  </si>
  <si>
    <t>834043a7-1c85-445e-b9fc-29c678538050</t>
  </si>
  <si>
    <t>0ffa7cec-4410-423f-82b4-0071f3334660</t>
  </si>
  <si>
    <t>carboxymethyl cellulose, powder</t>
  </si>
  <si>
    <t>market for carboxymethyl cellulose, powder | carboxymethyl cellulose, powder | Cutoff, S</t>
  </si>
  <si>
    <t>7acb4c55-6803-32c4-8a10-ae80010b9609</t>
  </si>
  <si>
    <t>sheet rolling, copper</t>
  </si>
  <si>
    <t>dfbdd39b-2541-4069-9b87-ab61ef6fbc0c</t>
  </si>
  <si>
    <t>market for sheet rolling, copper | sheet rolling, copper | Cutoff, S</t>
  </si>
  <si>
    <t>64047952-4d8f-3f71-a432-aae334214bb1</t>
  </si>
  <si>
    <t>Production Anode paste</t>
  </si>
  <si>
    <t>Production Anode current collector</t>
  </si>
  <si>
    <t>copper scrap, sorted, pressed</t>
  </si>
  <si>
    <t>cc0d4252-6207-41d6-8567-bcbad58a7bef</t>
  </si>
  <si>
    <t>market for copper scrap, sorted, pressed | copper scrap, sorted, pressed | Cutoff, S</t>
  </si>
  <si>
    <t>7b8c8541-9362-323c-97d3-0481e9943a3b</t>
  </si>
  <si>
    <t>copper production, cathode, solvent extraction and electrowinning process | copper, cathode | Cutoff, S</t>
  </si>
  <si>
    <t>fbb039f7-f9cc-46d2-b631-313ddb125c1a</t>
  </si>
  <si>
    <t>copper, cathode</t>
  </si>
  <si>
    <t>675f6faa-fa23-475f-a40c-7f2eb2692172</t>
  </si>
  <si>
    <t>4407dc37-09ec-4d52-b65a-9c3f0a88306d</t>
  </si>
  <si>
    <t>f2d84834-d0b3-42e5-b41a-f04cc80337a4</t>
  </si>
  <si>
    <t>market for spent catalyst base from ethyleneoxide production | spent catalyst base from ethyleneoxide production | Cutoff, S</t>
  </si>
  <si>
    <t>a4ed54ed-3fc7-3f36-98bc-43aacc8ceb1a</t>
  </si>
  <si>
    <t>69b2236c-0085-4805-a883-619fc4188437</t>
  </si>
  <si>
    <t>waste</t>
  </si>
  <si>
    <t>ef644ee9-9e11-4442-9c96-a29f8528dde7</t>
  </si>
  <si>
    <t>carbon dioxide, liquid</t>
  </si>
  <si>
    <t>ethylene oxide</t>
  </si>
  <si>
    <t>market for carbon dioxide, liquid | carbon dioxide, liquid | Cutoff, S</t>
  </si>
  <si>
    <t>5452ff8a-dca9-30c6-9a73-b3ca9f294cb6</t>
  </si>
  <si>
    <t>48396be2-470c-4a6a-b858-bec336a26b38</t>
  </si>
  <si>
    <t>market for ethylene oxide | ethylene oxide | Cutoff, S</t>
  </si>
  <si>
    <t>69b5320e-362f-47c1-9170-3b37b8ee63dc</t>
  </si>
  <si>
    <t>39f50029-2aae-470f-87dc-5e24405df568</t>
  </si>
  <si>
    <t>hydrogen fluoride</t>
  </si>
  <si>
    <t>market for hydrogen fluoride | hydrogen fluoride | Cutoff, S</t>
  </si>
  <si>
    <t>cc492f72-2968-4abc-9f6b-6d95fd5173db</t>
  </si>
  <si>
    <t>7349f706-8f4e-4061-9e68-a66c269b4030</t>
  </si>
  <si>
    <t>treatment of limestone residue, inert material landfill | limestone residue | Cutoff, S</t>
  </si>
  <si>
    <t>85e3241d-bf33-388d-be61-38f569b71c79</t>
  </si>
  <si>
    <t>634c5012-e350-42e3-a4b3-f549ea3b0270</t>
  </si>
  <si>
    <t>treatment of sewage sludge by anaerobic digestion | sewage sludge | Cutoff, S</t>
  </si>
  <si>
    <t>cdf9dd5b-6861-37b7-a81c-18c36087fb8f</t>
  </si>
  <si>
    <t>ammonia, anhydrous, liquid</t>
  </si>
  <si>
    <t>06b8d05b-e1e6-427b-929c-bb55e84e7c08</t>
  </si>
  <si>
    <t>market for ammonia, anhydrous, liquid | ammonia, anhydrous, liquid | Cutoff, S</t>
  </si>
  <si>
    <t>163bd67b-f7c1-406f-8d16-31334457d7f0</t>
  </si>
  <si>
    <t>2ffc27c3-c08c-4d6e-a91d-98cf4765e065</t>
  </si>
  <si>
    <t>market for lithium carbonate | lithium carbonate | Cutoff, S</t>
  </si>
  <si>
    <t>c3641e9d-9709-3eb2-a7df-96a4b16f6f0a</t>
  </si>
  <si>
    <t>360e2eb0-f81c-4e4b-ba6b-c7a690f31275</t>
  </si>
  <si>
    <t>market for water, deionised | water, deionised | Cutoff, S</t>
  </si>
  <si>
    <t>0d2d0b9b-d954-4a42-b0cb-2e6e3caf7fa4</t>
  </si>
  <si>
    <t>water, deionised</t>
  </si>
  <si>
    <t>499ede18-e520-3144-9f97-b79282a50dd0</t>
  </si>
  <si>
    <t>heat production, natural gas, at industrial furnace &gt;100kW | heat, district or industrial, natural gas | Cutoff, S</t>
  </si>
  <si>
    <t>6ab2abde-801d-45a3-8ea3-455d0f01c3f4</t>
  </si>
  <si>
    <t>market for water, decarbonised | water, decarbonised | Cutoff, S</t>
  </si>
  <si>
    <t>c2ce9506-f21c-41df-88bb-c2790ca967af</t>
  </si>
  <si>
    <t>Heat, waste</t>
  </si>
  <si>
    <t>d16b5d3f-b5e4-45b6-9a04-23cde05220c0</t>
  </si>
  <si>
    <t>market for nylon 6 | nylon 6 | Cutoff, S</t>
  </si>
  <si>
    <t>76bfa124-ad3e-410e-a991-7a9105499383</t>
  </si>
  <si>
    <t>5449b900-04fc-3569-896a-1545d471369f</t>
  </si>
  <si>
    <t>market for scrap copper | scrap copper | Cutoff, S</t>
  </si>
  <si>
    <t>66ca2f38-5e51-4546-83c0-d7cef0c55c7c</t>
  </si>
  <si>
    <t>ab41284d-5cfc-3243-8297-1ab69d7edf63</t>
  </si>
  <si>
    <t>market for polypropylene, granulate | polypropylene, granulate | Cutoff, S</t>
  </si>
  <si>
    <t>d585421f-a3a1-45bc-bd94-188f65865b9c</t>
  </si>
  <si>
    <t>market for polyethylene terephthalate, granulate, amorphous | polyethylene terephthalate, granulate, amorphous | Cutoff, S</t>
  </si>
  <si>
    <t>3ed529fb-58e6-3c11-ad40-3573a1716847</t>
  </si>
  <si>
    <t>3ce1a817-4ae8-4edc-bf8b-cb1b5d853410</t>
  </si>
  <si>
    <t>market for packaging film, low density polyethylene | packaging film, low density polyethylene | Cutoff, S</t>
  </si>
  <si>
    <t>a2ca92d7-96d2-34ab-95e1-b50f256921c1</t>
  </si>
  <si>
    <t>68d6dfcf-2089-4586-9bbf-ad75591105cf</t>
  </si>
  <si>
    <t>market for injection moulding | injection moulding | Cutoff, S</t>
  </si>
  <si>
    <t>18a3d726-9c4c-3cd1-bc60-6e207a856396</t>
  </si>
  <si>
    <t>nylon 6</t>
  </si>
  <si>
    <t>prolypropylene</t>
  </si>
  <si>
    <t>polyethylene terephthalate, ranulate, amorphous</t>
  </si>
  <si>
    <t>packaging film, low density polyethylene</t>
  </si>
  <si>
    <t>injection moulding</t>
  </si>
  <si>
    <t>sheet rolling, aluminium</t>
  </si>
  <si>
    <t>817c3650-4fed-4ef2-b9b6-404a198834e6</t>
  </si>
  <si>
    <t>steel, low-alloyed</t>
  </si>
  <si>
    <t>market for steel, low-alloyed | steel, low-alloyed | Cutoff, S</t>
  </si>
  <si>
    <t>453cd4de-bb3c-35f4-a624-a8b435384c10</t>
  </si>
  <si>
    <t>245732f4-a5ce-4881-816b-a207ba8df4c8</t>
  </si>
  <si>
    <t>market for electronics, for control units | electronics, for control units | Cutoff, S</t>
  </si>
  <si>
    <t>0f733626-c6ab-3bd7-9f88-c56b4177e08f</t>
  </si>
  <si>
    <t>1f2c710e-6c7a-43f1-b3b4-aa905fe1dafd</t>
  </si>
  <si>
    <t>power supply unit, for desktop computer</t>
  </si>
  <si>
    <t>market for power supply unit, for desktop computer | power supply unit, for desktop computer | Cutoff, S</t>
  </si>
  <si>
    <t>f2f59cd8-9917-3997-8060-0eeb4280cbef</t>
  </si>
  <si>
    <t>eb736a32-322d-46be-9ccb-eb61a07119be</t>
  </si>
  <si>
    <t>market for switch, toggle type | switch, toggle type | Cutoff, S</t>
  </si>
  <si>
    <t>1be6d1ed-66a4-3067-951d-193a626abdb1</t>
  </si>
  <si>
    <t>switch, toggle type</t>
  </si>
  <si>
    <t>79632c4b-f876-4c89-bf27-b864b30566be</t>
  </si>
  <si>
    <t>market for metal working, average for steel product manufacturing | metal working, average for steel product manufacturing | Cutoff, S</t>
  </si>
  <si>
    <t>38cd3997-75e8-3b61-a3a1-ecc57b3191d8</t>
  </si>
  <si>
    <t>metal working, average for steel product manufacturing</t>
  </si>
  <si>
    <t>ecbc2b9a-4f18-46c9-ad88-89b903e6f699</t>
  </si>
  <si>
    <t>market for liquid crystal display, unmounted | liquid crystal display, unmounted | Cutoff, S</t>
  </si>
  <si>
    <t>14d7e244-d65f-310d-a559-22348aa0f02f</t>
  </si>
  <si>
    <t>liquied crystal display, unmounted</t>
  </si>
  <si>
    <t>e77d9460-e423-4e88-8c44-d1a4545b0b07</t>
  </si>
  <si>
    <t>aluminium alloy, AlMg3</t>
  </si>
  <si>
    <t>market for aluminium alloy, AlMg3 | aluminium alloy, AlMg3 | Cutoff, S</t>
  </si>
  <si>
    <t>cd1272d7-f328-3df8-8781-397ba9fce4d1</t>
  </si>
  <si>
    <t>34406503-5ce7-4da4-870a-98902e48c873</t>
  </si>
  <si>
    <t>market for inductor, auxilliaries and energy use | inductor, auxilliaries and energy use | Cutoff, S</t>
  </si>
  <si>
    <t>13176b1b-611a-3535-8792-02c6aa714d73</t>
  </si>
  <si>
    <t>3c3632b8-ce5b-4957-ac59-54e931ccd247</t>
  </si>
  <si>
    <t>market for inductor, ring core choke type | inductor, ring core choke type | Cutoff, S</t>
  </si>
  <si>
    <t>622265e3-8d8e-3986-9bfe-a84a8107268e</t>
  </si>
  <si>
    <t>5f06394c-4efd-4c65-9e82-5fd3cbebbd15</t>
  </si>
  <si>
    <t>market for capacitor, electrolyte type, &gt; 2cm height | capacitor, electrolyte type, &gt; 2cm height | Cutoff, S</t>
  </si>
  <si>
    <t>5af675ad-89aa-3f16-9890-b74bd9cc7765</t>
  </si>
  <si>
    <t>1edf4d42-6315-49ab-89b8-cd8dd643f43c</t>
  </si>
  <si>
    <t>market for capacitor, film type, for through-hole mounting | capacitor, film type, for through-hole mounting | Cutoff, S</t>
  </si>
  <si>
    <t>e1d752d4-da19-3e05-95f4-e87ddd8695f1</t>
  </si>
  <si>
    <t>ba74648d-a5fd-4d4b-8a64-8087bc72ff3b</t>
  </si>
  <si>
    <t>market for fan, for power supply unit, desktop computer | fan, for power supply unit, desktop computer | Cutoff, S</t>
  </si>
  <si>
    <t>87c2004e-8625-3f35-85c8-ba6c4dbccfce</t>
  </si>
  <si>
    <t>5ad2c6c9-1ff6-4bb0-bae1-40f8adc42b1c</t>
  </si>
  <si>
    <t>market for printed wiring board, for through-hole mounting, Pb containing surface | printed wiring board, for through-hole mounting, Pb containing surface | Cutoff, S</t>
  </si>
  <si>
    <t>dc6065e6-47e4-32f4-8fff-48de6d766f27</t>
  </si>
  <si>
    <t>8b988c18-f03b-46aa-83ae-d72d4639ff76</t>
  </si>
  <si>
    <t>market for cable, unspecified | cable, unspecified | Cutoff, S</t>
  </si>
  <si>
    <t>81b601f9-8018-3190-a837-7b56acda2efb</t>
  </si>
  <si>
    <t>579049d0-3db8-4496-a234-2f61ed28a72b</t>
  </si>
  <si>
    <t>market for extrusion, plastic film | extrusion, plastic film | Cutoff, S</t>
  </si>
  <si>
    <t>70514e6b-6c83-3f7d-a368-6f3cb4c9b30b</t>
  </si>
  <si>
    <t>market for metal working, average for aluminium product manufacturing | metal working, average for aluminium product manufacturing | Cutoff, S</t>
  </si>
  <si>
    <t>b13232e8-5470-3fa8-ade5-d81a3edabe70</t>
  </si>
  <si>
    <t>capacitor, film type, for through-hole mounting</t>
  </si>
  <si>
    <t>fan, for power supply unit, desktop computer</t>
  </si>
  <si>
    <t>printed wiring board, for through-hole mounting, Pb containing surface</t>
  </si>
  <si>
    <t>cable, unspecified</t>
  </si>
  <si>
    <t>metal working, average for aluminium product manufacturing</t>
  </si>
  <si>
    <t>inductor, ring core choke type</t>
  </si>
  <si>
    <t>extrusion, plastic film</t>
  </si>
  <si>
    <t>capacitor, electrolyte type, &gt; 2cm height</t>
  </si>
  <si>
    <t>inductor, auxilliaries and energy use</t>
  </si>
  <si>
    <t>0da5307e-df93-4bc2-b5bc-6cda3cb55e8c</t>
  </si>
  <si>
    <t>synthetic rubber</t>
  </si>
  <si>
    <t>793d921e-e394-3e7b-bbbb-42e3b761c957</t>
  </si>
  <si>
    <t>market for synthetic rubber | synthetic rubber | Cutoff, S</t>
  </si>
  <si>
    <t>Charger production</t>
  </si>
  <si>
    <t>Produce Spent battery pack, at recycling facility</t>
  </si>
  <si>
    <t>Produce Spent battery cells</t>
  </si>
  <si>
    <t>2be73167-58e8-4706-a68f-167c80df9f72</t>
  </si>
  <si>
    <t>chemical, organic</t>
  </si>
  <si>
    <t>market for chemical, organic | chemical, organic | Cutoff, S</t>
  </si>
  <si>
    <t>dbd7c07c-bcf6-3313-8801-6368bcb97848</t>
  </si>
  <si>
    <t>Steam</t>
  </si>
  <si>
    <t>Iron powder</t>
  </si>
  <si>
    <t>Sulfuric acid</t>
  </si>
  <si>
    <t>Phosphoric acid</t>
  </si>
  <si>
    <t>Ammonia solution</t>
  </si>
  <si>
    <t>Hydrogen peroxide</t>
  </si>
  <si>
    <t>Primary water</t>
  </si>
  <si>
    <t>Desalted water</t>
  </si>
  <si>
    <t>g</t>
  </si>
  <si>
    <t>Biological oxygen demand</t>
  </si>
  <si>
    <t>Suspended solids</t>
  </si>
  <si>
    <t>Ammonia nitrogen</t>
  </si>
  <si>
    <t>Ammonia</t>
  </si>
  <si>
    <t>Sulfuric acid mist</t>
  </si>
  <si>
    <t>Ferric phosphate</t>
  </si>
  <si>
    <t>chemical oxygen demand</t>
  </si>
  <si>
    <t>Iron phosphate</t>
  </si>
  <si>
    <t>26c92545-7995-491d-bcca-ee6d590ef194</t>
  </si>
  <si>
    <t>hydrogen peroxide, without water, in 50% solution state</t>
  </si>
  <si>
    <t>market for hydrogen peroxide, without water, in 50% solution state | hydrogen peroxide, without water, in 50% solution state | Cutoff, S</t>
  </si>
  <si>
    <t>f300814b-d218-460d-a894-9ac4ecaa0dd6</t>
  </si>
  <si>
    <t>f4feb7e2-19a8-40af-84e0-9cd7c7142777</t>
  </si>
  <si>
    <t>phosphoric acid, industrial grade, without water, in 85% solution state</t>
  </si>
  <si>
    <t>5aa65fd0-c8c2-3fa2-b856-51f8c2814272</t>
  </si>
  <si>
    <t>market for phosphoric acid, industrial grade, without water, in 85% solution state | phosphoric acid, industrial grade, without water, in 85% solution state | Cutoff, S</t>
  </si>
  <si>
    <t>9d63da75-8289-4b96-a900-67ec3bd40a16</t>
  </si>
  <si>
    <t>sulfuric acid</t>
  </si>
  <si>
    <t>10a7ce10-a079-4029-9a3e-7efb713ed1b0</t>
  </si>
  <si>
    <t>market for sulfuric acid | sulfuric acid | Cutoff, S</t>
  </si>
  <si>
    <t>066dfab3-7aeb-34f7-88d1-b25ce4263283</t>
  </si>
  <si>
    <t>steam production, in chemical industry | steam, in chemical industry | Cutoff, S</t>
  </si>
  <si>
    <t>91955aba-6ebc-4413-9342-f0298860b4aa</t>
  </si>
  <si>
    <t>961ccd56-2eee-4f57-bb18-fc4362b49000</t>
  </si>
  <si>
    <t>COD, chemical oxygen demand</t>
  </si>
  <si>
    <t>BOD5, biological oxygen demand</t>
  </si>
  <si>
    <t>693921ef-e02d-4072-add0-55aa4631b213</t>
  </si>
  <si>
    <t>87883a4e-1e3e-4c9d-90c0-f1bea36f8014</t>
  </si>
  <si>
    <t>99c65c6a-6871-40ba-af79-5bd6851688e4</t>
  </si>
  <si>
    <t>84bca8b4-f7cf-3648-9297-53272a13d6ca</t>
  </si>
  <si>
    <t>market for iron ore concentrate | iron ore concentrate | Cutoff, S</t>
  </si>
  <si>
    <t>cb262c3c-a7c7-4781-82e6-e1e90dd92b65</t>
  </si>
  <si>
    <t>iron ore concentrate</t>
  </si>
  <si>
    <t>Lithium hydroxide</t>
  </si>
  <si>
    <t>Iron sulfate</t>
  </si>
  <si>
    <t>Iron</t>
  </si>
  <si>
    <t>Phosphorus</t>
  </si>
  <si>
    <t>Lihtium hydroxide</t>
  </si>
  <si>
    <t>51ee8234-6dea-42cb-b520-2d879bf53f3d</t>
  </si>
  <si>
    <t>820a50ab-43bc-3355-b391-5a07608d331a</t>
  </si>
  <si>
    <t>market for fleece, polyethylene | fleece, polyethylene | Cutoff, S</t>
  </si>
  <si>
    <t>c4842286-21e6-4142-bc35-f2c36f1d68a2</t>
  </si>
  <si>
    <t>market for silica sand | silica sand | Cutoff, S</t>
  </si>
  <si>
    <t>414d4368-0daa-30d4-9bd8-e3e4d3519e22</t>
  </si>
  <si>
    <t>aa3de575-58a6-418c-9968-1bfea04a78b8</t>
  </si>
  <si>
    <t>market for phthalic anhydride | phthalic anhydride | Cutoff, S</t>
  </si>
  <si>
    <t>cdc2cadb-9148-3d39-8bd5-fd266ee539f4</t>
  </si>
  <si>
    <t>6c8aaf28-0fe9-432b-b919-5f6faf9e313f</t>
  </si>
  <si>
    <t>market for hexafluoroethane | hexafluoroethane | Cutoff, S</t>
  </si>
  <si>
    <t>6025e08f-b18a-3c30-ac29-48949e07c1dd</t>
  </si>
  <si>
    <t>15e08bcb-75e0-4f45-ab47-d6ddff721ebc</t>
  </si>
  <si>
    <t>market for acetone, liquid | acetone, liquid | Cutoff, S</t>
  </si>
  <si>
    <t>5a717830-ce82-49ef-987d-9afe7b8f7e1a</t>
  </si>
  <si>
    <t>acetone, liquid</t>
  </si>
  <si>
    <t>hexafluoroethane</t>
  </si>
  <si>
    <t>polyvinulfluoride</t>
  </si>
  <si>
    <t>phthalic anydride</t>
  </si>
  <si>
    <t>silica sand</t>
  </si>
  <si>
    <t>polyethylene</t>
  </si>
  <si>
    <t>278cf104-dd4f-4dc9-8160-cdc97d2da7a2</t>
  </si>
  <si>
    <t>soda ash, dense</t>
  </si>
  <si>
    <t>market for soda ash, dense | soda ash, dense | Cutoff, S</t>
  </si>
  <si>
    <t>f142d688-39ad-3ec7-b58f-9075e6884c7e</t>
  </si>
  <si>
    <t>61396bcb-bf35-411a-a6a6-8543ccef83e8</t>
  </si>
  <si>
    <t>market for sodium hydroxide, without water, in 50% solution state | sodium hydroxide, without water, in 50% solution state | Cutoff, S</t>
  </si>
  <si>
    <t>376a4c70-3b6e-31d7-80e6-5f9a4ab9983d</t>
  </si>
  <si>
    <t>cb08ad19-9bff-5101-95f6-73c9e58ee1ff</t>
  </si>
  <si>
    <t>market for calcium carbonate, precipitated | calcium carbonate, precipitated | Cutoff, S</t>
  </si>
  <si>
    <t>869a87f9-6765-40f2-8775-b46509df845a</t>
  </si>
  <si>
    <t>2cfef82e-cb0d-4864-8163-9651fc6c25eb</t>
  </si>
  <si>
    <t>sodium sulfate, anhydrite</t>
  </si>
  <si>
    <t>market for sodium sulfate, anhydrite | sodium sulfate, anhydrite | Cutoff, S</t>
  </si>
  <si>
    <t>0c347665-59e1-3510-a07a-43978d154a7d</t>
  </si>
  <si>
    <t>dde6fe33-8b8e-419e-b797-a3977e781a4a</t>
  </si>
  <si>
    <t>spodumene</t>
  </si>
  <si>
    <t>Production Lithium hydroxide</t>
  </si>
  <si>
    <t>c614ee4a-ee63-4b51-b129-8a18a5e458fe</t>
  </si>
  <si>
    <t>market for iron sulfate | iron sulfate | Cutoff, S</t>
  </si>
  <si>
    <t>1694972c-e9b1-4fd5-b8d5-811ca7ec2506</t>
  </si>
  <si>
    <t>63ead738-2005-498c-8359-7f65c134a1a4</t>
  </si>
  <si>
    <t>50399ebf-6e1c-3571-8c6d-d87287b5d03a</t>
  </si>
  <si>
    <t>market for heat, from steam, in chemical industry | heat, from steam, in chemical industry | Cutoff, S</t>
  </si>
  <si>
    <t>63e7d74e-8549-11e0-9d78-0800200c9a66</t>
  </si>
  <si>
    <t>47bf8e85-dd0a-4b61-b933-cf1e18f34d1e</t>
  </si>
  <si>
    <t>2d4b8ec1-8d53-4e62-8a11-ebc45909b02e</t>
  </si>
  <si>
    <t>iron sulfate</t>
  </si>
  <si>
    <t>heat, from steam, in chemical</t>
  </si>
  <si>
    <t>Production Lithium iron phosphate powder</t>
  </si>
  <si>
    <t>f454be31-5c9f-4b69-bc5a-d62a1b391716</t>
  </si>
  <si>
    <t>cc64d0d4-514e-48fd-ada2-a8be514715fe</t>
  </si>
  <si>
    <t>6cbff39f-4909-489e-8925-5473a0cddd1f</t>
  </si>
  <si>
    <t>2114d6de-68c9-4bf1-a59c-c3b4aa6091b7</t>
  </si>
  <si>
    <t>3d0c17b6-fef5-4911-9b16-30cf41d13023</t>
  </si>
  <si>
    <t>40ccad8a-9eb9-486d-9899-409d047c7c71</t>
  </si>
  <si>
    <t>b1197ff1-cd21-43e9-b501-9ab5027943cc</t>
  </si>
  <si>
    <t>d723358a-ce48-494d-85df-1aff55c7ee89</t>
  </si>
  <si>
    <t>4a1b892d-18f9-44b1-97e5-42e9f3096f68</t>
  </si>
  <si>
    <t>f788068d-7fde-491e-bffd-ce164988dee2</t>
  </si>
  <si>
    <t>442291cb-893d-492b-9909-8080a8d070b7</t>
  </si>
  <si>
    <t>eb190b35-8035-4783-908c-0c7c274ba30d</t>
  </si>
  <si>
    <t>39aab9ed-84a9-45f9-b5cf-7169d57c57d4</t>
  </si>
  <si>
    <t>1125e767-7b5d-442e-81d6-9b0d3e1919ac</t>
  </si>
  <si>
    <t>heat, district or industrial, natural gas</t>
  </si>
  <si>
    <t>dcedc211-8daa-49ac-82a9-ce60a22d9b43</t>
  </si>
  <si>
    <t>Phosphorus trichloride</t>
  </si>
  <si>
    <t>fb005c47-7b90-41f3-a5ca-f0eb11db354a</t>
  </si>
  <si>
    <t>Ammonium, ion</t>
  </si>
  <si>
    <t>24541c8c-9f11-49ae-9de5-456f238a3f5e</t>
  </si>
  <si>
    <t>a6b32de2-648a-4cd7-a256-9b122f68dd8b</t>
  </si>
  <si>
    <t>chlorine, liquid</t>
  </si>
  <si>
    <t>market for chlorine, liquid | chlorine, liquid | Cutoff, S</t>
  </si>
  <si>
    <t>8ac62763-7b3f-40cc-bf3c-d92ed6192843</t>
  </si>
  <si>
    <t>f83172e9-3aac-50f1-965f-8eae38b5fea5</t>
  </si>
  <si>
    <t>phosphorus trichloride</t>
  </si>
  <si>
    <t>market for phosphorus trichloride | phosphorus trichloride | Cutoff, S</t>
  </si>
  <si>
    <t>14e5d2ee-5907-34c1-bd01-82741f7e5f60</t>
  </si>
  <si>
    <t>Production Lithium hexafluorophosphate</t>
  </si>
  <si>
    <t>5cf86691-33f1-441d-8261-2235f28a6be0</t>
  </si>
  <si>
    <t>ac145ccf-8b9b-46c1-954e-efcb2a00bf85</t>
  </si>
  <si>
    <t>080ff8d3-8ef5-4dd9-bc80-a38c5e20493c</t>
  </si>
  <si>
    <t>Production Lithium fluoride</t>
  </si>
  <si>
    <t>2e6154fb-86e0-43df-af16-e60864ac4edf</t>
  </si>
  <si>
    <t>7182823d-a8e2-4534-8bd9-5e8bc7f8ae08</t>
  </si>
  <si>
    <t>751ec87b-fce3-41e7-ac0e-70c27e816213</t>
  </si>
  <si>
    <t>60696c53-efc2-4c21-9ca5-9ef03a5935cf</t>
  </si>
  <si>
    <t>546cbf72-27e7-42bd-9bc4-e18d85fcccdd</t>
  </si>
  <si>
    <t>56cbcff0-3bc2-4279-996b-299603411ef6</t>
  </si>
  <si>
    <t>40ce608b-7bd6-4f98-91df-665585197285</t>
  </si>
  <si>
    <t>water, decarbonised</t>
  </si>
  <si>
    <t>Cell containter</t>
  </si>
  <si>
    <t>28cf2206-fcb7-4742-97d6-34d594629102</t>
  </si>
  <si>
    <t>f7529fa1-c6b8-4199-a5be-1a46a8aff745</t>
  </si>
  <si>
    <t>3ae71a15-e793-49fe-b30e-c0e91cfd3ca3</t>
  </si>
  <si>
    <t>8f7cc857-dd0e-4b34-8dcb-418d05bac346</t>
  </si>
  <si>
    <t>58efd1a4-faa4-4377-a707-ee7983279508</t>
  </si>
  <si>
    <t>d5a0ecbd-b30b-4546-bd29-567bb0f62046</t>
  </si>
  <si>
    <t>9b8519c5-5b7c-44b6-9e91-6a6976d53660</t>
  </si>
  <si>
    <t>9766d76a-1246-4192-833a-e7ef958e0018</t>
  </si>
  <si>
    <t>1581da9c-2e56-4925-8519-0a08df7d9c07</t>
  </si>
  <si>
    <t>BSS (LFP)</t>
  </si>
  <si>
    <t>7573078a-f1bb-384f-9132-4a0df40bb32b</t>
  </si>
  <si>
    <t>Particulates, diesel soot</t>
  </si>
  <si>
    <t>b61cc486-7a9d-3880-a2ae-1bc3a65d0f43</t>
  </si>
  <si>
    <t>primary aluminium</t>
  </si>
  <si>
    <t>product</t>
  </si>
  <si>
    <t>Mass</t>
  </si>
  <si>
    <t>Water, fresh</t>
  </si>
  <si>
    <t>164673ff-3f7d-3587-af97-ccc3503195f9</t>
  </si>
  <si>
    <t>Energy</t>
  </si>
  <si>
    <t>heat, district or industrial, other than natural gas</t>
  </si>
  <si>
    <t>71e2f1db-a2c5-44d0-8337-dfff15be974d</t>
  </si>
  <si>
    <t>heat production, at hard coal industrial furnace 1-10MW | heat, district or industrial, other than natural gas | Cutoff, S</t>
  </si>
  <si>
    <t>41f5508d-ed38-370c-8c19-2055ef0286a8</t>
  </si>
  <si>
    <t>name</t>
  </si>
  <si>
    <t>12b89595-dfdc-4963-aef0-6543235332aa</t>
  </si>
  <si>
    <t>market for ammonium nitrate | ammonium nitrate | Cutoff, S</t>
  </si>
  <si>
    <t>CHANGE</t>
  </si>
  <si>
    <t>transport, freight, lorry 16-32 metric ton, unregulated</t>
  </si>
  <si>
    <t>653ca70d-49a6-4c62-ae9c-56b3c00b647c</t>
  </si>
  <si>
    <t>transport, freight, lorry 16-32 metric ton, EURO6 | transport, freight, lorry 16-32 metric ton, EURO6 | Cutoff, S</t>
  </si>
  <si>
    <t>ee7cdd76-e4c3-3dcb-bf77-edde890e41b8</t>
  </si>
  <si>
    <t>Goods transport (mass*distance)</t>
  </si>
  <si>
    <t>tkm</t>
  </si>
  <si>
    <t>calculated using openrouteservice.org</t>
  </si>
  <si>
    <t>Area</t>
  </si>
  <si>
    <t>Number of items</t>
  </si>
  <si>
    <t>Volume</t>
  </si>
  <si>
    <t>electricity</t>
  </si>
  <si>
    <t>Diesel, for bulldozer</t>
  </si>
  <si>
    <t>Ammonium nitrate, for explosives</t>
  </si>
  <si>
    <t>Diesel, for explosives</t>
  </si>
  <si>
    <t>Steam (H2O), from explosives</t>
  </si>
  <si>
    <t>we do not have access to an elementary flow for steam, using heat waste instead. 722 kWh of energy equivalent to 1000kg of steam. 0.113 kg of steam.</t>
  </si>
  <si>
    <t>1 MJ = 0.277778 kWh</t>
  </si>
  <si>
    <t>dust, not graphite dust</t>
  </si>
  <si>
    <t>Industrial waste, explosive bags and wires</t>
  </si>
  <si>
    <t>tall oil is a substitute for pine oil or another pine tree resin product</t>
  </si>
  <si>
    <t>ceramic tile</t>
  </si>
  <si>
    <t>33187006-ca03-4db5-bc5a-75a91024c3ef</t>
  </si>
  <si>
    <t>ceramic tile production | ceramic tile | Cutoff, S</t>
  </si>
  <si>
    <t>53a8e72b-c0dd-38a3-935e-a572ddbb0c7b</t>
  </si>
  <si>
    <t>ceramic grinding media or cermain grinding/milling balls not in ecoinvent. Ceramic grinding balls are spherical ceramic units. Approximating with ceramic tiles using equal mass for ceramic producting impacts.</t>
  </si>
  <si>
    <t>we do not have access to an elementary flow for steam, using heat waste instead. 722 kWh of energy equivalent to 1000kg of steam.</t>
  </si>
  <si>
    <t>we do not have tall oil or pine oil flow to water emission, so will use product flow for tall oil as negative input (output). This reduces accuracy.</t>
  </si>
  <si>
    <t>diesel to air emissions</t>
  </si>
  <si>
    <t>graphite</t>
  </si>
  <si>
    <t>6326adcd-063f-4c42-ae99-973bd21cbb20</t>
  </si>
  <si>
    <t>graphite production | graphite | Cutoff, S</t>
  </si>
  <si>
    <t>2340c875-6fc7-3c43-a5fd-b67d4f6fcfa2</t>
  </si>
  <si>
    <t>avoided</t>
  </si>
  <si>
    <t>this is graphite, not graphite fines, but not battery grade like graphite fines and is an avoided product</t>
  </si>
  <si>
    <t>hf acid not in ecoinvent, hf made by dissovling hydrogen fluoride into water</t>
  </si>
  <si>
    <t>t*km</t>
  </si>
  <si>
    <t>copper production, cathode, solvent extraction and electrowinning process | sulfuric acid | Cutoff, S</t>
  </si>
  <si>
    <t>battery transport from LAX to west texas (fort stockton)</t>
  </si>
  <si>
    <t>openrouteservice, port of Los Angeles to Fort Stockton using a heavy duty vehicle</t>
  </si>
  <si>
    <t>seadistance.com shipping transport app/model open source, port of Shanghai to port of Los Angeles</t>
  </si>
  <si>
    <t>comments</t>
  </si>
  <si>
    <t>transport, freight, sea, container ship | transport, freight, sea, container ship | Cutoff, S</t>
  </si>
  <si>
    <t>a2aeb161-1896-4530-b946-e41707686356</t>
  </si>
  <si>
    <t>2741cea8-327f-4e0f-9401-b10858dc68f8</t>
  </si>
  <si>
    <t>transport, freight, sea, container ship</t>
  </si>
  <si>
    <t>calculated using ogoogle maps</t>
  </si>
  <si>
    <t>spodumene transport within western Australia (green bushes to kwinana)</t>
  </si>
  <si>
    <t>lithium hydroxide (kwinana to port of perth)</t>
  </si>
  <si>
    <t>lithium transport from the Australian port perth to the Chinese port shanghai</t>
  </si>
  <si>
    <t>lithium transport from shanghai to fuijan</t>
  </si>
  <si>
    <t>calculated using google maps from Ningde, Fuijan, China to the Port of Shanghai using driving mode</t>
  </si>
  <si>
    <t>LFP cell</t>
  </si>
  <si>
    <t>sodium hydroxide, without water, in 50% solution state</t>
  </si>
  <si>
    <t>calcium carbonate, precipitated</t>
  </si>
  <si>
    <t>t</t>
  </si>
  <si>
    <t>Concentrated spodumene</t>
  </si>
  <si>
    <t>Spodumene</t>
  </si>
  <si>
    <t>water</t>
  </si>
  <si>
    <t>3e86e73a-0749-4803-8cf6-acd40e773a88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</si>
</sst>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vertAlign val="superscript"/>
      <sz val="11"/>
      <color rgb="FF000000"/>
      <name val="Times New Roman"/>
      <family val="1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563C1"/>
      <name val="Calibri"/>
      <family val="2"/>
      <scheme val="minor"/>
    </font>
    <font>
      <sz val="8"/>
      <name val="Calibri"/>
      <family val="2"/>
      <scheme val="minor"/>
    </font>
    <font>
      <sz val="12"/>
      <color rgb="FF1F1F1F"/>
      <name val="Calibri"/>
      <family val="2"/>
      <scheme val="minor"/>
    </font>
    <font>
      <sz val="12"/>
      <color rgb="FF2E2E2E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7" fillId="0" borderId="0" xfId="1" applyFont="1"/>
    <xf numFmtId="0" fontId="0" fillId="0" borderId="1" xfId="0" applyBorder="1"/>
    <xf numFmtId="0" fontId="2" fillId="0" borderId="1" xfId="0" applyFont="1" applyBorder="1" applyAlignment="1">
      <alignment vertical="center" wrapText="1"/>
    </xf>
    <xf numFmtId="2" fontId="1" fillId="0" borderId="1" xfId="0" applyNumberFormat="1" applyFont="1" applyBorder="1"/>
    <xf numFmtId="2" fontId="0" fillId="0" borderId="1" xfId="0" applyNumberFormat="1" applyBorder="1"/>
    <xf numFmtId="11" fontId="0" fillId="0" borderId="1" xfId="0" applyNumberFormat="1" applyBorder="1"/>
    <xf numFmtId="164" fontId="0" fillId="0" borderId="1" xfId="0" applyNumberFormat="1" applyBorder="1"/>
    <xf numFmtId="2" fontId="0" fillId="0" borderId="0" xfId="0" applyNumberFormat="1"/>
    <xf numFmtId="0" fontId="3" fillId="0" borderId="1" xfId="1" applyBorder="1"/>
    <xf numFmtId="0" fontId="10" fillId="0" borderId="1" xfId="0" applyFont="1" applyBorder="1"/>
    <xf numFmtId="0" fontId="11" fillId="0" borderId="1" xfId="0" applyFont="1" applyBorder="1"/>
    <xf numFmtId="0" fontId="11" fillId="0" borderId="2" xfId="0" applyFont="1" applyBorder="1"/>
    <xf numFmtId="0" fontId="12" fillId="0" borderId="0" xfId="0" applyFont="1"/>
    <xf numFmtId="0" fontId="10" fillId="0" borderId="3" xfId="0" applyFont="1" applyBorder="1"/>
    <xf numFmtId="0" fontId="10" fillId="0" borderId="0" xfId="0" applyFont="1"/>
    <xf numFmtId="0" fontId="10" fillId="0" borderId="4" xfId="0" applyFont="1" applyBorder="1"/>
    <xf numFmtId="0" fontId="3" fillId="0" borderId="4" xfId="1" applyBorder="1"/>
    <xf numFmtId="0" fontId="11" fillId="0" borderId="0" xfId="0" applyFont="1"/>
    <xf numFmtId="0" fontId="10" fillId="0" borderId="2" xfId="0" applyFont="1" applyBorder="1"/>
    <xf numFmtId="0" fontId="3" fillId="0" borderId="2" xfId="1" applyBorder="1"/>
    <xf numFmtId="0" fontId="14" fillId="0" borderId="1" xfId="0" applyFont="1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15" fillId="0" borderId="1" xfId="0" applyFont="1" applyBorder="1"/>
    <xf numFmtId="3" fontId="0" fillId="0" borderId="0" xfId="0" applyNumberFormat="1"/>
    <xf numFmtId="0" fontId="0" fillId="4" borderId="1" xfId="0" applyFill="1" applyBorder="1"/>
    <xf numFmtId="0" fontId="0" fillId="4" borderId="0" xfId="0" applyFill="1"/>
    <xf numFmtId="0" fontId="0" fillId="3" borderId="5" xfId="0" applyFill="1" applyBorder="1"/>
    <xf numFmtId="2" fontId="0" fillId="3" borderId="1" xfId="0" applyNumberFormat="1" applyFill="1" applyBorder="1"/>
    <xf numFmtId="0" fontId="16" fillId="0" borderId="1" xfId="1" applyFont="1" applyBorder="1"/>
    <xf numFmtId="3" fontId="15" fillId="0" borderId="1" xfId="0" applyNumberFormat="1" applyFont="1" applyBorder="1"/>
    <xf numFmtId="2" fontId="15" fillId="0" borderId="1" xfId="0" applyNumberFormat="1" applyFont="1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pii/S0921344921003712" TargetMode="External"/><Relationship Id="rId1" Type="http://schemas.openxmlformats.org/officeDocument/2006/relationships/hyperlink" Target="https://www.sciencedirect.com/science/article/pii/S0921344921003712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11/jiec.13344" TargetMode="External"/><Relationship Id="rId7" Type="http://schemas.openxmlformats.org/officeDocument/2006/relationships/hyperlink" Target="https://doi.org/10.1111/jiec.13344" TargetMode="External"/><Relationship Id="rId2" Type="http://schemas.openxmlformats.org/officeDocument/2006/relationships/hyperlink" Target="https://doi.org/10.1111/jiec.13344" TargetMode="External"/><Relationship Id="rId1" Type="http://schemas.openxmlformats.org/officeDocument/2006/relationships/hyperlink" Target="https://doi.org/10.1111/jiec.13344" TargetMode="External"/><Relationship Id="rId6" Type="http://schemas.openxmlformats.org/officeDocument/2006/relationships/hyperlink" Target="https://doi.org/10.1111/jiec.13344" TargetMode="External"/><Relationship Id="rId5" Type="http://schemas.openxmlformats.org/officeDocument/2006/relationships/hyperlink" Target="https://doi.org/10.1111/jiec.13344" TargetMode="External"/><Relationship Id="rId4" Type="http://schemas.openxmlformats.org/officeDocument/2006/relationships/hyperlink" Target="https://doi.org/10.1111/jiec.13344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11/jiec.13344" TargetMode="External"/><Relationship Id="rId2" Type="http://schemas.openxmlformats.org/officeDocument/2006/relationships/hyperlink" Target="https://doi.org/10.1111/jiec.13344" TargetMode="External"/><Relationship Id="rId1" Type="http://schemas.openxmlformats.org/officeDocument/2006/relationships/hyperlink" Target="https://doi.org/10.1111/jiec.13344" TargetMode="External"/><Relationship Id="rId4" Type="http://schemas.openxmlformats.org/officeDocument/2006/relationships/hyperlink" Target="https://doi.org/10.1111/jiec.1334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jiec.1334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1111/jiec.1334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applewebdata://BF7B7BBA-5B33-4546-83E8-D46B5414E2F9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111/jiec.13344" TargetMode="External"/><Relationship Id="rId1" Type="http://schemas.openxmlformats.org/officeDocument/2006/relationships/hyperlink" Target="https://doi.org/10.1111/jiec.13344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11/jiec.13344" TargetMode="External"/><Relationship Id="rId2" Type="http://schemas.openxmlformats.org/officeDocument/2006/relationships/hyperlink" Target="https://doi.org/10.1111/jiec.13344" TargetMode="External"/><Relationship Id="rId1" Type="http://schemas.openxmlformats.org/officeDocument/2006/relationships/hyperlink" Target="applewebdata://1E6D1521-DEED-4723-9908-4D6723751853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11/jiec.13344" TargetMode="External"/><Relationship Id="rId3" Type="http://schemas.openxmlformats.org/officeDocument/2006/relationships/hyperlink" Target="https://doi.org/10.1111/jiec.13344" TargetMode="External"/><Relationship Id="rId7" Type="http://schemas.openxmlformats.org/officeDocument/2006/relationships/hyperlink" Target="https://doi.org/10.1111/jiec.13344" TargetMode="External"/><Relationship Id="rId12" Type="http://schemas.openxmlformats.org/officeDocument/2006/relationships/hyperlink" Target="https://doi.org/10.1111/jiec.13344" TargetMode="External"/><Relationship Id="rId2" Type="http://schemas.openxmlformats.org/officeDocument/2006/relationships/hyperlink" Target="https://doi.org/10.1111/jiec.13344" TargetMode="External"/><Relationship Id="rId1" Type="http://schemas.openxmlformats.org/officeDocument/2006/relationships/hyperlink" Target="https://doi.org/10.1111/jiec.13344" TargetMode="External"/><Relationship Id="rId6" Type="http://schemas.openxmlformats.org/officeDocument/2006/relationships/hyperlink" Target="https://doi.org/10.1111/jiec.13344" TargetMode="External"/><Relationship Id="rId11" Type="http://schemas.openxmlformats.org/officeDocument/2006/relationships/hyperlink" Target="https://doi.org/10.1111/jiec.13344" TargetMode="External"/><Relationship Id="rId5" Type="http://schemas.openxmlformats.org/officeDocument/2006/relationships/hyperlink" Target="https://doi.org/10.1111/jiec.13344" TargetMode="External"/><Relationship Id="rId10" Type="http://schemas.openxmlformats.org/officeDocument/2006/relationships/hyperlink" Target="https://doi.org/10.1111/jiec.13344" TargetMode="External"/><Relationship Id="rId4" Type="http://schemas.openxmlformats.org/officeDocument/2006/relationships/hyperlink" Target="https://doi.org/10.1111/jiec.13344" TargetMode="External"/><Relationship Id="rId9" Type="http://schemas.openxmlformats.org/officeDocument/2006/relationships/hyperlink" Target="https://doi.org/10.1111/jiec.133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A0B6-F1EA-1E4D-9BBB-6F9C92EE695F}">
  <dimension ref="A1:R21"/>
  <sheetViews>
    <sheetView tabSelected="1" topLeftCell="F5" zoomScale="135" workbookViewId="0">
      <selection activeCell="K24" sqref="K24"/>
    </sheetView>
  </sheetViews>
  <sheetFormatPr baseColWidth="10" defaultColWidth="11" defaultRowHeight="16" x14ac:dyDescent="0.2"/>
  <cols>
    <col min="1" max="1" width="23.5" customWidth="1"/>
    <col min="2" max="2" width="9.6640625" customWidth="1"/>
    <col min="3" max="3" width="8.1640625" customWidth="1"/>
    <col min="4" max="4" width="34.33203125" customWidth="1"/>
    <col min="5" max="5" width="19.83203125" customWidth="1"/>
    <col min="6" max="6" width="46.83203125" customWidth="1"/>
    <col min="7" max="7" width="28.5" customWidth="1"/>
    <col min="8" max="8" width="10.33203125" customWidth="1"/>
    <col min="17" max="17" width="38.1640625" customWidth="1"/>
  </cols>
  <sheetData>
    <row r="1" spans="1:18" s="1" customFormat="1" x14ac:dyDescent="0.2">
      <c r="A1" s="3" t="s">
        <v>122</v>
      </c>
      <c r="B1" s="3" t="s">
        <v>0</v>
      </c>
      <c r="C1" s="3" t="s">
        <v>6</v>
      </c>
      <c r="D1" s="3" t="s">
        <v>1</v>
      </c>
      <c r="E1" s="3" t="s">
        <v>2</v>
      </c>
      <c r="F1" s="3" t="s">
        <v>123</v>
      </c>
      <c r="G1" s="3" t="s">
        <v>124</v>
      </c>
      <c r="H1" s="3" t="s">
        <v>355</v>
      </c>
      <c r="I1" s="3" t="s">
        <v>3</v>
      </c>
      <c r="J1" s="3" t="s">
        <v>7</v>
      </c>
      <c r="K1" s="3" t="s">
        <v>4</v>
      </c>
      <c r="L1" s="3" t="s">
        <v>125</v>
      </c>
      <c r="M1" s="3" t="s">
        <v>5</v>
      </c>
      <c r="N1" s="3" t="s">
        <v>8</v>
      </c>
      <c r="O1" s="3" t="s">
        <v>126</v>
      </c>
      <c r="P1" s="3" t="s">
        <v>127</v>
      </c>
      <c r="Q1" s="3" t="s">
        <v>764</v>
      </c>
      <c r="R1" s="4"/>
    </row>
    <row r="2" spans="1:18" x14ac:dyDescent="0.2">
      <c r="A2" s="24" t="s">
        <v>644</v>
      </c>
      <c r="B2" s="5" t="s">
        <v>755</v>
      </c>
      <c r="C2" s="5" t="s">
        <v>130</v>
      </c>
      <c r="D2" s="5" t="s">
        <v>823</v>
      </c>
      <c r="E2" s="5" t="s">
        <v>826</v>
      </c>
      <c r="F2" s="5"/>
      <c r="G2" s="5" t="s">
        <v>767</v>
      </c>
      <c r="H2" s="5" t="s">
        <v>373</v>
      </c>
      <c r="I2" s="5" t="s">
        <v>756</v>
      </c>
      <c r="J2" s="24">
        <v>6.42</v>
      </c>
      <c r="K2" s="24" t="s">
        <v>822</v>
      </c>
      <c r="L2" s="5" t="b">
        <v>0</v>
      </c>
      <c r="M2" s="5"/>
      <c r="N2" s="5"/>
      <c r="O2" s="5" t="s">
        <v>313</v>
      </c>
      <c r="P2" s="5" t="s">
        <v>314</v>
      </c>
      <c r="Q2" s="24" t="s">
        <v>348</v>
      </c>
    </row>
    <row r="3" spans="1:18" x14ac:dyDescent="0.2">
      <c r="A3" s="24" t="s">
        <v>644</v>
      </c>
      <c r="B3" s="5" t="s">
        <v>755</v>
      </c>
      <c r="C3" s="5" t="s">
        <v>130</v>
      </c>
      <c r="D3" s="31" t="s">
        <v>628</v>
      </c>
      <c r="E3" s="5" t="s">
        <v>627</v>
      </c>
      <c r="F3" s="5" t="s">
        <v>630</v>
      </c>
      <c r="G3" s="5" t="s">
        <v>629</v>
      </c>
      <c r="H3" s="5" t="s">
        <v>371</v>
      </c>
      <c r="I3" s="5" t="s">
        <v>756</v>
      </c>
      <c r="J3" s="24">
        <v>1.52</v>
      </c>
      <c r="K3" s="24" t="s">
        <v>822</v>
      </c>
      <c r="L3" s="5" t="b">
        <v>0</v>
      </c>
      <c r="M3" s="5"/>
      <c r="N3" s="5"/>
      <c r="O3" s="5" t="s">
        <v>313</v>
      </c>
      <c r="P3" s="5" t="s">
        <v>314</v>
      </c>
      <c r="Q3" s="24" t="s">
        <v>349</v>
      </c>
    </row>
    <row r="4" spans="1:18" x14ac:dyDescent="0.2">
      <c r="A4" s="24" t="s">
        <v>644</v>
      </c>
      <c r="B4" s="5" t="s">
        <v>755</v>
      </c>
      <c r="C4" s="5" t="s">
        <v>130</v>
      </c>
      <c r="D4" s="31" t="s">
        <v>671</v>
      </c>
      <c r="E4" s="5" t="s">
        <v>670</v>
      </c>
      <c r="F4" s="5" t="s">
        <v>672</v>
      </c>
      <c r="G4" s="5" t="s">
        <v>673</v>
      </c>
      <c r="H4" s="5" t="s">
        <v>401</v>
      </c>
      <c r="I4" s="5" t="s">
        <v>756</v>
      </c>
      <c r="J4" s="24">
        <v>2.5000000000000001E-2</v>
      </c>
      <c r="K4" s="24" t="s">
        <v>822</v>
      </c>
      <c r="L4" s="5" t="b">
        <v>0</v>
      </c>
      <c r="M4" s="5"/>
      <c r="N4" s="5"/>
      <c r="O4" s="5" t="s">
        <v>313</v>
      </c>
      <c r="P4" s="5" t="s">
        <v>314</v>
      </c>
      <c r="Q4" s="24" t="s">
        <v>350</v>
      </c>
    </row>
    <row r="5" spans="1:18" x14ac:dyDescent="0.2">
      <c r="A5" s="24" t="s">
        <v>644</v>
      </c>
      <c r="B5" s="5" t="s">
        <v>755</v>
      </c>
      <c r="C5" s="5" t="s">
        <v>130</v>
      </c>
      <c r="D5" s="31" t="s">
        <v>820</v>
      </c>
      <c r="E5" s="5" t="s">
        <v>674</v>
      </c>
      <c r="F5" s="5" t="s">
        <v>675</v>
      </c>
      <c r="G5" s="5" t="s">
        <v>676</v>
      </c>
      <c r="H5" s="5" t="s">
        <v>401</v>
      </c>
      <c r="I5" s="5" t="s">
        <v>756</v>
      </c>
      <c r="J5" s="24">
        <v>1.18</v>
      </c>
      <c r="K5" s="24" t="s">
        <v>822</v>
      </c>
      <c r="L5" s="5" t="b">
        <v>0</v>
      </c>
      <c r="M5" s="5"/>
      <c r="N5" s="5"/>
      <c r="O5" s="5" t="s">
        <v>313</v>
      </c>
      <c r="P5" s="5" t="s">
        <v>314</v>
      </c>
      <c r="Q5" s="24" t="s">
        <v>119</v>
      </c>
    </row>
    <row r="6" spans="1:18" x14ac:dyDescent="0.2">
      <c r="A6" s="24" t="s">
        <v>644</v>
      </c>
      <c r="B6" s="5" t="s">
        <v>755</v>
      </c>
      <c r="C6" s="5" t="s">
        <v>130</v>
      </c>
      <c r="D6" s="31" t="s">
        <v>821</v>
      </c>
      <c r="E6" s="5" t="s">
        <v>677</v>
      </c>
      <c r="F6" s="5" t="s">
        <v>678</v>
      </c>
      <c r="G6" s="5" t="s">
        <v>679</v>
      </c>
      <c r="H6" s="5" t="s">
        <v>371</v>
      </c>
      <c r="I6" s="5" t="s">
        <v>756</v>
      </c>
      <c r="J6" s="24">
        <v>0.6</v>
      </c>
      <c r="K6" s="24" t="s">
        <v>822</v>
      </c>
      <c r="L6" s="5" t="b">
        <v>0</v>
      </c>
      <c r="M6" s="5"/>
      <c r="N6" s="5"/>
      <c r="O6" s="5" t="s">
        <v>313</v>
      </c>
      <c r="P6" s="5" t="s">
        <v>314</v>
      </c>
      <c r="Q6" s="24" t="s">
        <v>351</v>
      </c>
    </row>
    <row r="7" spans="1:18" x14ac:dyDescent="0.2">
      <c r="A7" s="24" t="s">
        <v>644</v>
      </c>
      <c r="B7" s="5" t="s">
        <v>377</v>
      </c>
      <c r="C7" s="5" t="s">
        <v>130</v>
      </c>
      <c r="D7" s="31" t="s">
        <v>757</v>
      </c>
      <c r="E7" s="5" t="s">
        <v>758</v>
      </c>
      <c r="F7" s="5"/>
      <c r="G7" s="5"/>
      <c r="H7" s="5"/>
      <c r="I7" s="5" t="s">
        <v>777</v>
      </c>
      <c r="J7" s="24">
        <v>11.24</v>
      </c>
      <c r="K7" s="24" t="s">
        <v>352</v>
      </c>
      <c r="L7" s="5" t="b">
        <v>0</v>
      </c>
      <c r="M7" s="5"/>
      <c r="N7" s="5"/>
      <c r="O7" s="5" t="s">
        <v>313</v>
      </c>
      <c r="P7" s="5" t="s">
        <v>314</v>
      </c>
      <c r="Q7" s="24" t="s">
        <v>120</v>
      </c>
    </row>
    <row r="8" spans="1:18" x14ac:dyDescent="0.2">
      <c r="A8" s="24" t="s">
        <v>644</v>
      </c>
      <c r="B8" s="5" t="s">
        <v>755</v>
      </c>
      <c r="C8" s="5" t="s">
        <v>130</v>
      </c>
      <c r="D8" s="5" t="s">
        <v>359</v>
      </c>
      <c r="E8" s="5" t="s">
        <v>360</v>
      </c>
      <c r="F8" s="5" t="s">
        <v>361</v>
      </c>
      <c r="G8" s="5" t="s">
        <v>362</v>
      </c>
      <c r="H8" s="5" t="s">
        <v>363</v>
      </c>
      <c r="I8" s="5" t="s">
        <v>759</v>
      </c>
      <c r="J8" s="24">
        <v>12600</v>
      </c>
      <c r="K8" s="24" t="s">
        <v>39</v>
      </c>
      <c r="L8" s="5" t="b">
        <v>0</v>
      </c>
      <c r="M8" s="5"/>
      <c r="N8" s="5"/>
      <c r="O8" s="5" t="s">
        <v>313</v>
      </c>
      <c r="P8" s="5" t="s">
        <v>314</v>
      </c>
      <c r="Q8" s="24" t="s">
        <v>121</v>
      </c>
    </row>
    <row r="9" spans="1:18" x14ac:dyDescent="0.2">
      <c r="A9" s="24" t="s">
        <v>644</v>
      </c>
      <c r="B9" s="5" t="s">
        <v>755</v>
      </c>
      <c r="C9" s="5" t="s">
        <v>130</v>
      </c>
      <c r="D9" t="s">
        <v>760</v>
      </c>
      <c r="E9" t="s">
        <v>761</v>
      </c>
      <c r="F9" t="s">
        <v>762</v>
      </c>
      <c r="G9" t="s">
        <v>763</v>
      </c>
      <c r="H9" s="26" t="s">
        <v>371</v>
      </c>
      <c r="I9" s="5" t="s">
        <v>759</v>
      </c>
      <c r="J9">
        <v>71343</v>
      </c>
      <c r="K9" s="24" t="s">
        <v>39</v>
      </c>
      <c r="L9" s="5" t="b">
        <v>0</v>
      </c>
      <c r="M9" s="5"/>
      <c r="N9" s="5"/>
      <c r="O9" s="5" t="s">
        <v>313</v>
      </c>
      <c r="P9" s="5" t="s">
        <v>314</v>
      </c>
      <c r="Q9" t="s">
        <v>312</v>
      </c>
    </row>
    <row r="10" spans="1:18" x14ac:dyDescent="0.2">
      <c r="A10" s="24" t="s">
        <v>644</v>
      </c>
      <c r="B10" s="5" t="s">
        <v>470</v>
      </c>
      <c r="C10" s="5" t="s">
        <v>129</v>
      </c>
      <c r="D10" s="37" t="s">
        <v>681</v>
      </c>
      <c r="E10" s="5" t="s">
        <v>680</v>
      </c>
      <c r="F10" s="5" t="s">
        <v>682</v>
      </c>
      <c r="G10" s="5" t="s">
        <v>683</v>
      </c>
      <c r="H10" s="5" t="s">
        <v>371</v>
      </c>
      <c r="I10" s="5" t="s">
        <v>756</v>
      </c>
      <c r="J10" s="24">
        <v>1.72</v>
      </c>
      <c r="K10" s="24" t="s">
        <v>822</v>
      </c>
      <c r="L10" s="5" t="b">
        <v>0</v>
      </c>
      <c r="M10" s="5"/>
      <c r="N10" s="5"/>
      <c r="O10" s="5" t="s">
        <v>313</v>
      </c>
      <c r="P10" s="5" t="s">
        <v>314</v>
      </c>
      <c r="Q10" s="24" t="s">
        <v>353</v>
      </c>
    </row>
    <row r="11" spans="1:18" x14ac:dyDescent="0.2">
      <c r="A11" s="24" t="s">
        <v>644</v>
      </c>
      <c r="B11" s="5" t="s">
        <v>755</v>
      </c>
      <c r="C11" s="5" t="s">
        <v>129</v>
      </c>
      <c r="D11" s="24" t="s">
        <v>648</v>
      </c>
      <c r="E11" s="5" t="s">
        <v>706</v>
      </c>
      <c r="F11" s="5"/>
      <c r="G11" s="5"/>
      <c r="H11" s="5"/>
      <c r="I11" s="5" t="s">
        <v>756</v>
      </c>
      <c r="J11" s="24">
        <v>1</v>
      </c>
      <c r="K11" s="24" t="s">
        <v>822</v>
      </c>
      <c r="L11" s="5" t="b">
        <v>1</v>
      </c>
      <c r="M11" s="5"/>
      <c r="N11" s="5"/>
      <c r="O11" s="5" t="s">
        <v>313</v>
      </c>
      <c r="P11" s="5" t="s">
        <v>314</v>
      </c>
      <c r="Q11" s="24" t="s">
        <v>648</v>
      </c>
    </row>
    <row r="12" spans="1:18" x14ac:dyDescent="0.2">
      <c r="A12" s="24" t="s">
        <v>644</v>
      </c>
      <c r="B12" s="26" t="s">
        <v>204</v>
      </c>
      <c r="C12" s="26" t="s">
        <v>130</v>
      </c>
      <c r="D12" t="s">
        <v>768</v>
      </c>
      <c r="E12" s="5" t="s">
        <v>769</v>
      </c>
      <c r="F12" s="5" t="s">
        <v>770</v>
      </c>
      <c r="G12" s="5" t="s">
        <v>771</v>
      </c>
      <c r="H12" s="5" t="s">
        <v>371</v>
      </c>
      <c r="I12" s="5" t="s">
        <v>772</v>
      </c>
      <c r="J12">
        <v>210</v>
      </c>
      <c r="K12" s="5" t="s">
        <v>773</v>
      </c>
      <c r="L12" s="5" t="b">
        <v>0</v>
      </c>
      <c r="M12" s="5"/>
      <c r="N12" s="5"/>
      <c r="O12" s="5" t="s">
        <v>774</v>
      </c>
      <c r="P12" s="5" t="s">
        <v>774</v>
      </c>
      <c r="Q12" s="5" t="s">
        <v>204</v>
      </c>
      <c r="R12" t="s">
        <v>814</v>
      </c>
    </row>
    <row r="13" spans="1:18" x14ac:dyDescent="0.2">
      <c r="A13" s="24" t="s">
        <v>644</v>
      </c>
      <c r="B13" s="26" t="s">
        <v>204</v>
      </c>
      <c r="C13" s="26" t="s">
        <v>130</v>
      </c>
      <c r="D13" t="s">
        <v>768</v>
      </c>
      <c r="E13" s="5" t="s">
        <v>769</v>
      </c>
      <c r="F13" s="5" t="s">
        <v>770</v>
      </c>
      <c r="G13" s="5" t="s">
        <v>771</v>
      </c>
      <c r="H13" s="5" t="s">
        <v>371</v>
      </c>
      <c r="I13" s="5" t="s">
        <v>772</v>
      </c>
      <c r="J13">
        <v>41</v>
      </c>
      <c r="K13" s="5" t="s">
        <v>773</v>
      </c>
      <c r="L13" s="5" t="b">
        <v>0</v>
      </c>
      <c r="M13" s="5"/>
      <c r="N13" s="5"/>
      <c r="O13" s="5" t="s">
        <v>774</v>
      </c>
      <c r="P13" s="5" t="s">
        <v>774</v>
      </c>
      <c r="Q13" s="5" t="s">
        <v>204</v>
      </c>
      <c r="R13" t="s">
        <v>815</v>
      </c>
    </row>
    <row r="14" spans="1:18" x14ac:dyDescent="0.2">
      <c r="A14" s="24" t="s">
        <v>644</v>
      </c>
      <c r="B14" s="26" t="s">
        <v>204</v>
      </c>
      <c r="C14" s="26" t="s">
        <v>130</v>
      </c>
      <c r="D14" t="s">
        <v>812</v>
      </c>
      <c r="E14" s="5" t="s">
        <v>811</v>
      </c>
      <c r="F14" t="s">
        <v>809</v>
      </c>
      <c r="G14" t="s">
        <v>810</v>
      </c>
      <c r="H14" s="26" t="s">
        <v>401</v>
      </c>
      <c r="I14" s="5" t="s">
        <v>772</v>
      </c>
      <c r="J14">
        <v>7419</v>
      </c>
      <c r="K14" s="5" t="s">
        <v>773</v>
      </c>
      <c r="L14" s="5" t="b">
        <v>0</v>
      </c>
      <c r="Q14" t="s">
        <v>64</v>
      </c>
      <c r="R14" t="s">
        <v>816</v>
      </c>
    </row>
    <row r="15" spans="1:18" x14ac:dyDescent="0.2">
      <c r="A15" s="24" t="s">
        <v>644</v>
      </c>
      <c r="B15" s="26" t="s">
        <v>204</v>
      </c>
      <c r="C15" s="26" t="s">
        <v>130</v>
      </c>
      <c r="D15" t="s">
        <v>768</v>
      </c>
      <c r="E15" s="5" t="s">
        <v>769</v>
      </c>
      <c r="F15" s="5" t="s">
        <v>770</v>
      </c>
      <c r="G15" s="5" t="s">
        <v>771</v>
      </c>
      <c r="H15" s="5" t="s">
        <v>371</v>
      </c>
      <c r="I15" s="5" t="s">
        <v>772</v>
      </c>
      <c r="J15">
        <v>691</v>
      </c>
      <c r="K15" s="5" t="s">
        <v>773</v>
      </c>
      <c r="L15" s="5" t="b">
        <v>0</v>
      </c>
      <c r="M15" s="5"/>
      <c r="N15" s="5"/>
      <c r="O15" s="5" t="s">
        <v>774</v>
      </c>
      <c r="P15" s="5" t="s">
        <v>774</v>
      </c>
      <c r="Q15" s="5" t="s">
        <v>204</v>
      </c>
      <c r="R15" t="s">
        <v>817</v>
      </c>
    </row>
    <row r="16" spans="1:18" x14ac:dyDescent="0.2">
      <c r="K16" s="32"/>
    </row>
    <row r="17" spans="1:17" x14ac:dyDescent="0.2">
      <c r="A17" s="5" t="s">
        <v>823</v>
      </c>
      <c r="B17" s="5" t="s">
        <v>755</v>
      </c>
      <c r="C17" s="31" t="s">
        <v>130</v>
      </c>
      <c r="D17" s="5" t="s">
        <v>685</v>
      </c>
      <c r="E17" s="5" t="s">
        <v>684</v>
      </c>
      <c r="F17" s="5" t="s">
        <v>354</v>
      </c>
      <c r="G17" s="5" t="s">
        <v>21</v>
      </c>
      <c r="H17" s="5" t="s">
        <v>356</v>
      </c>
      <c r="I17" s="5" t="s">
        <v>756</v>
      </c>
      <c r="J17" s="31">
        <v>4.5</v>
      </c>
      <c r="K17" s="31" t="s">
        <v>822</v>
      </c>
      <c r="L17" s="5" t="b">
        <v>0</v>
      </c>
      <c r="M17" s="5"/>
      <c r="N17" s="5"/>
      <c r="O17" s="5" t="s">
        <v>313</v>
      </c>
      <c r="P17" s="5" t="s">
        <v>314</v>
      </c>
      <c r="Q17" s="5" t="s">
        <v>824</v>
      </c>
    </row>
    <row r="18" spans="1:17" x14ac:dyDescent="0.2">
      <c r="A18" s="5" t="s">
        <v>823</v>
      </c>
      <c r="B18" s="5" t="s">
        <v>755</v>
      </c>
      <c r="C18" s="31" t="s">
        <v>130</v>
      </c>
      <c r="D18" s="31" t="s">
        <v>671</v>
      </c>
      <c r="E18" s="5" t="s">
        <v>670</v>
      </c>
      <c r="F18" s="5" t="s">
        <v>672</v>
      </c>
      <c r="G18" s="5" t="s">
        <v>673</v>
      </c>
      <c r="H18" s="5" t="s">
        <v>401</v>
      </c>
      <c r="I18" s="5" t="s">
        <v>756</v>
      </c>
      <c r="J18" s="31">
        <v>1.4999999999999999E-2</v>
      </c>
      <c r="K18" s="31" t="s">
        <v>822</v>
      </c>
      <c r="L18" s="5" t="b">
        <v>0</v>
      </c>
      <c r="M18" s="5"/>
      <c r="N18" s="5"/>
      <c r="O18" s="5" t="s">
        <v>313</v>
      </c>
      <c r="P18" s="5" t="s">
        <v>314</v>
      </c>
      <c r="Q18" s="31" t="s">
        <v>350</v>
      </c>
    </row>
    <row r="19" spans="1:17" x14ac:dyDescent="0.2">
      <c r="A19" s="5" t="s">
        <v>823</v>
      </c>
      <c r="B19" s="5" t="s">
        <v>755</v>
      </c>
      <c r="C19" s="38" t="s">
        <v>130</v>
      </c>
      <c r="D19" s="5" t="s">
        <v>364</v>
      </c>
      <c r="E19" s="5" t="s">
        <v>370</v>
      </c>
      <c r="F19" s="5" t="s">
        <v>368</v>
      </c>
      <c r="G19" s="5" t="s">
        <v>367</v>
      </c>
      <c r="H19" s="26" t="s">
        <v>371</v>
      </c>
      <c r="I19" s="5" t="s">
        <v>759</v>
      </c>
      <c r="J19" s="39">
        <v>4500</v>
      </c>
      <c r="K19" s="31" t="s">
        <v>39</v>
      </c>
      <c r="L19" s="5" t="b">
        <v>0</v>
      </c>
      <c r="M19" s="5"/>
      <c r="N19" s="5"/>
      <c r="O19" s="5" t="s">
        <v>313</v>
      </c>
      <c r="P19" s="5" t="s">
        <v>314</v>
      </c>
      <c r="Q19" s="12" t="s">
        <v>364</v>
      </c>
    </row>
    <row r="20" spans="1:17" x14ac:dyDescent="0.2">
      <c r="A20" s="5" t="s">
        <v>823</v>
      </c>
      <c r="B20" s="5" t="s">
        <v>377</v>
      </c>
      <c r="C20" s="31" t="s">
        <v>130</v>
      </c>
      <c r="D20" s="37" t="s">
        <v>757</v>
      </c>
      <c r="E20" s="5" t="s">
        <v>758</v>
      </c>
      <c r="F20" s="5"/>
      <c r="G20" s="5"/>
      <c r="H20" s="5"/>
      <c r="I20" s="5" t="s">
        <v>777</v>
      </c>
      <c r="J20" s="31">
        <v>3</v>
      </c>
      <c r="K20" s="31" t="s">
        <v>352</v>
      </c>
      <c r="L20" s="5" t="b">
        <v>0</v>
      </c>
      <c r="M20" s="5"/>
      <c r="N20" s="5"/>
      <c r="O20" s="5" t="s">
        <v>313</v>
      </c>
      <c r="P20" s="5" t="s">
        <v>314</v>
      </c>
      <c r="Q20" s="31" t="s">
        <v>825</v>
      </c>
    </row>
    <row r="21" spans="1:17" x14ac:dyDescent="0.2">
      <c r="A21" s="5" t="s">
        <v>823</v>
      </c>
      <c r="B21" s="5" t="s">
        <v>755</v>
      </c>
      <c r="C21" s="5" t="s">
        <v>129</v>
      </c>
      <c r="D21" s="31" t="s">
        <v>823</v>
      </c>
      <c r="E21" s="5" t="s">
        <v>826</v>
      </c>
      <c r="F21" s="5"/>
      <c r="G21" s="5"/>
      <c r="H21" s="5"/>
      <c r="I21" s="5" t="s">
        <v>756</v>
      </c>
      <c r="J21" s="31">
        <v>1</v>
      </c>
      <c r="K21" s="31" t="s">
        <v>822</v>
      </c>
      <c r="L21" s="5" t="b">
        <v>1</v>
      </c>
      <c r="M21" s="5"/>
      <c r="N21" s="5"/>
      <c r="O21" s="5" t="s">
        <v>313</v>
      </c>
      <c r="P21" s="5" t="s">
        <v>314</v>
      </c>
      <c r="Q21" s="31" t="s">
        <v>823</v>
      </c>
    </row>
  </sheetData>
  <phoneticPr fontId="13" type="noConversion"/>
  <hyperlinks>
    <hyperlink ref="Q9" r:id="rId1" location="tb5fn2" display="https://www.sciencedirect.com/science/article/pii/S0921344921003712 - tb5fn2" xr:uid="{BDCECE5C-F3C9-BB48-87F2-E89EF1187D99}"/>
    <hyperlink ref="Q19" r:id="rId2" location="tb5fn1" display="https://www.sciencedirect.com/science/article/pii/S0921344921003712 - tb5fn1" xr:uid="{C1CA8AF1-211B-0C4F-B526-04277C062A7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7FE32-4586-FF4B-B8EA-F57F83A5D883}">
  <dimension ref="A1:R41"/>
  <sheetViews>
    <sheetView zoomScale="75" workbookViewId="0">
      <selection activeCell="T34" sqref="T34"/>
    </sheetView>
  </sheetViews>
  <sheetFormatPr baseColWidth="10" defaultColWidth="11" defaultRowHeight="16" x14ac:dyDescent="0.2"/>
  <cols>
    <col min="4" max="4" width="16" customWidth="1"/>
    <col min="5" max="5" width="10" customWidth="1"/>
    <col min="6" max="6" width="29.5" customWidth="1"/>
    <col min="7" max="7" width="16" customWidth="1"/>
    <col min="17" max="17" width="28.1640625" customWidth="1"/>
  </cols>
  <sheetData>
    <row r="1" spans="1:18" s="1" customFormat="1" x14ac:dyDescent="0.2">
      <c r="A1" s="3" t="s">
        <v>122</v>
      </c>
      <c r="B1" s="3" t="s">
        <v>0</v>
      </c>
      <c r="C1" s="3" t="s">
        <v>6</v>
      </c>
      <c r="D1" s="3" t="s">
        <v>1</v>
      </c>
      <c r="E1" s="3" t="s">
        <v>2</v>
      </c>
      <c r="F1" s="3" t="s">
        <v>123</v>
      </c>
      <c r="G1" s="3" t="s">
        <v>124</v>
      </c>
      <c r="H1" s="3" t="s">
        <v>355</v>
      </c>
      <c r="I1" s="1" t="s">
        <v>3</v>
      </c>
      <c r="J1" s="3" t="s">
        <v>7</v>
      </c>
      <c r="K1" s="3" t="s">
        <v>4</v>
      </c>
      <c r="L1" s="3" t="s">
        <v>125</v>
      </c>
      <c r="M1" s="3" t="s">
        <v>5</v>
      </c>
      <c r="N1" s="3" t="s">
        <v>8</v>
      </c>
      <c r="O1" s="3" t="s">
        <v>126</v>
      </c>
      <c r="P1" s="3" t="s">
        <v>127</v>
      </c>
      <c r="Q1" s="3" t="s">
        <v>764</v>
      </c>
      <c r="R1" s="4"/>
    </row>
    <row r="2" spans="1:18" s="1" customFormat="1" x14ac:dyDescent="0.2">
      <c r="A2" s="5" t="s">
        <v>128</v>
      </c>
      <c r="B2" s="5" t="s">
        <v>755</v>
      </c>
      <c r="C2" s="5" t="s">
        <v>129</v>
      </c>
      <c r="D2" s="5" t="s">
        <v>128</v>
      </c>
      <c r="E2" s="5" t="s">
        <v>741</v>
      </c>
      <c r="F2" s="5"/>
      <c r="G2" s="5"/>
      <c r="H2" s="5"/>
      <c r="I2" s="5" t="s">
        <v>756</v>
      </c>
      <c r="J2" s="5">
        <v>1</v>
      </c>
      <c r="K2" s="5" t="s">
        <v>36</v>
      </c>
      <c r="L2" s="5" t="b">
        <v>1</v>
      </c>
      <c r="M2" s="5"/>
      <c r="N2" s="5"/>
      <c r="O2" s="5" t="s">
        <v>31</v>
      </c>
      <c r="P2" s="5" t="s">
        <v>41</v>
      </c>
      <c r="Q2" s="5" t="s">
        <v>128</v>
      </c>
      <c r="R2" s="4"/>
    </row>
    <row r="3" spans="1:18" s="1" customFormat="1" x14ac:dyDescent="0.2">
      <c r="A3" s="5" t="s">
        <v>128</v>
      </c>
      <c r="B3" s="5" t="s">
        <v>755</v>
      </c>
      <c r="C3" s="5" t="s">
        <v>130</v>
      </c>
      <c r="D3" s="5" t="s">
        <v>530</v>
      </c>
      <c r="E3" s="5" t="s">
        <v>529</v>
      </c>
      <c r="F3" s="5" t="s">
        <v>531</v>
      </c>
      <c r="G3" s="5" t="s">
        <v>532</v>
      </c>
      <c r="H3" s="5" t="s">
        <v>401</v>
      </c>
      <c r="I3" s="5" t="s">
        <v>756</v>
      </c>
      <c r="J3" s="5">
        <v>0.45400000000000001</v>
      </c>
      <c r="K3" s="5" t="s">
        <v>36</v>
      </c>
      <c r="L3" s="5" t="b">
        <v>0</v>
      </c>
      <c r="M3" s="5"/>
      <c r="N3" s="5"/>
      <c r="O3" s="5" t="s">
        <v>33</v>
      </c>
      <c r="P3" s="5" t="s">
        <v>131</v>
      </c>
      <c r="Q3" s="5" t="s">
        <v>32</v>
      </c>
      <c r="R3" s="4"/>
    </row>
    <row r="4" spans="1:18" s="1" customFormat="1" x14ac:dyDescent="0.2">
      <c r="A4" s="5" t="s">
        <v>128</v>
      </c>
      <c r="B4" s="5" t="s">
        <v>755</v>
      </c>
      <c r="C4" s="5" t="s">
        <v>130</v>
      </c>
      <c r="D4" s="5" t="s">
        <v>553</v>
      </c>
      <c r="E4" s="5" t="s">
        <v>552</v>
      </c>
      <c r="F4" s="5" t="s">
        <v>554</v>
      </c>
      <c r="G4" s="5" t="s">
        <v>555</v>
      </c>
      <c r="H4" s="5" t="s">
        <v>401</v>
      </c>
      <c r="I4" s="5" t="s">
        <v>756</v>
      </c>
      <c r="J4" s="5">
        <v>5.6000000000000001E-2</v>
      </c>
      <c r="K4" s="5" t="s">
        <v>36</v>
      </c>
      <c r="L4" s="5" t="b">
        <v>0</v>
      </c>
      <c r="M4" s="5"/>
      <c r="N4" s="5"/>
      <c r="O4" s="5" t="s">
        <v>33</v>
      </c>
      <c r="P4" s="5" t="s">
        <v>132</v>
      </c>
      <c r="Q4" s="5" t="s">
        <v>88</v>
      </c>
      <c r="R4" s="4"/>
    </row>
    <row r="5" spans="1:18" x14ac:dyDescent="0.2">
      <c r="A5" s="5" t="s">
        <v>128</v>
      </c>
      <c r="B5" s="5" t="s">
        <v>755</v>
      </c>
      <c r="C5" s="5" t="s">
        <v>130</v>
      </c>
      <c r="D5" s="5" t="s">
        <v>590</v>
      </c>
      <c r="E5" s="5" t="s">
        <v>556</v>
      </c>
      <c r="F5" s="5" t="s">
        <v>557</v>
      </c>
      <c r="G5" s="5" t="s">
        <v>558</v>
      </c>
      <c r="H5" s="5" t="s">
        <v>401</v>
      </c>
      <c r="I5" s="5" t="s">
        <v>756</v>
      </c>
      <c r="J5" s="5">
        <v>0.27200000000000002</v>
      </c>
      <c r="K5" s="5" t="s">
        <v>36</v>
      </c>
      <c r="L5" s="5" t="b">
        <v>0</v>
      </c>
      <c r="M5" s="5"/>
      <c r="N5" s="5"/>
      <c r="O5" s="5" t="s">
        <v>33</v>
      </c>
      <c r="P5" s="5" t="s">
        <v>134</v>
      </c>
      <c r="Q5" s="5" t="s">
        <v>133</v>
      </c>
    </row>
    <row r="6" spans="1:18" x14ac:dyDescent="0.2">
      <c r="A6" s="5" t="s">
        <v>128</v>
      </c>
      <c r="B6" s="5" t="s">
        <v>755</v>
      </c>
      <c r="C6" s="5" t="s">
        <v>130</v>
      </c>
      <c r="D6" s="5" t="s">
        <v>587</v>
      </c>
      <c r="E6" s="5" t="s">
        <v>559</v>
      </c>
      <c r="F6" s="5" t="s">
        <v>560</v>
      </c>
      <c r="G6" s="5" t="s">
        <v>561</v>
      </c>
      <c r="H6" s="5" t="s">
        <v>401</v>
      </c>
      <c r="I6" s="5" t="s">
        <v>756</v>
      </c>
      <c r="J6" s="5">
        <v>7.0999999999999994E-2</v>
      </c>
      <c r="K6" s="5" t="s">
        <v>36</v>
      </c>
      <c r="L6" s="5" t="b">
        <v>0</v>
      </c>
      <c r="M6" s="5"/>
      <c r="N6" s="5"/>
      <c r="O6" s="5" t="s">
        <v>33</v>
      </c>
      <c r="P6" s="5" t="s">
        <v>136</v>
      </c>
      <c r="Q6" s="5" t="s">
        <v>135</v>
      </c>
    </row>
    <row r="7" spans="1:18" x14ac:dyDescent="0.2">
      <c r="A7" s="5" t="s">
        <v>128</v>
      </c>
      <c r="B7" s="5" t="s">
        <v>755</v>
      </c>
      <c r="C7" s="5" t="s">
        <v>130</v>
      </c>
      <c r="D7" s="5" t="s">
        <v>589</v>
      </c>
      <c r="E7" s="5" t="s">
        <v>562</v>
      </c>
      <c r="F7" s="5" t="s">
        <v>563</v>
      </c>
      <c r="G7" s="5" t="s">
        <v>564</v>
      </c>
      <c r="H7" s="5" t="s">
        <v>401</v>
      </c>
      <c r="I7" s="5" t="s">
        <v>756</v>
      </c>
      <c r="J7" s="5">
        <v>3.4000000000000002E-2</v>
      </c>
      <c r="K7" s="5" t="s">
        <v>36</v>
      </c>
      <c r="L7" s="5" t="b">
        <v>0</v>
      </c>
      <c r="M7" s="5"/>
      <c r="N7" s="5"/>
      <c r="O7" s="5" t="s">
        <v>33</v>
      </c>
      <c r="P7" s="5" t="s">
        <v>138</v>
      </c>
      <c r="Q7" s="5" t="s">
        <v>137</v>
      </c>
    </row>
    <row r="8" spans="1:18" x14ac:dyDescent="0.2">
      <c r="A8" s="5" t="s">
        <v>128</v>
      </c>
      <c r="B8" s="5" t="s">
        <v>755</v>
      </c>
      <c r="C8" s="5" t="s">
        <v>130</v>
      </c>
      <c r="D8" s="5" t="s">
        <v>582</v>
      </c>
      <c r="E8" s="5" t="s">
        <v>565</v>
      </c>
      <c r="F8" s="5" t="s">
        <v>566</v>
      </c>
      <c r="G8" s="5" t="s">
        <v>567</v>
      </c>
      <c r="H8" s="5" t="s">
        <v>401</v>
      </c>
      <c r="I8" s="5" t="s">
        <v>756</v>
      </c>
      <c r="J8" s="5">
        <v>4.3999999999999997E-2</v>
      </c>
      <c r="K8" s="5" t="s">
        <v>36</v>
      </c>
      <c r="L8" s="5" t="b">
        <v>0</v>
      </c>
      <c r="M8" s="5"/>
      <c r="N8" s="5"/>
      <c r="O8" s="5" t="s">
        <v>33</v>
      </c>
      <c r="P8" s="5" t="s">
        <v>140</v>
      </c>
      <c r="Q8" s="5" t="s">
        <v>139</v>
      </c>
    </row>
    <row r="9" spans="1:18" x14ac:dyDescent="0.2">
      <c r="A9" s="5" t="s">
        <v>128</v>
      </c>
      <c r="B9" s="5" t="s">
        <v>755</v>
      </c>
      <c r="C9" s="5" t="s">
        <v>130</v>
      </c>
      <c r="D9" s="5" t="s">
        <v>583</v>
      </c>
      <c r="E9" s="5" t="s">
        <v>568</v>
      </c>
      <c r="F9" s="5" t="s">
        <v>569</v>
      </c>
      <c r="G9" s="5" t="s">
        <v>570</v>
      </c>
      <c r="H9" s="5" t="s">
        <v>401</v>
      </c>
      <c r="I9" s="5" t="s">
        <v>756</v>
      </c>
      <c r="J9" s="5">
        <v>1.2E-2</v>
      </c>
      <c r="K9" s="5" t="s">
        <v>36</v>
      </c>
      <c r="L9" s="5" t="b">
        <v>0</v>
      </c>
      <c r="M9" s="5"/>
      <c r="N9" s="5"/>
      <c r="O9" s="5" t="s">
        <v>33</v>
      </c>
      <c r="P9" s="5" t="s">
        <v>142</v>
      </c>
      <c r="Q9" s="5" t="s">
        <v>141</v>
      </c>
    </row>
    <row r="10" spans="1:18" x14ac:dyDescent="0.2">
      <c r="A10" s="5" t="s">
        <v>128</v>
      </c>
      <c r="B10" s="5" t="s">
        <v>755</v>
      </c>
      <c r="C10" s="5" t="s">
        <v>130</v>
      </c>
      <c r="D10" s="5" t="s">
        <v>584</v>
      </c>
      <c r="E10" s="5" t="s">
        <v>571</v>
      </c>
      <c r="F10" s="5" t="s">
        <v>572</v>
      </c>
      <c r="G10" s="5" t="s">
        <v>573</v>
      </c>
      <c r="H10" s="5" t="s">
        <v>401</v>
      </c>
      <c r="I10" s="5" t="s">
        <v>775</v>
      </c>
      <c r="J10" s="5">
        <v>1.0999999999999999E-2</v>
      </c>
      <c r="K10" s="5" t="s">
        <v>144</v>
      </c>
      <c r="L10" s="5" t="b">
        <v>0</v>
      </c>
      <c r="M10" s="5"/>
      <c r="N10" s="5"/>
      <c r="O10" s="5" t="s">
        <v>33</v>
      </c>
      <c r="P10" s="5" t="s">
        <v>145</v>
      </c>
      <c r="Q10" s="5" t="s">
        <v>143</v>
      </c>
    </row>
    <row r="11" spans="1:18" x14ac:dyDescent="0.2">
      <c r="A11" s="5" t="s">
        <v>128</v>
      </c>
      <c r="B11" s="5" t="s">
        <v>755</v>
      </c>
      <c r="C11" s="5" t="s">
        <v>130</v>
      </c>
      <c r="D11" s="5" t="s">
        <v>585</v>
      </c>
      <c r="E11" s="5" t="s">
        <v>574</v>
      </c>
      <c r="F11" s="5" t="s">
        <v>575</v>
      </c>
      <c r="G11" s="5" t="s">
        <v>576</v>
      </c>
      <c r="H11" s="5" t="s">
        <v>401</v>
      </c>
      <c r="I11" s="5" t="s">
        <v>756</v>
      </c>
      <c r="J11" s="5">
        <v>1.4E-2</v>
      </c>
      <c r="K11" s="5" t="s">
        <v>36</v>
      </c>
      <c r="L11" s="5" t="b">
        <v>0</v>
      </c>
      <c r="M11" s="5"/>
      <c r="N11" s="5"/>
      <c r="O11" s="5" t="s">
        <v>33</v>
      </c>
      <c r="P11" s="5" t="s">
        <v>147</v>
      </c>
      <c r="Q11" s="5" t="s">
        <v>146</v>
      </c>
    </row>
    <row r="12" spans="1:18" x14ac:dyDescent="0.2">
      <c r="A12" s="5" t="s">
        <v>128</v>
      </c>
      <c r="B12" s="5" t="s">
        <v>755</v>
      </c>
      <c r="C12" s="5" t="s">
        <v>130</v>
      </c>
      <c r="D12" s="5" t="s">
        <v>547</v>
      </c>
      <c r="E12" s="5" t="s">
        <v>544</v>
      </c>
      <c r="F12" s="5" t="s">
        <v>545</v>
      </c>
      <c r="G12" s="5" t="s">
        <v>546</v>
      </c>
      <c r="H12" s="5" t="s">
        <v>401</v>
      </c>
      <c r="I12" s="5" t="s">
        <v>756</v>
      </c>
      <c r="J12" s="5">
        <v>0.45400000000000001</v>
      </c>
      <c r="K12" s="5" t="s">
        <v>36</v>
      </c>
      <c r="L12" s="5" t="b">
        <v>0</v>
      </c>
      <c r="M12" s="5"/>
      <c r="N12" s="5"/>
      <c r="O12" s="5" t="s">
        <v>33</v>
      </c>
      <c r="P12" s="5" t="s">
        <v>150</v>
      </c>
      <c r="Q12" s="5" t="s">
        <v>149</v>
      </c>
    </row>
    <row r="13" spans="1:18" x14ac:dyDescent="0.2">
      <c r="A13" s="5" t="s">
        <v>128</v>
      </c>
      <c r="B13" s="5" t="s">
        <v>755</v>
      </c>
      <c r="C13" s="5" t="s">
        <v>130</v>
      </c>
      <c r="D13" s="5" t="s">
        <v>586</v>
      </c>
      <c r="E13" s="5" t="s">
        <v>421</v>
      </c>
      <c r="F13" s="5" t="s">
        <v>580</v>
      </c>
      <c r="G13" s="5" t="s">
        <v>581</v>
      </c>
      <c r="H13" s="5" t="s">
        <v>401</v>
      </c>
      <c r="I13" s="5" t="s">
        <v>756</v>
      </c>
      <c r="J13" s="5">
        <v>5.6000000000000001E-2</v>
      </c>
      <c r="K13" s="5" t="s">
        <v>36</v>
      </c>
      <c r="L13" s="5" t="b">
        <v>0</v>
      </c>
      <c r="M13" s="5"/>
      <c r="N13" s="5"/>
      <c r="O13" s="5" t="s">
        <v>33</v>
      </c>
      <c r="P13" s="5" t="s">
        <v>153</v>
      </c>
      <c r="Q13" s="5" t="s">
        <v>152</v>
      </c>
    </row>
    <row r="14" spans="1:18" x14ac:dyDescent="0.2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8" x14ac:dyDescent="0.2">
      <c r="A15" s="5" t="s">
        <v>157</v>
      </c>
      <c r="B15" s="5" t="s">
        <v>755</v>
      </c>
      <c r="C15" s="5" t="s">
        <v>129</v>
      </c>
      <c r="D15" s="5" t="s">
        <v>157</v>
      </c>
      <c r="E15" s="5" t="s">
        <v>742</v>
      </c>
      <c r="F15" s="5"/>
      <c r="G15" s="5"/>
      <c r="H15" s="5"/>
      <c r="I15" s="5" t="s">
        <v>756</v>
      </c>
      <c r="J15" s="5">
        <v>1</v>
      </c>
      <c r="K15" s="5" t="s">
        <v>36</v>
      </c>
      <c r="L15" s="5" t="b">
        <v>1</v>
      </c>
      <c r="M15" s="5"/>
      <c r="N15" s="5"/>
      <c r="O15" s="5" t="s">
        <v>31</v>
      </c>
      <c r="P15" s="5" t="s">
        <v>156</v>
      </c>
      <c r="Q15" s="5" t="s">
        <v>157</v>
      </c>
    </row>
    <row r="16" spans="1:18" x14ac:dyDescent="0.2">
      <c r="A16" s="5" t="s">
        <v>157</v>
      </c>
      <c r="B16" s="5" t="s">
        <v>755</v>
      </c>
      <c r="C16" s="5" t="s">
        <v>130</v>
      </c>
      <c r="D16" s="5" t="s">
        <v>530</v>
      </c>
      <c r="E16" s="5" t="s">
        <v>529</v>
      </c>
      <c r="F16" s="5" t="s">
        <v>531</v>
      </c>
      <c r="G16" s="5" t="s">
        <v>532</v>
      </c>
      <c r="H16" s="5" t="s">
        <v>401</v>
      </c>
      <c r="I16" s="5" t="s">
        <v>756</v>
      </c>
      <c r="J16" s="5">
        <v>0.47899999999999998</v>
      </c>
      <c r="K16" s="5" t="s">
        <v>36</v>
      </c>
      <c r="L16" s="5" t="b">
        <v>0</v>
      </c>
      <c r="M16" s="5"/>
      <c r="N16" s="5"/>
      <c r="O16" s="5" t="s">
        <v>33</v>
      </c>
      <c r="P16" s="5" t="s">
        <v>158</v>
      </c>
      <c r="Q16" s="5" t="s">
        <v>32</v>
      </c>
    </row>
    <row r="17" spans="1:17" x14ac:dyDescent="0.2">
      <c r="A17" s="5" t="s">
        <v>157</v>
      </c>
      <c r="B17" s="5" t="s">
        <v>755</v>
      </c>
      <c r="C17" s="5" t="s">
        <v>130</v>
      </c>
      <c r="D17" s="5" t="s">
        <v>553</v>
      </c>
      <c r="E17" s="5" t="s">
        <v>552</v>
      </c>
      <c r="F17" s="5" t="s">
        <v>554</v>
      </c>
      <c r="G17" s="5" t="s">
        <v>555</v>
      </c>
      <c r="H17" s="5" t="s">
        <v>401</v>
      </c>
      <c r="I17" s="5" t="s">
        <v>756</v>
      </c>
      <c r="J17" s="5">
        <v>0.13900000000000001</v>
      </c>
      <c r="K17" s="5" t="s">
        <v>36</v>
      </c>
      <c r="L17" s="5" t="b">
        <v>0</v>
      </c>
      <c r="M17" s="5"/>
      <c r="N17" s="5"/>
      <c r="O17" s="5" t="s">
        <v>33</v>
      </c>
      <c r="P17" s="5" t="s">
        <v>159</v>
      </c>
      <c r="Q17" s="5" t="s">
        <v>88</v>
      </c>
    </row>
    <row r="18" spans="1:17" x14ac:dyDescent="0.2">
      <c r="A18" s="5" t="s">
        <v>157</v>
      </c>
      <c r="B18" s="5" t="s">
        <v>755</v>
      </c>
      <c r="C18" s="5" t="s">
        <v>130</v>
      </c>
      <c r="D18" s="5" t="s">
        <v>590</v>
      </c>
      <c r="E18" s="5" t="s">
        <v>556</v>
      </c>
      <c r="F18" s="5" t="s">
        <v>557</v>
      </c>
      <c r="G18" s="5" t="s">
        <v>558</v>
      </c>
      <c r="H18" s="5" t="s">
        <v>401</v>
      </c>
      <c r="I18" s="5" t="s">
        <v>756</v>
      </c>
      <c r="J18" s="5">
        <v>7.4999999999999997E-2</v>
      </c>
      <c r="K18" s="5" t="s">
        <v>36</v>
      </c>
      <c r="L18" s="5" t="b">
        <v>0</v>
      </c>
      <c r="M18" s="5"/>
      <c r="N18" s="5"/>
      <c r="O18" s="5" t="s">
        <v>33</v>
      </c>
      <c r="P18" s="5" t="s">
        <v>160</v>
      </c>
      <c r="Q18" s="5" t="s">
        <v>133</v>
      </c>
    </row>
    <row r="19" spans="1:17" x14ac:dyDescent="0.2">
      <c r="A19" s="5" t="s">
        <v>157</v>
      </c>
      <c r="B19" s="5" t="s">
        <v>755</v>
      </c>
      <c r="C19" s="5" t="s">
        <v>130</v>
      </c>
      <c r="D19" s="5" t="s">
        <v>587</v>
      </c>
      <c r="E19" s="5" t="s">
        <v>559</v>
      </c>
      <c r="F19" s="5" t="s">
        <v>560</v>
      </c>
      <c r="G19" s="5" t="s">
        <v>561</v>
      </c>
      <c r="H19" s="5" t="s">
        <v>401</v>
      </c>
      <c r="I19" s="5" t="s">
        <v>756</v>
      </c>
      <c r="J19" s="5">
        <v>0.128</v>
      </c>
      <c r="K19" s="5" t="s">
        <v>36</v>
      </c>
      <c r="L19" s="5" t="b">
        <v>0</v>
      </c>
      <c r="M19" s="5"/>
      <c r="N19" s="5"/>
      <c r="O19" s="5" t="s">
        <v>33</v>
      </c>
      <c r="P19" s="5" t="s">
        <v>162</v>
      </c>
      <c r="Q19" s="5" t="s">
        <v>135</v>
      </c>
    </row>
    <row r="20" spans="1:17" x14ac:dyDescent="0.2">
      <c r="A20" s="5" t="s">
        <v>157</v>
      </c>
      <c r="B20" s="5" t="s">
        <v>755</v>
      </c>
      <c r="C20" s="5" t="s">
        <v>130</v>
      </c>
      <c r="D20" s="5" t="s">
        <v>589</v>
      </c>
      <c r="E20" s="5" t="s">
        <v>562</v>
      </c>
      <c r="F20" s="5" t="s">
        <v>563</v>
      </c>
      <c r="G20" s="5" t="s">
        <v>564</v>
      </c>
      <c r="H20" s="5" t="s">
        <v>401</v>
      </c>
      <c r="I20" s="5" t="s">
        <v>756</v>
      </c>
      <c r="J20" s="5">
        <v>1.0999999999999999E-2</v>
      </c>
      <c r="K20" s="5" t="s">
        <v>36</v>
      </c>
      <c r="L20" s="5" t="b">
        <v>0</v>
      </c>
      <c r="M20" s="5"/>
      <c r="N20" s="5"/>
      <c r="O20" s="5" t="s">
        <v>33</v>
      </c>
      <c r="P20" s="5" t="s">
        <v>163</v>
      </c>
      <c r="Q20" s="5" t="s">
        <v>137</v>
      </c>
    </row>
    <row r="21" spans="1:17" x14ac:dyDescent="0.2">
      <c r="A21" s="5" t="s">
        <v>157</v>
      </c>
      <c r="B21" s="5" t="s">
        <v>755</v>
      </c>
      <c r="C21" s="5" t="s">
        <v>130</v>
      </c>
      <c r="D21" s="5" t="s">
        <v>582</v>
      </c>
      <c r="E21" s="5" t="s">
        <v>565</v>
      </c>
      <c r="F21" s="5" t="s">
        <v>566</v>
      </c>
      <c r="G21" s="5" t="s">
        <v>567</v>
      </c>
      <c r="H21" s="5" t="s">
        <v>401</v>
      </c>
      <c r="I21" s="5" t="s">
        <v>756</v>
      </c>
      <c r="J21" s="5">
        <v>8.9999999999999993E-3</v>
      </c>
      <c r="K21" s="5" t="s">
        <v>36</v>
      </c>
      <c r="L21" s="5" t="b">
        <v>0</v>
      </c>
      <c r="M21" s="5"/>
      <c r="N21" s="5"/>
      <c r="O21" s="5" t="s">
        <v>33</v>
      </c>
      <c r="P21" s="5" t="s">
        <v>164</v>
      </c>
      <c r="Q21" s="5" t="s">
        <v>139</v>
      </c>
    </row>
    <row r="22" spans="1:17" x14ac:dyDescent="0.2">
      <c r="A22" s="5" t="s">
        <v>157</v>
      </c>
      <c r="B22" s="5" t="s">
        <v>755</v>
      </c>
      <c r="C22" s="5" t="s">
        <v>130</v>
      </c>
      <c r="D22" s="5" t="s">
        <v>583</v>
      </c>
      <c r="E22" s="5" t="s">
        <v>568</v>
      </c>
      <c r="F22" s="5" t="s">
        <v>569</v>
      </c>
      <c r="G22" s="5" t="s">
        <v>570</v>
      </c>
      <c r="H22" s="5" t="s">
        <v>401</v>
      </c>
      <c r="I22" s="5" t="s">
        <v>756</v>
      </c>
      <c r="J22" s="5">
        <v>1.4E-2</v>
      </c>
      <c r="K22" s="5" t="s">
        <v>36</v>
      </c>
      <c r="L22" s="5" t="b">
        <v>0</v>
      </c>
      <c r="M22" s="5"/>
      <c r="N22" s="5"/>
      <c r="O22" s="5" t="s">
        <v>33</v>
      </c>
      <c r="P22" s="5" t="s">
        <v>165</v>
      </c>
      <c r="Q22" s="5" t="s">
        <v>141</v>
      </c>
    </row>
    <row r="23" spans="1:17" x14ac:dyDescent="0.2">
      <c r="A23" s="5" t="s">
        <v>157</v>
      </c>
      <c r="B23" s="5" t="s">
        <v>755</v>
      </c>
      <c r="C23" s="5" t="s">
        <v>130</v>
      </c>
      <c r="D23" s="5" t="s">
        <v>584</v>
      </c>
      <c r="E23" s="5" t="s">
        <v>571</v>
      </c>
      <c r="F23" s="5" t="s">
        <v>572</v>
      </c>
      <c r="G23" s="5" t="s">
        <v>573</v>
      </c>
      <c r="H23" s="5" t="s">
        <v>401</v>
      </c>
      <c r="I23" s="5" t="s">
        <v>775</v>
      </c>
      <c r="J23" s="5">
        <v>1.2E-2</v>
      </c>
      <c r="K23" s="5" t="s">
        <v>144</v>
      </c>
      <c r="L23" s="5" t="b">
        <v>0</v>
      </c>
      <c r="M23" s="5"/>
      <c r="N23" s="5"/>
      <c r="O23" s="5" t="s">
        <v>33</v>
      </c>
      <c r="P23" s="5" t="s">
        <v>166</v>
      </c>
      <c r="Q23" s="5" t="s">
        <v>143</v>
      </c>
    </row>
    <row r="24" spans="1:17" x14ac:dyDescent="0.2">
      <c r="A24" s="5" t="s">
        <v>157</v>
      </c>
      <c r="B24" s="5" t="s">
        <v>755</v>
      </c>
      <c r="C24" s="5" t="s">
        <v>130</v>
      </c>
      <c r="D24" s="5" t="s">
        <v>585</v>
      </c>
      <c r="E24" s="5" t="s">
        <v>574</v>
      </c>
      <c r="F24" s="5" t="s">
        <v>575</v>
      </c>
      <c r="G24" s="5" t="s">
        <v>576</v>
      </c>
      <c r="H24" s="5" t="s">
        <v>401</v>
      </c>
      <c r="I24" s="5" t="s">
        <v>756</v>
      </c>
      <c r="J24" s="5">
        <v>1.9E-2</v>
      </c>
      <c r="K24" s="5" t="s">
        <v>36</v>
      </c>
      <c r="L24" s="5" t="b">
        <v>0</v>
      </c>
      <c r="M24" s="5"/>
      <c r="N24" s="5"/>
      <c r="O24" s="5" t="s">
        <v>33</v>
      </c>
      <c r="P24" s="5" t="s">
        <v>167</v>
      </c>
      <c r="Q24" s="5" t="s">
        <v>146</v>
      </c>
    </row>
    <row r="25" spans="1:17" x14ac:dyDescent="0.2">
      <c r="A25" s="5" t="s">
        <v>157</v>
      </c>
      <c r="B25" s="5" t="s">
        <v>755</v>
      </c>
      <c r="C25" s="5" t="s">
        <v>130</v>
      </c>
      <c r="D25" s="5" t="s">
        <v>588</v>
      </c>
      <c r="E25" s="5" t="s">
        <v>577</v>
      </c>
      <c r="F25" s="5" t="s">
        <v>578</v>
      </c>
      <c r="G25" s="5" t="s">
        <v>579</v>
      </c>
      <c r="H25" s="5" t="s">
        <v>401</v>
      </c>
      <c r="I25" s="5" t="s">
        <v>756</v>
      </c>
      <c r="J25" s="5">
        <v>6.0000000000000001E-3</v>
      </c>
      <c r="K25" s="5" t="s">
        <v>36</v>
      </c>
      <c r="L25" s="5" t="b">
        <v>0</v>
      </c>
      <c r="M25" s="5"/>
      <c r="N25" s="5"/>
      <c r="O25" s="5" t="s">
        <v>33</v>
      </c>
      <c r="P25" s="5" t="s">
        <v>170</v>
      </c>
      <c r="Q25" s="5" t="s">
        <v>169</v>
      </c>
    </row>
    <row r="26" spans="1:17" x14ac:dyDescent="0.2">
      <c r="A26" s="5" t="s">
        <v>157</v>
      </c>
      <c r="B26" s="5" t="s">
        <v>755</v>
      </c>
      <c r="C26" s="5" t="s">
        <v>130</v>
      </c>
      <c r="D26" s="5" t="s">
        <v>547</v>
      </c>
      <c r="E26" s="5" t="s">
        <v>544</v>
      </c>
      <c r="F26" s="5" t="s">
        <v>545</v>
      </c>
      <c r="G26" s="5" t="s">
        <v>546</v>
      </c>
      <c r="H26" s="5" t="s">
        <v>401</v>
      </c>
      <c r="I26" s="5" t="s">
        <v>756</v>
      </c>
      <c r="J26" s="5">
        <v>0.47899999999999998</v>
      </c>
      <c r="K26" s="5" t="s">
        <v>36</v>
      </c>
      <c r="L26" s="5" t="b">
        <v>0</v>
      </c>
      <c r="M26" s="5"/>
      <c r="N26" s="5"/>
      <c r="O26" s="5" t="s">
        <v>33</v>
      </c>
      <c r="P26" s="5" t="s">
        <v>171</v>
      </c>
      <c r="Q26" s="5" t="s">
        <v>35</v>
      </c>
    </row>
    <row r="27" spans="1:17" x14ac:dyDescent="0.2">
      <c r="A27" s="5" t="s">
        <v>157</v>
      </c>
      <c r="B27" s="5" t="s">
        <v>755</v>
      </c>
      <c r="C27" s="5" t="s">
        <v>130</v>
      </c>
      <c r="D27" s="5" t="s">
        <v>586</v>
      </c>
      <c r="E27" s="5" t="s">
        <v>421</v>
      </c>
      <c r="F27" s="5" t="s">
        <v>580</v>
      </c>
      <c r="G27" s="5" t="s">
        <v>581</v>
      </c>
      <c r="H27" s="5" t="s">
        <v>401</v>
      </c>
      <c r="I27" s="5" t="s">
        <v>756</v>
      </c>
      <c r="J27" s="5">
        <v>0.13900000000000001</v>
      </c>
      <c r="K27" s="5" t="s">
        <v>36</v>
      </c>
      <c r="L27" s="5" t="b">
        <v>0</v>
      </c>
      <c r="M27" s="5"/>
      <c r="N27" s="5"/>
      <c r="O27" s="5" t="s">
        <v>33</v>
      </c>
      <c r="P27" s="5" t="s">
        <v>173</v>
      </c>
      <c r="Q27" s="5" t="s">
        <v>172</v>
      </c>
    </row>
    <row r="28" spans="1:17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5" t="s">
        <v>175</v>
      </c>
      <c r="B29" s="5" t="s">
        <v>755</v>
      </c>
      <c r="C29" s="5" t="s">
        <v>129</v>
      </c>
      <c r="D29" s="5" t="s">
        <v>175</v>
      </c>
      <c r="E29" s="5" t="s">
        <v>743</v>
      </c>
      <c r="F29" s="5"/>
      <c r="G29" s="5"/>
      <c r="H29" s="5"/>
      <c r="I29" s="5" t="s">
        <v>756</v>
      </c>
      <c r="J29" s="5">
        <v>1</v>
      </c>
      <c r="K29" s="5" t="s">
        <v>36</v>
      </c>
      <c r="L29" s="5" t="b">
        <v>1</v>
      </c>
      <c r="M29" s="5"/>
      <c r="N29" s="5"/>
      <c r="O29" s="5" t="s">
        <v>31</v>
      </c>
      <c r="P29" s="5" t="s">
        <v>174</v>
      </c>
      <c r="Q29" s="5" t="s">
        <v>175</v>
      </c>
    </row>
    <row r="30" spans="1:17" x14ac:dyDescent="0.2">
      <c r="A30" s="5" t="s">
        <v>175</v>
      </c>
      <c r="B30" s="5" t="s">
        <v>755</v>
      </c>
      <c r="C30" s="5" t="s">
        <v>130</v>
      </c>
      <c r="D30" s="5" t="s">
        <v>530</v>
      </c>
      <c r="E30" s="5" t="s">
        <v>529</v>
      </c>
      <c r="F30" s="5" t="s">
        <v>531</v>
      </c>
      <c r="G30" s="5" t="s">
        <v>532</v>
      </c>
      <c r="H30" s="5" t="s">
        <v>401</v>
      </c>
      <c r="I30" s="5" t="s">
        <v>756</v>
      </c>
      <c r="J30" s="5">
        <v>0.438</v>
      </c>
      <c r="K30" s="5" t="s">
        <v>36</v>
      </c>
      <c r="L30" s="5" t="b">
        <v>0</v>
      </c>
      <c r="M30" s="5"/>
      <c r="N30" s="5"/>
      <c r="O30" s="5" t="s">
        <v>33</v>
      </c>
      <c r="P30" s="5" t="s">
        <v>176</v>
      </c>
      <c r="Q30" s="5" t="s">
        <v>32</v>
      </c>
    </row>
    <row r="31" spans="1:17" x14ac:dyDescent="0.2">
      <c r="A31" s="5" t="s">
        <v>175</v>
      </c>
      <c r="B31" s="5" t="s">
        <v>755</v>
      </c>
      <c r="C31" s="5" t="s">
        <v>130</v>
      </c>
      <c r="D31" s="5" t="s">
        <v>311</v>
      </c>
      <c r="E31" s="5" t="s">
        <v>533</v>
      </c>
      <c r="F31" s="5" t="s">
        <v>534</v>
      </c>
      <c r="G31" s="5" t="s">
        <v>535</v>
      </c>
      <c r="H31" s="5" t="s">
        <v>401</v>
      </c>
      <c r="I31" s="5" t="s">
        <v>756</v>
      </c>
      <c r="J31" s="5">
        <v>0.318</v>
      </c>
      <c r="K31" s="5" t="s">
        <v>36</v>
      </c>
      <c r="L31" s="5" t="b">
        <v>0</v>
      </c>
      <c r="M31" s="5"/>
      <c r="N31" s="5"/>
      <c r="O31" s="5" t="s">
        <v>33</v>
      </c>
      <c r="P31" s="5" t="s">
        <v>178</v>
      </c>
      <c r="Q31" s="5" t="s">
        <v>177</v>
      </c>
    </row>
    <row r="32" spans="1:17" x14ac:dyDescent="0.2">
      <c r="A32" s="5" t="s">
        <v>175</v>
      </c>
      <c r="B32" s="5" t="s">
        <v>755</v>
      </c>
      <c r="C32" s="5" t="s">
        <v>130</v>
      </c>
      <c r="D32" s="5" t="s">
        <v>179</v>
      </c>
      <c r="E32" s="5" t="s">
        <v>744</v>
      </c>
      <c r="F32" s="5" t="s">
        <v>180</v>
      </c>
      <c r="G32" s="5"/>
      <c r="H32" s="5"/>
      <c r="I32" s="5" t="s">
        <v>756</v>
      </c>
      <c r="J32" s="5">
        <v>0.17100000000000001</v>
      </c>
      <c r="K32" s="5" t="s">
        <v>36</v>
      </c>
      <c r="L32" s="5" t="b">
        <v>0</v>
      </c>
      <c r="M32" s="5"/>
      <c r="N32" s="5"/>
      <c r="O32" s="5" t="s">
        <v>31</v>
      </c>
      <c r="P32" s="5" t="s">
        <v>181</v>
      </c>
      <c r="Q32" s="5" t="s">
        <v>179</v>
      </c>
    </row>
    <row r="33" spans="1:17" x14ac:dyDescent="0.2">
      <c r="A33" s="5" t="s">
        <v>175</v>
      </c>
      <c r="B33" s="5" t="s">
        <v>755</v>
      </c>
      <c r="C33" s="5" t="s">
        <v>130</v>
      </c>
      <c r="D33" s="5" t="s">
        <v>537</v>
      </c>
      <c r="E33" s="5" t="s">
        <v>536</v>
      </c>
      <c r="F33" s="5" t="s">
        <v>538</v>
      </c>
      <c r="G33" s="5" t="s">
        <v>539</v>
      </c>
      <c r="H33" s="5" t="s">
        <v>401</v>
      </c>
      <c r="I33" s="5" t="s">
        <v>776</v>
      </c>
      <c r="J33" s="5">
        <v>2.5000000000000001E-2</v>
      </c>
      <c r="K33" s="5" t="s">
        <v>40</v>
      </c>
      <c r="L33" s="5" t="b">
        <v>0</v>
      </c>
      <c r="M33" s="5"/>
      <c r="N33" s="5"/>
      <c r="O33" s="5" t="s">
        <v>33</v>
      </c>
      <c r="P33" s="5" t="s">
        <v>183</v>
      </c>
      <c r="Q33" s="5" t="s">
        <v>182</v>
      </c>
    </row>
    <row r="34" spans="1:17" x14ac:dyDescent="0.2">
      <c r="A34" s="5" t="s">
        <v>175</v>
      </c>
      <c r="B34" s="5" t="s">
        <v>755</v>
      </c>
      <c r="C34" s="5" t="s">
        <v>130</v>
      </c>
      <c r="D34" s="5" t="s">
        <v>543</v>
      </c>
      <c r="E34" s="5" t="s">
        <v>540</v>
      </c>
      <c r="F34" s="5" t="s">
        <v>541</v>
      </c>
      <c r="G34" s="5" t="s">
        <v>542</v>
      </c>
      <c r="H34" s="5" t="s">
        <v>401</v>
      </c>
      <c r="I34" s="5" t="s">
        <v>756</v>
      </c>
      <c r="J34" s="5">
        <v>2.4E-2</v>
      </c>
      <c r="K34" s="5" t="s">
        <v>36</v>
      </c>
      <c r="L34" s="5" t="b">
        <v>0</v>
      </c>
      <c r="M34" s="5"/>
      <c r="N34" s="5"/>
      <c r="O34" s="5" t="s">
        <v>33</v>
      </c>
      <c r="P34" s="5" t="s">
        <v>185</v>
      </c>
      <c r="Q34" s="5" t="s">
        <v>184</v>
      </c>
    </row>
    <row r="35" spans="1:17" x14ac:dyDescent="0.2">
      <c r="A35" s="5" t="s">
        <v>175</v>
      </c>
      <c r="B35" s="5" t="s">
        <v>755</v>
      </c>
      <c r="C35" s="5" t="s">
        <v>130</v>
      </c>
      <c r="D35" s="5" t="s">
        <v>547</v>
      </c>
      <c r="E35" s="5" t="s">
        <v>544</v>
      </c>
      <c r="F35" s="5" t="s">
        <v>545</v>
      </c>
      <c r="G35" s="5" t="s">
        <v>546</v>
      </c>
      <c r="H35" s="5" t="s">
        <v>401</v>
      </c>
      <c r="I35" s="5" t="s">
        <v>756</v>
      </c>
      <c r="J35" s="5">
        <v>0.438</v>
      </c>
      <c r="K35" s="5" t="s">
        <v>36</v>
      </c>
      <c r="L35" s="5" t="b">
        <v>0</v>
      </c>
      <c r="M35" s="5"/>
      <c r="N35" s="5"/>
      <c r="O35" s="5" t="s">
        <v>186</v>
      </c>
      <c r="P35" s="5" t="s">
        <v>187</v>
      </c>
      <c r="Q35" s="5" t="s">
        <v>35</v>
      </c>
    </row>
    <row r="36" spans="1:17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2">
      <c r="A37" s="5" t="s">
        <v>179</v>
      </c>
      <c r="B37" s="5" t="s">
        <v>755</v>
      </c>
      <c r="C37" s="5" t="s">
        <v>129</v>
      </c>
      <c r="D37" s="5" t="s">
        <v>179</v>
      </c>
      <c r="E37" s="5" t="s">
        <v>744</v>
      </c>
      <c r="F37" s="5"/>
      <c r="G37" s="5"/>
      <c r="H37" s="5"/>
      <c r="I37" s="5" t="s">
        <v>756</v>
      </c>
      <c r="J37" s="5">
        <v>1</v>
      </c>
      <c r="K37" s="5" t="s">
        <v>36</v>
      </c>
      <c r="L37" s="5" t="b">
        <v>1</v>
      </c>
      <c r="M37" s="5"/>
      <c r="N37" s="5"/>
      <c r="O37" s="5" t="s">
        <v>31</v>
      </c>
      <c r="P37" s="5" t="s">
        <v>188</v>
      </c>
      <c r="Q37" s="5" t="s">
        <v>179</v>
      </c>
    </row>
    <row r="38" spans="1:17" x14ac:dyDescent="0.2">
      <c r="A38" s="5" t="s">
        <v>179</v>
      </c>
      <c r="B38" s="5" t="s">
        <v>755</v>
      </c>
      <c r="C38" s="5" t="s">
        <v>130</v>
      </c>
      <c r="D38" s="5" t="s">
        <v>551</v>
      </c>
      <c r="E38" s="5" t="s">
        <v>548</v>
      </c>
      <c r="F38" s="5" t="s">
        <v>549</v>
      </c>
      <c r="G38" s="5" t="s">
        <v>550</v>
      </c>
      <c r="H38" s="5" t="s">
        <v>401</v>
      </c>
      <c r="I38" s="5" t="s">
        <v>756</v>
      </c>
      <c r="J38" s="5">
        <v>0.67900000000000005</v>
      </c>
      <c r="K38" s="5" t="s">
        <v>36</v>
      </c>
      <c r="L38" s="5" t="b">
        <v>0</v>
      </c>
      <c r="M38" s="5"/>
      <c r="N38" s="5"/>
      <c r="O38" s="5" t="s">
        <v>33</v>
      </c>
      <c r="P38" s="5" t="s">
        <v>190</v>
      </c>
      <c r="Q38" s="5" t="s">
        <v>189</v>
      </c>
    </row>
    <row r="39" spans="1:17" x14ac:dyDescent="0.2">
      <c r="A39" s="5" t="s">
        <v>179</v>
      </c>
      <c r="B39" s="5" t="s">
        <v>755</v>
      </c>
      <c r="C39" s="5" t="s">
        <v>130</v>
      </c>
      <c r="D39" s="5" t="s">
        <v>311</v>
      </c>
      <c r="E39" s="5" t="s">
        <v>533</v>
      </c>
      <c r="F39" s="5" t="s">
        <v>534</v>
      </c>
      <c r="G39" s="5" t="s">
        <v>535</v>
      </c>
      <c r="H39" s="5" t="s">
        <v>401</v>
      </c>
      <c r="I39" s="5" t="s">
        <v>756</v>
      </c>
      <c r="J39" s="5">
        <v>0.32200000000000001</v>
      </c>
      <c r="K39" s="5" t="s">
        <v>36</v>
      </c>
      <c r="L39" s="5" t="b">
        <v>0</v>
      </c>
      <c r="M39" s="5"/>
      <c r="N39" s="5"/>
      <c r="O39" s="5" t="s">
        <v>33</v>
      </c>
      <c r="P39" s="5" t="s">
        <v>191</v>
      </c>
      <c r="Q39" s="5" t="s">
        <v>177</v>
      </c>
    </row>
    <row r="40" spans="1:17" x14ac:dyDescent="0.2">
      <c r="A40" s="5" t="s">
        <v>179</v>
      </c>
      <c r="B40" s="5" t="s">
        <v>755</v>
      </c>
      <c r="C40" s="5" t="s">
        <v>130</v>
      </c>
      <c r="D40" s="5" t="s">
        <v>524</v>
      </c>
      <c r="E40" s="5" t="s">
        <v>511</v>
      </c>
      <c r="F40" s="5" t="s">
        <v>513</v>
      </c>
      <c r="G40" s="5" t="s">
        <v>512</v>
      </c>
      <c r="H40" s="5" t="s">
        <v>401</v>
      </c>
      <c r="I40" s="5" t="s">
        <v>756</v>
      </c>
      <c r="J40" s="5">
        <v>0.17899999999999999</v>
      </c>
      <c r="K40" s="5" t="s">
        <v>36</v>
      </c>
      <c r="L40" s="5" t="b">
        <v>0</v>
      </c>
      <c r="M40" s="5"/>
      <c r="N40" s="5"/>
      <c r="O40" s="5" t="s">
        <v>33</v>
      </c>
      <c r="P40" s="5" t="s">
        <v>193</v>
      </c>
      <c r="Q40" s="5" t="s">
        <v>192</v>
      </c>
    </row>
    <row r="41" spans="1:17" x14ac:dyDescent="0.2">
      <c r="A41" s="5" t="s">
        <v>179</v>
      </c>
      <c r="B41" s="5" t="s">
        <v>755</v>
      </c>
      <c r="C41" s="5" t="s">
        <v>130</v>
      </c>
      <c r="D41" s="26" t="s">
        <v>527</v>
      </c>
      <c r="E41" s="5" t="s">
        <v>520</v>
      </c>
      <c r="F41" s="5" t="s">
        <v>521</v>
      </c>
      <c r="G41" s="5" t="s">
        <v>522</v>
      </c>
      <c r="H41" s="5" t="s">
        <v>401</v>
      </c>
      <c r="I41" s="5" t="s">
        <v>756</v>
      </c>
      <c r="J41" s="5">
        <v>0.17899999999999999</v>
      </c>
      <c r="K41" s="5" t="s">
        <v>36</v>
      </c>
      <c r="L41" s="5" t="b">
        <v>0</v>
      </c>
      <c r="M41" s="5"/>
      <c r="N41" s="5"/>
      <c r="O41" s="5" t="s">
        <v>33</v>
      </c>
      <c r="P41" s="5" t="s">
        <v>195</v>
      </c>
      <c r="Q41" s="5" t="s">
        <v>194</v>
      </c>
    </row>
  </sheetData>
  <hyperlinks>
    <hyperlink ref="P2" r:id="rId1" display="https://doi.org/10.1111/jiec.13344" xr:uid="{3F4E1987-2ADA-294C-AA0F-68F71AC99F14}"/>
    <hyperlink ref="P3:P13" r:id="rId2" display="https://doi.org/10.1111/jiec.13344" xr:uid="{E056D202-C42E-0B40-9528-904BE9AC94D3}"/>
    <hyperlink ref="P15" r:id="rId3" display="https://doi.org/10.1111/jiec.13344" xr:uid="{A4E9E192-8FF0-1E47-A3B8-E4B7D9D9C7B0}"/>
    <hyperlink ref="P16:P27" r:id="rId4" display="https://doi.org/10.1111/jiec.13344" xr:uid="{77C63AFD-06D8-7642-B3AC-B96BDF2CA18D}"/>
    <hyperlink ref="P29" r:id="rId5" display="https://doi.org/10.1111/jiec.13344" xr:uid="{D02D63A4-5DE7-BB4D-87D8-D2EA9DB28D33}"/>
    <hyperlink ref="P30:P37" r:id="rId6" display="https://doi.org/10.1111/jiec.13344" xr:uid="{D5261AD6-EBC2-7046-AA13-A51044CBE3E1}"/>
    <hyperlink ref="P38:P41" r:id="rId7" display="https://doi.org/10.1111/jiec.13344" xr:uid="{9CFC2F46-4E6E-C149-B2FC-5403804A0FD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E24A-B182-BE4D-8C27-24AEEC31F8E1}">
  <dimension ref="A1:R22"/>
  <sheetViews>
    <sheetView workbookViewId="0">
      <selection activeCell="D23" sqref="D23"/>
    </sheetView>
  </sheetViews>
  <sheetFormatPr baseColWidth="10" defaultColWidth="11" defaultRowHeight="16" x14ac:dyDescent="0.2"/>
  <cols>
    <col min="4" max="4" width="48.83203125" customWidth="1"/>
    <col min="5" max="5" width="22" customWidth="1"/>
    <col min="17" max="17" width="19.1640625" customWidth="1"/>
  </cols>
  <sheetData>
    <row r="1" spans="1:18" s="1" customFormat="1" x14ac:dyDescent="0.2">
      <c r="A1" s="3" t="s">
        <v>122</v>
      </c>
      <c r="B1" s="3" t="s">
        <v>0</v>
      </c>
      <c r="C1" s="3" t="s">
        <v>6</v>
      </c>
      <c r="D1" s="3" t="s">
        <v>1</v>
      </c>
      <c r="E1" s="3" t="s">
        <v>2</v>
      </c>
      <c r="F1" s="3" t="s">
        <v>123</v>
      </c>
      <c r="G1" s="3" t="s">
        <v>124</v>
      </c>
      <c r="H1" s="3" t="s">
        <v>355</v>
      </c>
      <c r="I1" s="3" t="s">
        <v>3</v>
      </c>
      <c r="J1" s="3" t="s">
        <v>4</v>
      </c>
      <c r="K1" s="3" t="s">
        <v>7</v>
      </c>
      <c r="L1" s="3" t="s">
        <v>125</v>
      </c>
      <c r="M1" s="3" t="s">
        <v>5</v>
      </c>
      <c r="N1" s="3" t="s">
        <v>8</v>
      </c>
      <c r="O1" s="3" t="s">
        <v>126</v>
      </c>
      <c r="P1" s="3" t="s">
        <v>127</v>
      </c>
      <c r="Q1" s="3" t="s">
        <v>764</v>
      </c>
      <c r="R1" s="4" t="s">
        <v>808</v>
      </c>
    </row>
    <row r="2" spans="1:18" s="1" customFormat="1" x14ac:dyDescent="0.2">
      <c r="A2" s="5" t="s">
        <v>30</v>
      </c>
      <c r="B2" s="5" t="s">
        <v>755</v>
      </c>
      <c r="C2" s="5" t="s">
        <v>129</v>
      </c>
      <c r="D2" s="5" t="s">
        <v>30</v>
      </c>
      <c r="E2" s="5" t="s">
        <v>748</v>
      </c>
      <c r="F2" s="5"/>
      <c r="G2" s="5"/>
      <c r="H2" s="5"/>
      <c r="I2" s="5" t="s">
        <v>756</v>
      </c>
      <c r="J2" s="5" t="s">
        <v>36</v>
      </c>
      <c r="K2" s="5">
        <v>1</v>
      </c>
      <c r="L2" s="5" t="b">
        <v>1</v>
      </c>
      <c r="M2" s="5"/>
      <c r="N2" s="5"/>
      <c r="O2" s="5" t="s">
        <v>31</v>
      </c>
      <c r="P2" s="5" t="s">
        <v>41</v>
      </c>
      <c r="Q2" s="5" t="s">
        <v>30</v>
      </c>
      <c r="R2" s="4"/>
    </row>
    <row r="3" spans="1:18" s="1" customFormat="1" x14ac:dyDescent="0.2">
      <c r="A3" s="5" t="s">
        <v>30</v>
      </c>
      <c r="B3" s="5" t="s">
        <v>755</v>
      </c>
      <c r="C3" s="5" t="s">
        <v>130</v>
      </c>
      <c r="D3" s="5" t="s">
        <v>530</v>
      </c>
      <c r="E3" s="5" t="s">
        <v>529</v>
      </c>
      <c r="F3" s="5" t="s">
        <v>531</v>
      </c>
      <c r="G3" s="5" t="s">
        <v>532</v>
      </c>
      <c r="H3" s="5" t="s">
        <v>401</v>
      </c>
      <c r="I3" s="5" t="s">
        <v>756</v>
      </c>
      <c r="J3" s="5" t="s">
        <v>36</v>
      </c>
      <c r="K3" s="5">
        <v>0.998</v>
      </c>
      <c r="L3" s="5" t="b">
        <v>0</v>
      </c>
      <c r="M3" s="5"/>
      <c r="N3" s="5"/>
      <c r="O3" s="5" t="s">
        <v>33</v>
      </c>
      <c r="P3" s="5" t="s">
        <v>131</v>
      </c>
      <c r="Q3" s="5" t="s">
        <v>32</v>
      </c>
      <c r="R3" s="4"/>
    </row>
    <row r="4" spans="1:18" s="1" customFormat="1" x14ac:dyDescent="0.2">
      <c r="A4" s="5" t="s">
        <v>30</v>
      </c>
      <c r="B4" s="5" t="s">
        <v>755</v>
      </c>
      <c r="C4" s="5" t="s">
        <v>130</v>
      </c>
      <c r="D4" s="5" t="s">
        <v>592</v>
      </c>
      <c r="E4" s="5" t="s">
        <v>591</v>
      </c>
      <c r="F4" s="5" t="s">
        <v>594</v>
      </c>
      <c r="G4" s="5" t="s">
        <v>593</v>
      </c>
      <c r="H4" s="5" t="s">
        <v>401</v>
      </c>
      <c r="I4" s="5" t="s">
        <v>756</v>
      </c>
      <c r="J4" s="5" t="s">
        <v>36</v>
      </c>
      <c r="K4" s="5">
        <v>2E-3</v>
      </c>
      <c r="L4" s="5" t="b">
        <v>0</v>
      </c>
      <c r="M4" s="5"/>
      <c r="N4" s="5"/>
      <c r="O4" s="5" t="s">
        <v>33</v>
      </c>
      <c r="P4" s="5" t="s">
        <v>132</v>
      </c>
      <c r="Q4" s="5" t="s">
        <v>34</v>
      </c>
      <c r="R4" s="4"/>
    </row>
    <row r="5" spans="1:18" x14ac:dyDescent="0.2">
      <c r="A5" s="5" t="s">
        <v>30</v>
      </c>
      <c r="B5" s="5" t="s">
        <v>755</v>
      </c>
      <c r="C5" s="5" t="s">
        <v>130</v>
      </c>
      <c r="D5" s="5" t="s">
        <v>547</v>
      </c>
      <c r="E5" s="5" t="s">
        <v>544</v>
      </c>
      <c r="F5" s="5" t="s">
        <v>545</v>
      </c>
      <c r="G5" s="5" t="s">
        <v>546</v>
      </c>
      <c r="H5" s="5" t="s">
        <v>401</v>
      </c>
      <c r="I5" s="5" t="s">
        <v>756</v>
      </c>
      <c r="J5" s="5" t="s">
        <v>36</v>
      </c>
      <c r="K5" s="5">
        <v>0.998</v>
      </c>
      <c r="L5" s="5" t="b">
        <v>0</v>
      </c>
      <c r="M5" s="5"/>
      <c r="N5" s="5"/>
      <c r="O5" s="5" t="s">
        <v>33</v>
      </c>
      <c r="P5" s="5" t="s">
        <v>134</v>
      </c>
      <c r="Q5" s="5" t="s">
        <v>35</v>
      </c>
    </row>
    <row r="6" spans="1:1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8" x14ac:dyDescent="0.2">
      <c r="A7" s="5" t="s">
        <v>306</v>
      </c>
      <c r="B7" s="5" t="s">
        <v>755</v>
      </c>
      <c r="C7" s="5" t="s">
        <v>129</v>
      </c>
      <c r="D7" s="5" t="s">
        <v>306</v>
      </c>
      <c r="E7" s="5" t="s">
        <v>749</v>
      </c>
      <c r="F7" s="5"/>
      <c r="G7" s="5"/>
      <c r="H7" s="5"/>
      <c r="I7" s="5" t="s">
        <v>756</v>
      </c>
      <c r="J7" s="5" t="s">
        <v>36</v>
      </c>
      <c r="K7" s="5">
        <v>1</v>
      </c>
      <c r="L7" s="5" t="b">
        <v>1</v>
      </c>
      <c r="M7" s="5"/>
      <c r="N7" s="5"/>
      <c r="O7" s="5" t="s">
        <v>31</v>
      </c>
      <c r="P7" s="5" t="s">
        <v>138</v>
      </c>
      <c r="Q7" s="5" t="s">
        <v>750</v>
      </c>
    </row>
    <row r="8" spans="1:18" x14ac:dyDescent="0.2">
      <c r="A8" s="5" t="s">
        <v>306</v>
      </c>
      <c r="B8" s="5" t="s">
        <v>755</v>
      </c>
      <c r="C8" s="5" t="s">
        <v>130</v>
      </c>
      <c r="D8" s="5" t="s">
        <v>278</v>
      </c>
      <c r="E8" s="5" t="s">
        <v>747</v>
      </c>
      <c r="F8" s="5" t="s">
        <v>307</v>
      </c>
      <c r="G8" s="5"/>
      <c r="H8" s="5"/>
      <c r="I8" s="5" t="s">
        <v>756</v>
      </c>
      <c r="J8" s="5" t="s">
        <v>36</v>
      </c>
      <c r="K8" s="5">
        <v>0.53800000000000003</v>
      </c>
      <c r="L8" s="5" t="b">
        <v>0</v>
      </c>
      <c r="M8" s="5"/>
      <c r="N8" s="5"/>
      <c r="O8" s="5" t="s">
        <v>31</v>
      </c>
      <c r="P8" s="5" t="s">
        <v>140</v>
      </c>
      <c r="Q8" s="5" t="s">
        <v>278</v>
      </c>
    </row>
    <row r="9" spans="1:18" x14ac:dyDescent="0.2">
      <c r="A9" s="5" t="s">
        <v>306</v>
      </c>
      <c r="B9" s="5" t="s">
        <v>755</v>
      </c>
      <c r="C9" s="5" t="s">
        <v>130</v>
      </c>
      <c r="D9" s="5" t="s">
        <v>128</v>
      </c>
      <c r="E9" s="5" t="s">
        <v>741</v>
      </c>
      <c r="F9" s="5" t="s">
        <v>308</v>
      </c>
      <c r="G9" s="5"/>
      <c r="H9" s="5"/>
      <c r="I9" s="5" t="s">
        <v>756</v>
      </c>
      <c r="J9" s="5" t="s">
        <v>36</v>
      </c>
      <c r="K9" s="5">
        <v>7.3999999999999996E-2</v>
      </c>
      <c r="L9" s="5" t="b">
        <v>0</v>
      </c>
      <c r="M9" s="5"/>
      <c r="N9" s="5"/>
      <c r="O9" s="5" t="s">
        <v>31</v>
      </c>
      <c r="P9" s="5" t="s">
        <v>142</v>
      </c>
      <c r="Q9" s="5" t="s">
        <v>128</v>
      </c>
    </row>
    <row r="10" spans="1:18" x14ac:dyDescent="0.2">
      <c r="A10" s="5" t="s">
        <v>306</v>
      </c>
      <c r="B10" s="5" t="s">
        <v>755</v>
      </c>
      <c r="C10" s="5" t="s">
        <v>130</v>
      </c>
      <c r="D10" s="5" t="s">
        <v>157</v>
      </c>
      <c r="E10" s="5" t="s">
        <v>742</v>
      </c>
      <c r="F10" s="5" t="s">
        <v>595</v>
      </c>
      <c r="G10" s="5"/>
      <c r="H10" s="5"/>
      <c r="I10" s="5" t="s">
        <v>756</v>
      </c>
      <c r="J10" s="5" t="s">
        <v>36</v>
      </c>
      <c r="K10" s="5">
        <v>4.7E-2</v>
      </c>
      <c r="L10" s="5" t="b">
        <v>0</v>
      </c>
      <c r="M10" s="5"/>
      <c r="N10" s="5"/>
      <c r="O10" s="5" t="s">
        <v>31</v>
      </c>
      <c r="P10" s="5" t="s">
        <v>145</v>
      </c>
      <c r="Q10" s="5" t="s">
        <v>157</v>
      </c>
    </row>
    <row r="11" spans="1:18" x14ac:dyDescent="0.2">
      <c r="A11" s="5" t="s">
        <v>306</v>
      </c>
      <c r="B11" s="5" t="s">
        <v>755</v>
      </c>
      <c r="C11" s="5" t="s">
        <v>130</v>
      </c>
      <c r="D11" s="5" t="s">
        <v>175</v>
      </c>
      <c r="E11" s="5" t="s">
        <v>743</v>
      </c>
      <c r="F11" s="5" t="s">
        <v>309</v>
      </c>
      <c r="G11" s="5"/>
      <c r="H11" s="5"/>
      <c r="I11" s="5" t="s">
        <v>756</v>
      </c>
      <c r="J11" s="5" t="s">
        <v>36</v>
      </c>
      <c r="K11" s="5">
        <v>1.6E-2</v>
      </c>
      <c r="L11" s="5" t="b">
        <v>0</v>
      </c>
      <c r="M11" s="5"/>
      <c r="N11" s="5"/>
      <c r="O11" s="5" t="s">
        <v>31</v>
      </c>
      <c r="P11" s="5" t="s">
        <v>147</v>
      </c>
      <c r="Q11" s="5" t="s">
        <v>175</v>
      </c>
    </row>
    <row r="12" spans="1:18" x14ac:dyDescent="0.2">
      <c r="A12" s="5" t="s">
        <v>306</v>
      </c>
      <c r="B12" s="5" t="s">
        <v>755</v>
      </c>
      <c r="C12" s="5" t="s">
        <v>130</v>
      </c>
      <c r="D12" s="5" t="s">
        <v>30</v>
      </c>
      <c r="E12" s="5" t="s">
        <v>748</v>
      </c>
      <c r="F12" s="5" t="s">
        <v>310</v>
      </c>
      <c r="G12" s="5"/>
      <c r="H12" s="5"/>
      <c r="I12" s="5" t="s">
        <v>756</v>
      </c>
      <c r="J12" s="5" t="s">
        <v>36</v>
      </c>
      <c r="K12" s="5">
        <v>0.3</v>
      </c>
      <c r="L12" s="5" t="b">
        <v>0</v>
      </c>
      <c r="M12" s="5"/>
      <c r="N12" s="5"/>
      <c r="O12" s="5" t="s">
        <v>31</v>
      </c>
      <c r="P12" s="5" t="s">
        <v>148</v>
      </c>
      <c r="Q12" s="5" t="s">
        <v>30</v>
      </c>
    </row>
    <row r="13" spans="1:18" x14ac:dyDescent="0.2">
      <c r="A13" s="5" t="s">
        <v>306</v>
      </c>
      <c r="B13" s="5" t="s">
        <v>755</v>
      </c>
      <c r="C13" s="5" t="s">
        <v>130</v>
      </c>
      <c r="D13" s="5" t="s">
        <v>585</v>
      </c>
      <c r="E13" s="5" t="s">
        <v>574</v>
      </c>
      <c r="F13" s="5" t="s">
        <v>575</v>
      </c>
      <c r="G13" s="5" t="s">
        <v>576</v>
      </c>
      <c r="H13" s="5" t="s">
        <v>401</v>
      </c>
      <c r="I13" s="5" t="s">
        <v>756</v>
      </c>
      <c r="J13" s="5" t="s">
        <v>36</v>
      </c>
      <c r="K13" s="5">
        <v>2.5000000000000001E-2</v>
      </c>
      <c r="L13" s="5" t="b">
        <v>0</v>
      </c>
      <c r="M13" s="5"/>
      <c r="N13" s="5"/>
      <c r="O13" s="5" t="s">
        <v>33</v>
      </c>
      <c r="P13" s="5" t="s">
        <v>150</v>
      </c>
      <c r="Q13" s="5" t="s">
        <v>285</v>
      </c>
    </row>
    <row r="14" spans="1:18" x14ac:dyDescent="0.2">
      <c r="A14" s="5" t="s">
        <v>306</v>
      </c>
      <c r="B14" s="5" t="s">
        <v>755</v>
      </c>
      <c r="C14" s="5" t="s">
        <v>130</v>
      </c>
      <c r="D14" s="5" t="s">
        <v>311</v>
      </c>
      <c r="E14" s="5" t="s">
        <v>533</v>
      </c>
      <c r="F14" s="5" t="s">
        <v>534</v>
      </c>
      <c r="G14" s="5" t="s">
        <v>535</v>
      </c>
      <c r="H14" s="5" t="s">
        <v>401</v>
      </c>
      <c r="I14" s="5" t="s">
        <v>756</v>
      </c>
      <c r="J14" s="5" t="s">
        <v>36</v>
      </c>
      <c r="K14" s="5">
        <v>2E-3</v>
      </c>
      <c r="L14" s="5" t="b">
        <v>0</v>
      </c>
      <c r="M14" s="5"/>
      <c r="N14" s="5"/>
      <c r="O14" s="5" t="s">
        <v>33</v>
      </c>
      <c r="P14" s="5" t="s">
        <v>151</v>
      </c>
      <c r="Q14" s="5" t="s">
        <v>177</v>
      </c>
    </row>
    <row r="15" spans="1:18" x14ac:dyDescent="0.2">
      <c r="A15" s="5" t="s">
        <v>306</v>
      </c>
      <c r="B15" s="5" t="s">
        <v>755</v>
      </c>
      <c r="C15" s="5" t="s">
        <v>130</v>
      </c>
      <c r="D15" s="5" t="s">
        <v>359</v>
      </c>
      <c r="E15" s="5" t="s">
        <v>360</v>
      </c>
      <c r="F15" s="5" t="s">
        <v>361</v>
      </c>
      <c r="G15" s="5" t="s">
        <v>362</v>
      </c>
      <c r="H15" s="5" t="s">
        <v>363</v>
      </c>
      <c r="I15" s="5" t="s">
        <v>759</v>
      </c>
      <c r="J15" s="5" t="s">
        <v>47</v>
      </c>
      <c r="K15" s="5">
        <v>0.115</v>
      </c>
      <c r="L15" s="5" t="b">
        <v>0</v>
      </c>
      <c r="M15" s="5"/>
      <c r="N15" s="5"/>
      <c r="O15" s="5" t="s">
        <v>33</v>
      </c>
      <c r="P15" s="5" t="s">
        <v>154</v>
      </c>
      <c r="Q15" s="5" t="s">
        <v>46</v>
      </c>
    </row>
    <row r="16" spans="1:18" x14ac:dyDescent="0.2">
      <c r="A16" s="5" t="s">
        <v>306</v>
      </c>
      <c r="B16" s="5" t="s">
        <v>204</v>
      </c>
      <c r="C16" s="5" t="s">
        <v>130</v>
      </c>
      <c r="D16" t="s">
        <v>768</v>
      </c>
      <c r="E16" s="5" t="s">
        <v>769</v>
      </c>
      <c r="F16" s="5" t="s">
        <v>770</v>
      </c>
      <c r="G16" s="5" t="s">
        <v>771</v>
      </c>
      <c r="H16" s="5" t="s">
        <v>371</v>
      </c>
      <c r="I16" s="5" t="s">
        <v>772</v>
      </c>
      <c r="J16" s="5" t="s">
        <v>773</v>
      </c>
      <c r="K16" s="5">
        <v>1.6940655999999998</v>
      </c>
      <c r="L16" s="5" t="b">
        <v>0</v>
      </c>
      <c r="M16" s="5"/>
      <c r="N16" s="5"/>
      <c r="O16" s="5" t="s">
        <v>774</v>
      </c>
      <c r="P16" s="5" t="s">
        <v>774</v>
      </c>
      <c r="R16" s="26" t="s">
        <v>806</v>
      </c>
    </row>
    <row r="17" spans="1:18" x14ac:dyDescent="0.2">
      <c r="A17" s="5" t="s">
        <v>306</v>
      </c>
      <c r="B17" s="5" t="s">
        <v>204</v>
      </c>
      <c r="C17" s="5" t="s">
        <v>130</v>
      </c>
      <c r="D17" t="s">
        <v>812</v>
      </c>
      <c r="E17" s="5" t="s">
        <v>811</v>
      </c>
      <c r="F17" t="s">
        <v>809</v>
      </c>
      <c r="G17" s="5" t="s">
        <v>810</v>
      </c>
      <c r="H17" s="5" t="s">
        <v>401</v>
      </c>
      <c r="I17" s="5" t="s">
        <v>772</v>
      </c>
      <c r="J17" s="5" t="s">
        <v>773</v>
      </c>
      <c r="K17" s="5">
        <v>10.656408000000001</v>
      </c>
      <c r="L17" s="5" t="b">
        <v>0</v>
      </c>
      <c r="O17" s="26"/>
      <c r="R17" s="5" t="s">
        <v>807</v>
      </c>
    </row>
    <row r="18" spans="1:18" x14ac:dyDescent="0.2">
      <c r="A18" s="5" t="s">
        <v>306</v>
      </c>
      <c r="B18" s="5" t="s">
        <v>204</v>
      </c>
      <c r="C18" s="5" t="s">
        <v>130</v>
      </c>
      <c r="D18" t="s">
        <v>768</v>
      </c>
      <c r="E18" s="5" t="s">
        <v>769</v>
      </c>
      <c r="F18" s="5" t="s">
        <v>770</v>
      </c>
      <c r="G18" s="5" t="s">
        <v>771</v>
      </c>
      <c r="H18" s="5" t="s">
        <v>371</v>
      </c>
      <c r="I18" s="5" t="s">
        <v>772</v>
      </c>
      <c r="J18" s="5" t="s">
        <v>773</v>
      </c>
      <c r="K18" s="5">
        <v>0.72799999999999998</v>
      </c>
      <c r="L18" s="5" t="b">
        <v>0</v>
      </c>
      <c r="M18" s="5"/>
      <c r="N18" s="5"/>
      <c r="O18" s="5" t="s">
        <v>813</v>
      </c>
      <c r="P18" s="5" t="s">
        <v>813</v>
      </c>
      <c r="R18" s="26" t="s">
        <v>818</v>
      </c>
    </row>
    <row r="20" spans="1:18" x14ac:dyDescent="0.2">
      <c r="K20" s="5"/>
    </row>
    <row r="21" spans="1:18" x14ac:dyDescent="0.2">
      <c r="K21" s="5"/>
    </row>
    <row r="22" spans="1:18" x14ac:dyDescent="0.2">
      <c r="K22" s="5"/>
    </row>
  </sheetData>
  <phoneticPr fontId="13" type="noConversion"/>
  <hyperlinks>
    <hyperlink ref="P2" r:id="rId1" display="https://doi.org/10.1111/jiec.13344" xr:uid="{3BEF2FFF-A424-E241-A027-4E74EBDB0689}"/>
    <hyperlink ref="P3:P5" r:id="rId2" display="https://doi.org/10.1111/jiec.13344" xr:uid="{D38FC13E-5E2D-2249-9E42-1FA52B698E94}"/>
    <hyperlink ref="P7" r:id="rId3" display="https://doi.org/10.1111/jiec.13344" xr:uid="{D424D9F1-02BE-3948-B7BB-9996C1BA7793}"/>
    <hyperlink ref="P8:P15" r:id="rId4" display="https://doi.org/10.1111/jiec.13344" xr:uid="{29B60C0D-2A59-D74D-A162-F604AFAAF93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F6E1-3854-2345-84A2-135080AD9701}">
  <dimension ref="A2:P58"/>
  <sheetViews>
    <sheetView workbookViewId="0">
      <selection activeCell="A23" sqref="A23:XFD58"/>
    </sheetView>
  </sheetViews>
  <sheetFormatPr baseColWidth="10" defaultColWidth="11" defaultRowHeight="16" x14ac:dyDescent="0.2"/>
  <cols>
    <col min="1" max="1" width="40.33203125" customWidth="1"/>
    <col min="2" max="2" width="26.1640625" customWidth="1"/>
    <col min="3" max="3" width="22.83203125" customWidth="1"/>
    <col min="4" max="4" width="17.33203125" customWidth="1"/>
  </cols>
  <sheetData>
    <row r="2" spans="1:16" x14ac:dyDescent="0.2">
      <c r="A2" s="40" t="s">
        <v>346</v>
      </c>
      <c r="B2" s="5" t="s">
        <v>197</v>
      </c>
      <c r="C2" s="5"/>
      <c r="D2" s="5" t="s">
        <v>204</v>
      </c>
      <c r="E2" s="5" t="s">
        <v>205</v>
      </c>
      <c r="F2" s="5" t="s">
        <v>63</v>
      </c>
      <c r="G2" s="5"/>
      <c r="H2" s="5"/>
      <c r="I2" s="5"/>
      <c r="J2" s="5">
        <v>470</v>
      </c>
      <c r="K2" s="5" t="s">
        <v>206</v>
      </c>
      <c r="L2" s="5"/>
      <c r="M2" s="5"/>
      <c r="N2" s="5"/>
      <c r="O2" s="5" t="s">
        <v>198</v>
      </c>
      <c r="P2" s="5"/>
    </row>
    <row r="3" spans="1:16" x14ac:dyDescent="0.2">
      <c r="A3" s="40"/>
      <c r="B3" s="5" t="s">
        <v>197</v>
      </c>
      <c r="C3" s="5"/>
      <c r="D3" s="5" t="s">
        <v>204</v>
      </c>
      <c r="E3" s="5" t="s">
        <v>48</v>
      </c>
      <c r="F3" s="5" t="s">
        <v>63</v>
      </c>
      <c r="G3" s="5"/>
      <c r="H3" s="5"/>
      <c r="I3" s="5"/>
      <c r="J3" s="5">
        <v>30</v>
      </c>
      <c r="K3" s="5" t="s">
        <v>206</v>
      </c>
      <c r="L3" s="5"/>
      <c r="M3" s="5"/>
      <c r="N3" s="5"/>
      <c r="O3" s="5" t="s">
        <v>198</v>
      </c>
      <c r="P3" s="5"/>
    </row>
    <row r="4" spans="1:16" x14ac:dyDescent="0.2">
      <c r="A4" s="40"/>
      <c r="B4" s="5" t="s">
        <v>207</v>
      </c>
      <c r="C4" s="5"/>
      <c r="D4" s="5" t="s">
        <v>204</v>
      </c>
      <c r="E4" s="5" t="s">
        <v>213</v>
      </c>
      <c r="F4" s="5" t="s">
        <v>63</v>
      </c>
      <c r="G4" s="5"/>
      <c r="H4" s="5"/>
      <c r="I4" s="5"/>
      <c r="J4" s="5">
        <v>2</v>
      </c>
      <c r="K4" s="5" t="s">
        <v>206</v>
      </c>
      <c r="L4" s="5"/>
      <c r="M4" s="5"/>
      <c r="N4" s="5"/>
      <c r="O4" s="5" t="s">
        <v>198</v>
      </c>
      <c r="P4" s="5"/>
    </row>
    <row r="5" spans="1:16" x14ac:dyDescent="0.2">
      <c r="A5" s="40"/>
      <c r="B5" s="5" t="s">
        <v>207</v>
      </c>
      <c r="C5" s="5"/>
      <c r="D5" s="5" t="s">
        <v>204</v>
      </c>
      <c r="E5" s="5" t="s">
        <v>214</v>
      </c>
      <c r="F5" s="5" t="s">
        <v>63</v>
      </c>
      <c r="G5" s="5"/>
      <c r="H5" s="5"/>
      <c r="I5" s="5"/>
      <c r="J5" s="5">
        <v>450</v>
      </c>
      <c r="K5" s="5" t="s">
        <v>206</v>
      </c>
      <c r="L5" s="5"/>
      <c r="M5" s="5"/>
      <c r="N5" s="5"/>
      <c r="O5" s="5" t="s">
        <v>198</v>
      </c>
      <c r="P5" s="5"/>
    </row>
    <row r="6" spans="1:16" x14ac:dyDescent="0.2">
      <c r="A6" s="40"/>
      <c r="B6" s="5" t="s">
        <v>207</v>
      </c>
      <c r="C6" s="5"/>
      <c r="D6" s="5" t="s">
        <v>204</v>
      </c>
      <c r="E6" s="5" t="s">
        <v>215</v>
      </c>
      <c r="F6" s="5" t="s">
        <v>63</v>
      </c>
      <c r="G6" s="5"/>
      <c r="H6" s="5"/>
      <c r="I6" s="5"/>
      <c r="J6" s="5">
        <v>70</v>
      </c>
      <c r="K6" s="5" t="s">
        <v>206</v>
      </c>
      <c r="L6" s="5"/>
      <c r="M6" s="5"/>
      <c r="N6" s="5"/>
      <c r="O6" s="5" t="s">
        <v>198</v>
      </c>
      <c r="P6" s="5"/>
    </row>
    <row r="7" spans="1:16" x14ac:dyDescent="0.2">
      <c r="A7" s="40"/>
      <c r="B7" s="5" t="s">
        <v>218</v>
      </c>
      <c r="C7" s="5"/>
      <c r="D7" s="5" t="s">
        <v>204</v>
      </c>
      <c r="E7" s="5" t="s">
        <v>220</v>
      </c>
      <c r="F7" s="5" t="s">
        <v>63</v>
      </c>
      <c r="G7" s="5"/>
      <c r="H7" s="5"/>
      <c r="I7" s="5"/>
      <c r="J7" s="5">
        <v>350</v>
      </c>
      <c r="K7" s="5" t="s">
        <v>206</v>
      </c>
      <c r="L7" s="5"/>
      <c r="M7" s="5"/>
      <c r="N7" s="5"/>
      <c r="O7" s="5" t="s">
        <v>198</v>
      </c>
      <c r="P7" s="5"/>
    </row>
    <row r="8" spans="1:16" x14ac:dyDescent="0.2">
      <c r="A8" s="40"/>
      <c r="B8" s="5" t="s">
        <v>218</v>
      </c>
      <c r="C8" s="5"/>
      <c r="D8" s="5" t="s">
        <v>204</v>
      </c>
      <c r="E8" s="5" t="s">
        <v>50</v>
      </c>
      <c r="F8" s="5" t="s">
        <v>63</v>
      </c>
      <c r="G8" s="5"/>
      <c r="H8" s="5"/>
      <c r="I8" s="5"/>
      <c r="J8" s="5">
        <v>50</v>
      </c>
      <c r="K8" s="5" t="s">
        <v>206</v>
      </c>
      <c r="L8" s="5"/>
      <c r="M8" s="5"/>
      <c r="N8" s="5"/>
      <c r="O8" s="5" t="s">
        <v>198</v>
      </c>
      <c r="P8" s="5"/>
    </row>
    <row r="9" spans="1:16" x14ac:dyDescent="0.2">
      <c r="A9" s="40"/>
      <c r="B9" s="5" t="s">
        <v>218</v>
      </c>
      <c r="C9" s="5"/>
      <c r="D9" s="5" t="s">
        <v>204</v>
      </c>
      <c r="E9" s="5" t="s">
        <v>221</v>
      </c>
      <c r="F9" s="5" t="s">
        <v>63</v>
      </c>
      <c r="G9" s="5"/>
      <c r="H9" s="5"/>
      <c r="I9" s="5"/>
      <c r="J9" s="5">
        <v>3</v>
      </c>
      <c r="K9" s="5" t="s">
        <v>206</v>
      </c>
      <c r="L9" s="5"/>
      <c r="M9" s="5"/>
      <c r="N9" s="5"/>
      <c r="O9" s="5" t="s">
        <v>198</v>
      </c>
      <c r="P9" s="5"/>
    </row>
    <row r="10" spans="1:16" x14ac:dyDescent="0.2">
      <c r="A10" s="40"/>
      <c r="B10" s="5" t="s">
        <v>222</v>
      </c>
      <c r="C10" s="5"/>
      <c r="D10" s="5" t="s">
        <v>204</v>
      </c>
      <c r="E10" s="5" t="s">
        <v>218</v>
      </c>
      <c r="F10" s="5" t="s">
        <v>63</v>
      </c>
      <c r="G10" s="5"/>
      <c r="H10" s="5"/>
      <c r="I10" s="5"/>
      <c r="J10" s="5">
        <v>1780</v>
      </c>
      <c r="K10" s="5" t="s">
        <v>206</v>
      </c>
      <c r="L10" s="5"/>
      <c r="M10" s="5"/>
      <c r="N10" s="5"/>
      <c r="O10" s="5" t="s">
        <v>198</v>
      </c>
      <c r="P10" s="5"/>
    </row>
    <row r="11" spans="1:16" x14ac:dyDescent="0.2">
      <c r="A11" s="40"/>
      <c r="B11" s="5" t="s">
        <v>222</v>
      </c>
      <c r="C11" s="5"/>
      <c r="D11" s="5" t="s">
        <v>204</v>
      </c>
      <c r="E11" s="5" t="s">
        <v>225</v>
      </c>
      <c r="F11" s="5" t="s">
        <v>63</v>
      </c>
      <c r="G11" s="5"/>
      <c r="H11" s="5"/>
      <c r="I11" s="5"/>
      <c r="J11" s="5">
        <v>750</v>
      </c>
      <c r="K11" s="5" t="s">
        <v>206</v>
      </c>
      <c r="L11" s="5"/>
      <c r="M11" s="5"/>
      <c r="N11" s="5"/>
      <c r="O11" s="5" t="s">
        <v>198</v>
      </c>
      <c r="P11" s="5"/>
    </row>
    <row r="12" spans="1:16" x14ac:dyDescent="0.2">
      <c r="A12" s="40"/>
      <c r="E12" t="s">
        <v>347</v>
      </c>
      <c r="J12">
        <f>SUM(J2:J11)</f>
        <v>3955</v>
      </c>
    </row>
    <row r="23" spans="1:16" x14ac:dyDescent="0.2">
      <c r="A23" t="s">
        <v>226</v>
      </c>
      <c r="C23" t="s">
        <v>130</v>
      </c>
      <c r="D23" t="s">
        <v>618</v>
      </c>
      <c r="K23">
        <v>0.97</v>
      </c>
      <c r="L23" t="s">
        <v>36</v>
      </c>
      <c r="O23" t="s">
        <v>230</v>
      </c>
      <c r="P23" t="s">
        <v>112</v>
      </c>
    </row>
    <row r="24" spans="1:16" ht="18" x14ac:dyDescent="0.25">
      <c r="A24" t="s">
        <v>226</v>
      </c>
      <c r="C24" t="s">
        <v>130</v>
      </c>
      <c r="D24" t="s">
        <v>231</v>
      </c>
      <c r="G24" t="s">
        <v>358</v>
      </c>
      <c r="H24" t="s">
        <v>357</v>
      </c>
      <c r="K24">
        <v>0.23799999999999999</v>
      </c>
      <c r="L24" t="s">
        <v>36</v>
      </c>
      <c r="O24" t="s">
        <v>230</v>
      </c>
      <c r="P24" t="s">
        <v>113</v>
      </c>
    </row>
    <row r="25" spans="1:16" x14ac:dyDescent="0.2">
      <c r="A25" t="s">
        <v>226</v>
      </c>
      <c r="C25" t="s">
        <v>130</v>
      </c>
      <c r="D25" t="s">
        <v>232</v>
      </c>
      <c r="K25">
        <v>9.6799999999999997E-2</v>
      </c>
      <c r="L25" t="s">
        <v>36</v>
      </c>
      <c r="O25" t="s">
        <v>230</v>
      </c>
      <c r="P25" t="s">
        <v>114</v>
      </c>
    </row>
    <row r="26" spans="1:16" ht="18" x14ac:dyDescent="0.25">
      <c r="A26" t="s">
        <v>226</v>
      </c>
      <c r="C26" t="s">
        <v>130</v>
      </c>
      <c r="D26" t="s">
        <v>233</v>
      </c>
      <c r="K26">
        <v>0.217</v>
      </c>
      <c r="L26" t="s">
        <v>36</v>
      </c>
      <c r="O26" t="s">
        <v>230</v>
      </c>
      <c r="P26" t="s">
        <v>115</v>
      </c>
    </row>
    <row r="27" spans="1:16" ht="19" x14ac:dyDescent="0.2">
      <c r="A27" t="s">
        <v>226</v>
      </c>
      <c r="C27" t="s">
        <v>130</v>
      </c>
      <c r="D27" t="s">
        <v>110</v>
      </c>
      <c r="K27">
        <v>3.0500000000000002E-3</v>
      </c>
      <c r="L27" t="s">
        <v>234</v>
      </c>
      <c r="O27" t="s">
        <v>230</v>
      </c>
      <c r="P27" t="s">
        <v>98</v>
      </c>
    </row>
    <row r="28" spans="1:16" x14ac:dyDescent="0.2">
      <c r="A28" t="s">
        <v>226</v>
      </c>
      <c r="C28" t="s">
        <v>130</v>
      </c>
      <c r="D28" t="s">
        <v>46</v>
      </c>
      <c r="E28" t="s">
        <v>359</v>
      </c>
      <c r="F28" t="s">
        <v>360</v>
      </c>
      <c r="G28" t="s">
        <v>361</v>
      </c>
      <c r="H28" t="s">
        <v>362</v>
      </c>
      <c r="I28" t="s">
        <v>363</v>
      </c>
      <c r="K28">
        <v>0.496</v>
      </c>
      <c r="L28" t="s">
        <v>47</v>
      </c>
      <c r="O28" t="s">
        <v>230</v>
      </c>
      <c r="P28" t="s">
        <v>116</v>
      </c>
    </row>
    <row r="29" spans="1:16" ht="19" x14ac:dyDescent="0.2">
      <c r="A29" t="s">
        <v>226</v>
      </c>
      <c r="C29" t="s">
        <v>130</v>
      </c>
      <c r="D29" t="s">
        <v>54</v>
      </c>
      <c r="K29">
        <v>0.52</v>
      </c>
      <c r="L29" t="s">
        <v>234</v>
      </c>
      <c r="O29" t="s">
        <v>230</v>
      </c>
      <c r="P29" t="s">
        <v>117</v>
      </c>
    </row>
    <row r="30" spans="1:16" x14ac:dyDescent="0.2">
      <c r="A30" t="s">
        <v>226</v>
      </c>
      <c r="C30" t="s">
        <v>129</v>
      </c>
      <c r="D30" t="s">
        <v>226</v>
      </c>
      <c r="K30">
        <v>1</v>
      </c>
      <c r="L30" t="s">
        <v>36</v>
      </c>
      <c r="O30" t="s">
        <v>230</v>
      </c>
      <c r="P30" t="s">
        <v>118</v>
      </c>
    </row>
    <row r="31" spans="1:16" x14ac:dyDescent="0.2">
      <c r="A31" t="s">
        <v>226</v>
      </c>
      <c r="C31" t="s">
        <v>129</v>
      </c>
      <c r="D31" t="s">
        <v>101</v>
      </c>
      <c r="K31">
        <v>2.92E-4</v>
      </c>
      <c r="L31" t="s">
        <v>36</v>
      </c>
      <c r="O31" t="s">
        <v>230</v>
      </c>
    </row>
    <row r="32" spans="1:16" x14ac:dyDescent="0.2">
      <c r="A32" t="s">
        <v>226</v>
      </c>
      <c r="C32" t="s">
        <v>129</v>
      </c>
      <c r="D32" t="s">
        <v>111</v>
      </c>
      <c r="K32">
        <v>3.18</v>
      </c>
      <c r="L32" t="s">
        <v>36</v>
      </c>
      <c r="O32" t="s">
        <v>230</v>
      </c>
    </row>
    <row r="33" spans="1:15" ht="18" x14ac:dyDescent="0.25">
      <c r="A33" t="s">
        <v>226</v>
      </c>
      <c r="C33" t="s">
        <v>129</v>
      </c>
      <c r="D33" t="s">
        <v>235</v>
      </c>
      <c r="K33">
        <v>0.217</v>
      </c>
      <c r="L33" t="s">
        <v>36</v>
      </c>
      <c r="O33" t="s">
        <v>230</v>
      </c>
    </row>
    <row r="34" spans="1:15" ht="18" x14ac:dyDescent="0.25">
      <c r="A34" t="s">
        <v>226</v>
      </c>
      <c r="C34" t="s">
        <v>129</v>
      </c>
      <c r="D34" t="s">
        <v>236</v>
      </c>
      <c r="K34">
        <v>0.17</v>
      </c>
      <c r="L34" t="s">
        <v>36</v>
      </c>
      <c r="O34" t="s">
        <v>230</v>
      </c>
    </row>
    <row r="37" spans="1:15" x14ac:dyDescent="0.2">
      <c r="A37" t="s">
        <v>618</v>
      </c>
      <c r="C37" t="s">
        <v>130</v>
      </c>
      <c r="D37" t="s">
        <v>46</v>
      </c>
      <c r="E37" t="s">
        <v>359</v>
      </c>
      <c r="F37" t="s">
        <v>360</v>
      </c>
      <c r="G37" t="s">
        <v>361</v>
      </c>
      <c r="H37" t="s">
        <v>362</v>
      </c>
      <c r="I37" t="s">
        <v>363</v>
      </c>
      <c r="K37">
        <v>8.43</v>
      </c>
      <c r="L37" t="s">
        <v>47</v>
      </c>
    </row>
    <row r="38" spans="1:15" x14ac:dyDescent="0.2">
      <c r="A38" t="s">
        <v>618</v>
      </c>
      <c r="C38" t="s">
        <v>130</v>
      </c>
      <c r="D38" t="s">
        <v>602</v>
      </c>
      <c r="E38" t="s">
        <v>379</v>
      </c>
      <c r="F38" t="s">
        <v>378</v>
      </c>
      <c r="G38" t="s">
        <v>632</v>
      </c>
      <c r="H38" t="s">
        <v>631</v>
      </c>
      <c r="I38" t="s">
        <v>371</v>
      </c>
      <c r="K38">
        <v>19.3</v>
      </c>
      <c r="L38" t="s">
        <v>36</v>
      </c>
    </row>
    <row r="39" spans="1:15" x14ac:dyDescent="0.2">
      <c r="A39" t="s">
        <v>618</v>
      </c>
      <c r="C39" t="s">
        <v>130</v>
      </c>
      <c r="D39" t="s">
        <v>603</v>
      </c>
      <c r="E39" t="s">
        <v>643</v>
      </c>
      <c r="F39" t="s">
        <v>642</v>
      </c>
      <c r="G39" t="s">
        <v>641</v>
      </c>
      <c r="H39" t="s">
        <v>640</v>
      </c>
      <c r="I39" t="s">
        <v>401</v>
      </c>
      <c r="K39">
        <v>0.89900000000000002</v>
      </c>
      <c r="L39" t="s">
        <v>36</v>
      </c>
    </row>
    <row r="40" spans="1:15" x14ac:dyDescent="0.2">
      <c r="A40" t="s">
        <v>618</v>
      </c>
      <c r="C40" t="s">
        <v>130</v>
      </c>
      <c r="D40" t="s">
        <v>604</v>
      </c>
      <c r="E40" t="s">
        <v>628</v>
      </c>
      <c r="F40" t="s">
        <v>627</v>
      </c>
      <c r="G40" t="s">
        <v>630</v>
      </c>
      <c r="H40" t="s">
        <v>629</v>
      </c>
      <c r="I40" t="s">
        <v>371</v>
      </c>
      <c r="K40">
        <v>1.62</v>
      </c>
      <c r="L40" t="s">
        <v>36</v>
      </c>
    </row>
    <row r="41" spans="1:15" x14ac:dyDescent="0.2">
      <c r="A41" t="s">
        <v>618</v>
      </c>
      <c r="C41" t="s">
        <v>130</v>
      </c>
      <c r="D41" t="s">
        <v>605</v>
      </c>
      <c r="E41" t="s">
        <v>624</v>
      </c>
      <c r="F41" t="s">
        <v>623</v>
      </c>
      <c r="G41" t="s">
        <v>626</v>
      </c>
      <c r="H41" t="s">
        <v>625</v>
      </c>
      <c r="I41" t="s">
        <v>401</v>
      </c>
      <c r="K41">
        <v>1.84</v>
      </c>
      <c r="L41" t="s">
        <v>36</v>
      </c>
    </row>
    <row r="42" spans="1:15" x14ac:dyDescent="0.2">
      <c r="A42" t="s">
        <v>618</v>
      </c>
      <c r="C42" t="s">
        <v>130</v>
      </c>
      <c r="D42" t="s">
        <v>606</v>
      </c>
      <c r="E42" t="s">
        <v>489</v>
      </c>
      <c r="F42" t="s">
        <v>490</v>
      </c>
      <c r="G42" t="s">
        <v>491</v>
      </c>
      <c r="H42" t="s">
        <v>492</v>
      </c>
      <c r="I42" t="s">
        <v>373</v>
      </c>
      <c r="K42">
        <v>4.26</v>
      </c>
      <c r="L42" t="s">
        <v>36</v>
      </c>
    </row>
    <row r="43" spans="1:15" x14ac:dyDescent="0.2">
      <c r="A43" t="s">
        <v>618</v>
      </c>
      <c r="C43" t="s">
        <v>130</v>
      </c>
      <c r="D43" t="s">
        <v>607</v>
      </c>
      <c r="E43" t="s">
        <v>620</v>
      </c>
      <c r="F43" t="s">
        <v>619</v>
      </c>
      <c r="G43" t="s">
        <v>621</v>
      </c>
      <c r="H43" t="s">
        <v>622</v>
      </c>
      <c r="I43" t="s">
        <v>371</v>
      </c>
      <c r="K43">
        <v>0.90400000000000003</v>
      </c>
      <c r="L43" t="s">
        <v>36</v>
      </c>
    </row>
    <row r="44" spans="1:15" x14ac:dyDescent="0.2">
      <c r="A44" t="s">
        <v>618</v>
      </c>
      <c r="C44" t="s">
        <v>130</v>
      </c>
      <c r="D44" t="s">
        <v>608</v>
      </c>
      <c r="K44">
        <v>1.39</v>
      </c>
      <c r="L44" t="s">
        <v>36</v>
      </c>
    </row>
    <row r="45" spans="1:15" x14ac:dyDescent="0.2">
      <c r="A45" t="s">
        <v>618</v>
      </c>
      <c r="C45" t="s">
        <v>130</v>
      </c>
      <c r="D45" t="s">
        <v>609</v>
      </c>
      <c r="K45">
        <v>20.5</v>
      </c>
      <c r="L45" t="s">
        <v>36</v>
      </c>
    </row>
    <row r="46" spans="1:15" x14ac:dyDescent="0.2">
      <c r="A46" t="s">
        <v>618</v>
      </c>
      <c r="C46" t="s">
        <v>129</v>
      </c>
      <c r="D46" t="s">
        <v>617</v>
      </c>
      <c r="E46" t="s">
        <v>635</v>
      </c>
      <c r="F46" t="s">
        <v>634</v>
      </c>
      <c r="K46">
        <v>2.2200000000000002</v>
      </c>
      <c r="L46" t="s">
        <v>610</v>
      </c>
    </row>
    <row r="47" spans="1:15" x14ac:dyDescent="0.2">
      <c r="A47" t="s">
        <v>618</v>
      </c>
      <c r="C47" t="s">
        <v>129</v>
      </c>
      <c r="D47" t="s">
        <v>611</v>
      </c>
      <c r="E47" t="s">
        <v>636</v>
      </c>
      <c r="F47" t="s">
        <v>633</v>
      </c>
      <c r="K47">
        <v>0.223</v>
      </c>
      <c r="L47" t="s">
        <v>610</v>
      </c>
    </row>
    <row r="48" spans="1:15" x14ac:dyDescent="0.2">
      <c r="A48" t="s">
        <v>618</v>
      </c>
      <c r="C48" t="s">
        <v>129</v>
      </c>
      <c r="D48" t="s">
        <v>612</v>
      </c>
      <c r="F48" t="s">
        <v>637</v>
      </c>
      <c r="K48">
        <v>8.8700000000000001E-2</v>
      </c>
      <c r="L48" t="s">
        <v>610</v>
      </c>
    </row>
    <row r="49" spans="1:12" x14ac:dyDescent="0.2">
      <c r="A49" t="s">
        <v>618</v>
      </c>
      <c r="C49" t="s">
        <v>129</v>
      </c>
      <c r="D49" t="s">
        <v>613</v>
      </c>
      <c r="K49">
        <v>3.13E-3</v>
      </c>
      <c r="L49" t="s">
        <v>610</v>
      </c>
    </row>
    <row r="50" spans="1:12" x14ac:dyDescent="0.2">
      <c r="A50" t="s">
        <v>618</v>
      </c>
      <c r="C50" t="s">
        <v>129</v>
      </c>
      <c r="D50" t="s">
        <v>614</v>
      </c>
      <c r="E50" t="s">
        <v>614</v>
      </c>
      <c r="F50" t="s">
        <v>638</v>
      </c>
      <c r="K50">
        <v>0.29599999999999999</v>
      </c>
      <c r="L50" t="s">
        <v>610</v>
      </c>
    </row>
    <row r="51" spans="1:12" x14ac:dyDescent="0.2">
      <c r="A51" t="s">
        <v>618</v>
      </c>
      <c r="C51" t="s">
        <v>129</v>
      </c>
      <c r="D51" t="s">
        <v>615</v>
      </c>
      <c r="E51" t="s">
        <v>604</v>
      </c>
      <c r="F51" t="s">
        <v>639</v>
      </c>
      <c r="K51">
        <v>0.48899999999999999</v>
      </c>
      <c r="L51" t="s">
        <v>610</v>
      </c>
    </row>
    <row r="52" spans="1:12" x14ac:dyDescent="0.2">
      <c r="A52" t="s">
        <v>618</v>
      </c>
      <c r="C52" t="s">
        <v>129</v>
      </c>
      <c r="D52" t="s">
        <v>101</v>
      </c>
      <c r="E52" t="s">
        <v>417</v>
      </c>
      <c r="F52" t="s">
        <v>416</v>
      </c>
      <c r="K52">
        <v>0.79300000000000004</v>
      </c>
      <c r="L52" t="s">
        <v>610</v>
      </c>
    </row>
    <row r="53" spans="1:12" x14ac:dyDescent="0.2">
      <c r="A53" t="s">
        <v>618</v>
      </c>
      <c r="C53" t="s">
        <v>129</v>
      </c>
      <c r="D53" t="s">
        <v>616</v>
      </c>
      <c r="K53">
        <v>2.41</v>
      </c>
      <c r="L53" t="s">
        <v>36</v>
      </c>
    </row>
    <row r="54" spans="1:12" x14ac:dyDescent="0.2">
      <c r="K54" s="11"/>
    </row>
    <row r="55" spans="1:12" x14ac:dyDescent="0.2">
      <c r="K55" s="11"/>
    </row>
    <row r="56" spans="1:12" x14ac:dyDescent="0.2">
      <c r="K56" s="11"/>
    </row>
    <row r="57" spans="1:12" x14ac:dyDescent="0.2">
      <c r="K57" s="11"/>
    </row>
    <row r="58" spans="1:12" x14ac:dyDescent="0.2">
      <c r="K58" s="11"/>
    </row>
  </sheetData>
  <mergeCells count="1">
    <mergeCell ref="A2:A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063ED-D2AA-E64B-9495-447F3CA9EAB1}">
  <dimension ref="A1:N9"/>
  <sheetViews>
    <sheetView workbookViewId="0">
      <selection activeCell="C14" sqref="C14"/>
    </sheetView>
  </sheetViews>
  <sheetFormatPr baseColWidth="10" defaultColWidth="11" defaultRowHeight="16" x14ac:dyDescent="0.2"/>
  <cols>
    <col min="1" max="1" width="29.33203125" customWidth="1"/>
    <col min="3" max="3" width="35.83203125" customWidth="1"/>
    <col min="4" max="4" width="78.83203125" customWidth="1"/>
  </cols>
  <sheetData>
    <row r="1" spans="1:14" x14ac:dyDescent="0.2">
      <c r="A1" t="s">
        <v>60</v>
      </c>
      <c r="B1" t="s">
        <v>61</v>
      </c>
      <c r="C1" t="s">
        <v>62</v>
      </c>
      <c r="D1" t="s">
        <v>29</v>
      </c>
    </row>
    <row r="2" spans="1:14" x14ac:dyDescent="0.2">
      <c r="A2">
        <v>210</v>
      </c>
      <c r="B2" t="s">
        <v>63</v>
      </c>
      <c r="D2" t="s">
        <v>814</v>
      </c>
    </row>
    <row r="3" spans="1:14" x14ac:dyDescent="0.2">
      <c r="A3">
        <v>41</v>
      </c>
      <c r="B3" t="s">
        <v>63</v>
      </c>
      <c r="D3" t="s">
        <v>815</v>
      </c>
    </row>
    <row r="4" spans="1:14" x14ac:dyDescent="0.2">
      <c r="A4">
        <v>7419</v>
      </c>
      <c r="B4" t="s">
        <v>64</v>
      </c>
      <c r="D4" t="s">
        <v>816</v>
      </c>
    </row>
    <row r="5" spans="1:14" x14ac:dyDescent="0.2">
      <c r="A5">
        <v>691</v>
      </c>
      <c r="B5" t="s">
        <v>63</v>
      </c>
      <c r="D5" t="s">
        <v>817</v>
      </c>
      <c r="N5" t="s">
        <v>342</v>
      </c>
    </row>
    <row r="6" spans="1:14" x14ac:dyDescent="0.2">
      <c r="A6">
        <v>2966</v>
      </c>
      <c r="B6" t="s">
        <v>63</v>
      </c>
      <c r="D6" t="s">
        <v>343</v>
      </c>
      <c r="N6" t="s">
        <v>342</v>
      </c>
    </row>
    <row r="7" spans="1:14" x14ac:dyDescent="0.2">
      <c r="A7">
        <v>1694.0655999999999</v>
      </c>
      <c r="B7" t="s">
        <v>63</v>
      </c>
      <c r="D7" s="30" t="s">
        <v>344</v>
      </c>
      <c r="N7" t="s">
        <v>342</v>
      </c>
    </row>
    <row r="8" spans="1:14" x14ac:dyDescent="0.2">
      <c r="A8">
        <v>10656.408000000001</v>
      </c>
      <c r="B8" t="s">
        <v>64</v>
      </c>
      <c r="D8" s="30" t="s">
        <v>345</v>
      </c>
    </row>
    <row r="9" spans="1:14" x14ac:dyDescent="0.2">
      <c r="A9">
        <v>728</v>
      </c>
      <c r="B9" t="s">
        <v>63</v>
      </c>
      <c r="D9" s="30" t="s">
        <v>805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7020-B513-7C4B-8012-C34C6FB1E287}">
  <dimension ref="A1:R49"/>
  <sheetViews>
    <sheetView zoomScale="84" workbookViewId="0">
      <selection activeCell="E32" sqref="E32"/>
    </sheetView>
  </sheetViews>
  <sheetFormatPr baseColWidth="10" defaultColWidth="11" defaultRowHeight="16" x14ac:dyDescent="0.2"/>
  <cols>
    <col min="1" max="1" width="33.5" customWidth="1"/>
    <col min="2" max="2" width="13.83203125" customWidth="1"/>
    <col min="3" max="3" width="14.33203125" customWidth="1"/>
    <col min="4" max="5" width="38.33203125" customWidth="1"/>
    <col min="7" max="7" width="53.1640625" customWidth="1"/>
  </cols>
  <sheetData>
    <row r="1" spans="1:18" s="1" customFormat="1" x14ac:dyDescent="0.2">
      <c r="A1" s="3" t="s">
        <v>122</v>
      </c>
      <c r="B1" s="3" t="s">
        <v>0</v>
      </c>
      <c r="C1" s="3" t="s">
        <v>6</v>
      </c>
      <c r="D1" s="3" t="s">
        <v>1</v>
      </c>
      <c r="E1" s="3"/>
      <c r="F1" s="3" t="s">
        <v>2</v>
      </c>
      <c r="G1" s="3" t="s">
        <v>123</v>
      </c>
      <c r="H1" s="3" t="s">
        <v>124</v>
      </c>
      <c r="I1" s="3" t="s">
        <v>355</v>
      </c>
      <c r="J1" s="3" t="s">
        <v>3</v>
      </c>
      <c r="K1" s="3" t="s">
        <v>7</v>
      </c>
      <c r="L1" s="3" t="s">
        <v>4</v>
      </c>
      <c r="M1" s="3" t="s">
        <v>125</v>
      </c>
      <c r="N1" s="3" t="s">
        <v>5</v>
      </c>
      <c r="O1" s="3" t="s">
        <v>8</v>
      </c>
      <c r="P1" s="3" t="s">
        <v>126</v>
      </c>
      <c r="Q1" s="3" t="s">
        <v>127</v>
      </c>
      <c r="R1" s="4"/>
    </row>
    <row r="2" spans="1:18" x14ac:dyDescent="0.2">
      <c r="A2" s="5" t="s">
        <v>321</v>
      </c>
      <c r="B2" s="5"/>
      <c r="C2" s="5" t="s">
        <v>130</v>
      </c>
      <c r="D2" s="5" t="s">
        <v>65</v>
      </c>
      <c r="E2" s="5"/>
      <c r="F2" s="5"/>
      <c r="G2" s="5"/>
      <c r="H2" s="5"/>
      <c r="I2" s="5"/>
      <c r="J2" s="5"/>
      <c r="K2" s="5">
        <v>1</v>
      </c>
      <c r="L2" s="5" t="s">
        <v>36</v>
      </c>
      <c r="M2" s="5"/>
      <c r="N2" s="5"/>
      <c r="O2" s="5"/>
      <c r="P2" s="5"/>
      <c r="Q2" s="5" t="s">
        <v>326</v>
      </c>
    </row>
    <row r="3" spans="1:18" x14ac:dyDescent="0.2">
      <c r="A3" s="5" t="s">
        <v>321</v>
      </c>
      <c r="B3" s="5"/>
      <c r="C3" s="5" t="s">
        <v>130</v>
      </c>
      <c r="D3" s="5" t="s">
        <v>66</v>
      </c>
      <c r="E3" s="5" t="s">
        <v>359</v>
      </c>
      <c r="F3" s="5" t="s">
        <v>360</v>
      </c>
      <c r="G3" s="5" t="s">
        <v>361</v>
      </c>
      <c r="H3" s="5" t="s">
        <v>362</v>
      </c>
      <c r="I3" s="5" t="s">
        <v>363</v>
      </c>
      <c r="J3" s="5"/>
      <c r="K3" s="5">
        <v>2.4</v>
      </c>
      <c r="L3" s="5" t="s">
        <v>67</v>
      </c>
      <c r="M3" s="5"/>
      <c r="N3" s="5"/>
      <c r="O3" s="5"/>
      <c r="P3" s="5"/>
      <c r="Q3" s="5" t="s">
        <v>97</v>
      </c>
    </row>
    <row r="4" spans="1:18" x14ac:dyDescent="0.2">
      <c r="A4" s="5" t="s">
        <v>321</v>
      </c>
      <c r="B4" s="5"/>
      <c r="C4" s="5" t="s">
        <v>130</v>
      </c>
      <c r="D4" s="5" t="s">
        <v>68</v>
      </c>
      <c r="E4" s="5" t="s">
        <v>359</v>
      </c>
      <c r="F4" s="5" t="s">
        <v>360</v>
      </c>
      <c r="G4" s="5" t="s">
        <v>361</v>
      </c>
      <c r="H4" s="5" t="s">
        <v>362</v>
      </c>
      <c r="I4" s="5" t="s">
        <v>363</v>
      </c>
      <c r="J4" s="5"/>
      <c r="K4" s="5">
        <v>1.7000000000000001E-2</v>
      </c>
      <c r="L4" s="5" t="s">
        <v>67</v>
      </c>
      <c r="M4" s="5"/>
      <c r="N4" s="5"/>
      <c r="O4" s="5"/>
      <c r="P4" s="5"/>
      <c r="Q4" s="5" t="s">
        <v>98</v>
      </c>
    </row>
    <row r="5" spans="1:18" x14ac:dyDescent="0.2">
      <c r="A5" s="5" t="s">
        <v>321</v>
      </c>
      <c r="B5" s="5"/>
      <c r="C5" s="5" t="s">
        <v>129</v>
      </c>
      <c r="D5" s="5" t="s">
        <v>69</v>
      </c>
      <c r="E5" s="5"/>
      <c r="F5" s="5"/>
      <c r="G5" s="5" t="s">
        <v>70</v>
      </c>
      <c r="H5" s="5"/>
      <c r="I5" s="5"/>
      <c r="J5" s="5"/>
      <c r="K5" s="5">
        <v>1</v>
      </c>
      <c r="L5" s="5" t="s">
        <v>36</v>
      </c>
      <c r="M5" s="5"/>
      <c r="N5" s="5"/>
      <c r="O5" s="5"/>
      <c r="P5" s="5"/>
      <c r="Q5" s="5" t="s">
        <v>99</v>
      </c>
    </row>
    <row r="6" spans="1:1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 t="s">
        <v>100</v>
      </c>
    </row>
    <row r="7" spans="1:18" x14ac:dyDescent="0.2">
      <c r="A7" s="5" t="s">
        <v>320</v>
      </c>
      <c r="B7" s="5"/>
      <c r="C7" s="5" t="s">
        <v>130</v>
      </c>
      <c r="D7" s="5" t="s">
        <v>71</v>
      </c>
      <c r="E7" s="5"/>
      <c r="F7" s="5"/>
      <c r="G7" s="5" t="s">
        <v>596</v>
      </c>
      <c r="H7" s="5"/>
      <c r="I7" s="5"/>
      <c r="J7" s="5"/>
      <c r="K7" s="5">
        <v>1</v>
      </c>
      <c r="L7" s="5" t="s">
        <v>36</v>
      </c>
      <c r="M7" s="5"/>
      <c r="N7" s="5"/>
      <c r="O7" s="5"/>
      <c r="P7" s="5"/>
      <c r="Q7" s="5"/>
    </row>
    <row r="8" spans="1:18" x14ac:dyDescent="0.2">
      <c r="A8" s="5" t="s">
        <v>320</v>
      </c>
      <c r="B8" s="5"/>
      <c r="C8" s="5" t="s">
        <v>130</v>
      </c>
      <c r="D8" s="5" t="s">
        <v>72</v>
      </c>
      <c r="E8" s="13" t="s">
        <v>359</v>
      </c>
      <c r="F8" s="22" t="s">
        <v>360</v>
      </c>
      <c r="G8" s="22" t="s">
        <v>361</v>
      </c>
      <c r="H8" s="22" t="s">
        <v>362</v>
      </c>
      <c r="I8" s="22" t="s">
        <v>363</v>
      </c>
      <c r="J8" s="5"/>
      <c r="K8" s="5">
        <v>2.8</v>
      </c>
      <c r="L8" s="5" t="s">
        <v>67</v>
      </c>
      <c r="M8" s="5"/>
      <c r="N8" s="5"/>
      <c r="O8" s="5"/>
      <c r="P8" s="5"/>
      <c r="Q8" s="5"/>
    </row>
    <row r="9" spans="1:18" x14ac:dyDescent="0.2">
      <c r="A9" s="5" t="s">
        <v>320</v>
      </c>
      <c r="B9" s="5"/>
      <c r="C9" s="5" t="s">
        <v>129</v>
      </c>
      <c r="D9" s="5" t="s">
        <v>73</v>
      </c>
      <c r="E9" s="5"/>
      <c r="F9" s="5"/>
      <c r="G9" s="5" t="s">
        <v>74</v>
      </c>
      <c r="H9" s="5"/>
      <c r="I9" s="5"/>
      <c r="J9" s="5"/>
      <c r="K9" s="5">
        <v>0.6</v>
      </c>
      <c r="L9" s="5" t="s">
        <v>36</v>
      </c>
      <c r="M9" s="5"/>
      <c r="N9" s="5"/>
      <c r="O9" s="5"/>
      <c r="P9" s="5"/>
      <c r="Q9" s="5"/>
    </row>
    <row r="10" spans="1:18" x14ac:dyDescent="0.2">
      <c r="A10" s="5" t="s">
        <v>320</v>
      </c>
      <c r="B10" s="5"/>
      <c r="C10" s="5" t="s">
        <v>129</v>
      </c>
      <c r="D10" s="5" t="s">
        <v>75</v>
      </c>
      <c r="E10" s="5"/>
      <c r="F10" s="5"/>
      <c r="G10" s="5" t="s">
        <v>76</v>
      </c>
      <c r="H10" s="5"/>
      <c r="I10" s="5"/>
      <c r="J10" s="5"/>
      <c r="K10" s="5">
        <v>0.4</v>
      </c>
      <c r="L10" s="5" t="s">
        <v>36</v>
      </c>
      <c r="M10" s="5"/>
      <c r="N10" s="5"/>
      <c r="O10" s="5"/>
      <c r="P10" s="5"/>
      <c r="Q10" s="5"/>
    </row>
    <row r="11" spans="1:18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8" x14ac:dyDescent="0.2">
      <c r="A12" s="5" t="s">
        <v>322</v>
      </c>
      <c r="B12" s="5"/>
      <c r="C12" s="5" t="s">
        <v>130</v>
      </c>
      <c r="D12" s="5" t="s">
        <v>73</v>
      </c>
      <c r="E12" s="5"/>
      <c r="F12" s="5"/>
      <c r="G12" s="5" t="s">
        <v>597</v>
      </c>
      <c r="H12" s="5"/>
      <c r="I12" s="5"/>
      <c r="J12" s="5"/>
      <c r="K12" s="5">
        <v>1</v>
      </c>
      <c r="L12" s="5" t="s">
        <v>36</v>
      </c>
      <c r="M12" s="5"/>
      <c r="N12" s="5"/>
      <c r="O12" s="5"/>
      <c r="P12" s="5"/>
      <c r="Q12" s="5"/>
    </row>
    <row r="13" spans="1:18" x14ac:dyDescent="0.2">
      <c r="A13" s="5" t="s">
        <v>322</v>
      </c>
      <c r="B13" s="5"/>
      <c r="C13" s="5" t="s">
        <v>130</v>
      </c>
      <c r="D13" s="5" t="s">
        <v>77</v>
      </c>
      <c r="E13" s="5" t="s">
        <v>599</v>
      </c>
      <c r="F13" s="5" t="s">
        <v>598</v>
      </c>
      <c r="G13" s="5" t="s">
        <v>600</v>
      </c>
      <c r="H13" s="5" t="s">
        <v>601</v>
      </c>
      <c r="I13" s="5" t="s">
        <v>401</v>
      </c>
      <c r="J13" s="5"/>
      <c r="K13" s="5">
        <v>2.1999999999999999E-2</v>
      </c>
      <c r="L13" s="5" t="s">
        <v>36</v>
      </c>
      <c r="M13" s="5"/>
      <c r="N13" s="5"/>
      <c r="O13" s="5"/>
      <c r="P13" s="5"/>
      <c r="Q13" s="5"/>
    </row>
    <row r="14" spans="1:18" x14ac:dyDescent="0.2">
      <c r="A14" s="5" t="s">
        <v>322</v>
      </c>
      <c r="B14" s="5"/>
      <c r="C14" s="5" t="s">
        <v>130</v>
      </c>
      <c r="D14" s="5" t="s">
        <v>38</v>
      </c>
      <c r="E14" s="5"/>
      <c r="F14" s="5"/>
      <c r="G14" s="5" t="s">
        <v>79</v>
      </c>
      <c r="H14" s="5"/>
      <c r="I14" s="5"/>
      <c r="J14" s="5"/>
      <c r="K14" s="5">
        <v>3.0000000000000001E-3</v>
      </c>
      <c r="L14" s="5" t="s">
        <v>78</v>
      </c>
      <c r="M14" s="5"/>
      <c r="N14" s="5"/>
      <c r="O14" s="5"/>
      <c r="P14" s="5"/>
      <c r="Q14" s="5"/>
    </row>
    <row r="15" spans="1:18" x14ac:dyDescent="0.2">
      <c r="A15" s="5" t="s">
        <v>322</v>
      </c>
      <c r="B15" s="5"/>
      <c r="C15" s="5" t="s">
        <v>130</v>
      </c>
      <c r="D15" s="5" t="s">
        <v>46</v>
      </c>
      <c r="E15" s="5" t="s">
        <v>359</v>
      </c>
      <c r="F15" s="5" t="s">
        <v>360</v>
      </c>
      <c r="G15" s="5" t="s">
        <v>361</v>
      </c>
      <c r="H15" s="5" t="s">
        <v>362</v>
      </c>
      <c r="I15" s="5" t="s">
        <v>363</v>
      </c>
      <c r="J15" s="5"/>
      <c r="K15" s="5">
        <v>0.27</v>
      </c>
      <c r="L15" s="5" t="s">
        <v>39</v>
      </c>
      <c r="M15" s="5"/>
      <c r="N15" s="5"/>
      <c r="O15" s="5"/>
      <c r="P15" s="5"/>
      <c r="Q15" s="5"/>
    </row>
    <row r="16" spans="1:18" x14ac:dyDescent="0.2">
      <c r="A16" s="5" t="s">
        <v>322</v>
      </c>
      <c r="B16" s="5"/>
      <c r="C16" s="5" t="s">
        <v>130</v>
      </c>
      <c r="D16" s="5" t="s">
        <v>80</v>
      </c>
      <c r="E16" s="5"/>
      <c r="F16" s="5"/>
      <c r="G16" s="5" t="s">
        <v>81</v>
      </c>
      <c r="H16" s="5"/>
      <c r="I16" s="5"/>
      <c r="J16" s="5"/>
      <c r="K16" s="5">
        <v>-3.0200000000000001E-3</v>
      </c>
      <c r="L16" s="5" t="s">
        <v>78</v>
      </c>
      <c r="M16" s="5"/>
      <c r="N16" s="5"/>
      <c r="O16" s="5"/>
      <c r="P16" s="5"/>
      <c r="Q16" s="5"/>
    </row>
    <row r="17" spans="1:17" x14ac:dyDescent="0.2">
      <c r="A17" s="5" t="s">
        <v>322</v>
      </c>
      <c r="B17" s="5"/>
      <c r="C17" s="5" t="s">
        <v>130</v>
      </c>
      <c r="D17" s="5" t="s">
        <v>82</v>
      </c>
      <c r="E17" s="5"/>
      <c r="F17" s="5"/>
      <c r="G17" s="5" t="s">
        <v>85</v>
      </c>
      <c r="H17" s="5"/>
      <c r="I17" s="5"/>
      <c r="J17" s="5"/>
      <c r="K17" s="5" t="s">
        <v>83</v>
      </c>
      <c r="L17" s="5" t="s">
        <v>84</v>
      </c>
      <c r="M17" s="5"/>
      <c r="N17" s="5"/>
      <c r="O17" s="5"/>
      <c r="P17" s="5"/>
      <c r="Q17" s="5"/>
    </row>
    <row r="18" spans="1:17" x14ac:dyDescent="0.2">
      <c r="A18" s="5" t="s">
        <v>322</v>
      </c>
      <c r="B18" s="5"/>
      <c r="C18" s="5" t="s">
        <v>129</v>
      </c>
      <c r="D18" s="5" t="s">
        <v>86</v>
      </c>
      <c r="E18" s="5"/>
      <c r="F18" s="5"/>
      <c r="G18" s="5"/>
      <c r="H18" s="5"/>
      <c r="I18" s="5"/>
      <c r="J18" s="5"/>
      <c r="K18" s="5">
        <v>1</v>
      </c>
      <c r="L18" s="5" t="s">
        <v>36</v>
      </c>
      <c r="M18" s="5"/>
      <c r="N18" s="5"/>
      <c r="O18" s="5"/>
      <c r="P18" s="5"/>
      <c r="Q18" s="5"/>
    </row>
    <row r="19" spans="1:17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5" t="s">
        <v>341</v>
      </c>
      <c r="B20" s="5"/>
      <c r="C20" s="5" t="s">
        <v>130</v>
      </c>
      <c r="D20" s="5" t="s">
        <v>87</v>
      </c>
      <c r="E20" s="5"/>
      <c r="F20" s="5"/>
      <c r="G20" s="5"/>
      <c r="H20" s="5"/>
      <c r="I20" s="5"/>
      <c r="J20" s="5"/>
      <c r="K20" s="5">
        <v>8.64</v>
      </c>
      <c r="L20" s="5" t="s">
        <v>36</v>
      </c>
      <c r="M20" s="5"/>
      <c r="N20" s="5"/>
      <c r="O20" s="5"/>
      <c r="P20" s="5"/>
      <c r="Q20" s="5"/>
    </row>
    <row r="21" spans="1:17" x14ac:dyDescent="0.2">
      <c r="A21" s="5" t="s">
        <v>341</v>
      </c>
      <c r="B21" s="5"/>
      <c r="C21" s="5" t="s">
        <v>130</v>
      </c>
      <c r="D21" s="5" t="s">
        <v>327</v>
      </c>
      <c r="E21" s="5"/>
      <c r="F21" s="5"/>
      <c r="G21" s="5"/>
      <c r="H21" s="5"/>
      <c r="I21" s="5"/>
      <c r="J21" s="5"/>
      <c r="K21" s="5">
        <v>31.2</v>
      </c>
      <c r="L21" s="5" t="s">
        <v>36</v>
      </c>
      <c r="M21" s="5"/>
      <c r="N21" s="5"/>
      <c r="O21" s="5"/>
      <c r="P21" s="5"/>
      <c r="Q21" s="5"/>
    </row>
    <row r="22" spans="1:17" x14ac:dyDescent="0.2">
      <c r="A22" s="5" t="s">
        <v>341</v>
      </c>
      <c r="B22" s="5"/>
      <c r="C22" s="5" t="s">
        <v>130</v>
      </c>
      <c r="D22" s="5" t="s">
        <v>328</v>
      </c>
      <c r="E22" s="5"/>
      <c r="F22" s="5"/>
      <c r="G22" s="5"/>
      <c r="H22" s="5"/>
      <c r="I22" s="5"/>
      <c r="J22" s="5"/>
      <c r="K22" s="5">
        <v>1.58</v>
      </c>
      <c r="L22" s="5" t="s">
        <v>36</v>
      </c>
      <c r="M22" s="5"/>
      <c r="N22" s="5"/>
      <c r="O22" s="5"/>
      <c r="P22" s="5"/>
      <c r="Q22" s="5"/>
    </row>
    <row r="23" spans="1:17" ht="18" x14ac:dyDescent="0.25">
      <c r="A23" s="5" t="s">
        <v>341</v>
      </c>
      <c r="B23" s="5"/>
      <c r="C23" s="5" t="s">
        <v>130</v>
      </c>
      <c r="D23" s="5" t="s">
        <v>329</v>
      </c>
      <c r="E23" s="5"/>
      <c r="F23" s="5"/>
      <c r="G23" s="5"/>
      <c r="H23" s="5"/>
      <c r="I23" s="5"/>
      <c r="J23" s="5"/>
      <c r="K23" s="5">
        <v>0.125</v>
      </c>
      <c r="L23" s="5" t="s">
        <v>36</v>
      </c>
      <c r="M23" s="5"/>
      <c r="N23" s="5"/>
      <c r="O23" s="5"/>
      <c r="P23" s="5"/>
      <c r="Q23" s="5"/>
    </row>
    <row r="24" spans="1:17" ht="18" x14ac:dyDescent="0.25">
      <c r="A24" s="5" t="s">
        <v>341</v>
      </c>
      <c r="B24" s="5"/>
      <c r="C24" s="5" t="s">
        <v>130</v>
      </c>
      <c r="D24" s="5" t="s">
        <v>330</v>
      </c>
      <c r="E24" s="5"/>
      <c r="F24" s="5"/>
      <c r="G24" s="5"/>
      <c r="H24" s="5"/>
      <c r="I24" s="5"/>
      <c r="J24" s="5"/>
      <c r="K24" s="5">
        <v>0.89900000000000002</v>
      </c>
      <c r="L24" s="5" t="s">
        <v>36</v>
      </c>
      <c r="M24" s="5"/>
      <c r="N24" s="5"/>
      <c r="O24" s="5"/>
      <c r="P24" s="5"/>
      <c r="Q24" s="5"/>
    </row>
    <row r="25" spans="1:17" x14ac:dyDescent="0.2">
      <c r="A25" s="5" t="s">
        <v>341</v>
      </c>
      <c r="B25" s="5"/>
      <c r="C25" s="5" t="s">
        <v>130</v>
      </c>
      <c r="D25" s="5" t="s">
        <v>331</v>
      </c>
      <c r="E25" s="5"/>
      <c r="F25" s="5"/>
      <c r="G25" s="5"/>
      <c r="H25" s="5"/>
      <c r="I25" s="5"/>
      <c r="J25" s="5"/>
      <c r="K25" s="5">
        <v>0.40300000000000002</v>
      </c>
      <c r="L25" s="5" t="s">
        <v>36</v>
      </c>
      <c r="M25" s="5"/>
      <c r="N25" s="5"/>
      <c r="O25" s="5"/>
      <c r="P25" s="5" t="s">
        <v>89</v>
      </c>
      <c r="Q25" s="5"/>
    </row>
    <row r="26" spans="1:17" x14ac:dyDescent="0.2">
      <c r="A26" s="5" t="s">
        <v>341</v>
      </c>
      <c r="B26" s="5"/>
      <c r="C26" s="5" t="s">
        <v>130</v>
      </c>
      <c r="D26" s="5" t="s">
        <v>46</v>
      </c>
      <c r="E26" s="5" t="s">
        <v>359</v>
      </c>
      <c r="F26" s="5" t="s">
        <v>360</v>
      </c>
      <c r="G26" s="5" t="s">
        <v>361</v>
      </c>
      <c r="H26" s="5" t="s">
        <v>362</v>
      </c>
      <c r="I26" s="5" t="s">
        <v>363</v>
      </c>
      <c r="J26" s="5"/>
      <c r="K26" s="5">
        <v>30</v>
      </c>
      <c r="L26" s="5" t="s">
        <v>47</v>
      </c>
      <c r="M26" s="5"/>
      <c r="N26" s="5"/>
      <c r="O26" s="5"/>
      <c r="P26" s="5" t="s">
        <v>90</v>
      </c>
      <c r="Q26" s="5"/>
    </row>
    <row r="27" spans="1:17" x14ac:dyDescent="0.2">
      <c r="A27" s="5" t="s">
        <v>341</v>
      </c>
      <c r="B27" s="5"/>
      <c r="C27" s="5" t="s">
        <v>129</v>
      </c>
      <c r="D27" s="5" t="s">
        <v>53</v>
      </c>
      <c r="E27" s="5"/>
      <c r="F27" s="5"/>
      <c r="G27" s="5"/>
      <c r="H27" s="5"/>
      <c r="I27" s="5"/>
      <c r="J27" s="5"/>
      <c r="K27" s="5">
        <v>1.73E-4</v>
      </c>
      <c r="L27" s="5" t="s">
        <v>36</v>
      </c>
      <c r="M27" s="5"/>
      <c r="N27" s="5"/>
      <c r="O27" s="5"/>
      <c r="P27" s="5" t="s">
        <v>91</v>
      </c>
      <c r="Q27" s="5"/>
    </row>
    <row r="28" spans="1:17" x14ac:dyDescent="0.2">
      <c r="A28" s="5" t="s">
        <v>341</v>
      </c>
      <c r="B28" s="5"/>
      <c r="C28" s="5" t="s">
        <v>129</v>
      </c>
      <c r="D28" s="5" t="s">
        <v>101</v>
      </c>
      <c r="E28" s="5"/>
      <c r="F28" s="5"/>
      <c r="G28" s="5"/>
      <c r="H28" s="5"/>
      <c r="I28" s="5"/>
      <c r="J28" s="5"/>
      <c r="K28" s="5">
        <v>5.3400000000000001E-3</v>
      </c>
      <c r="L28" s="5" t="s">
        <v>36</v>
      </c>
      <c r="M28" s="5"/>
      <c r="N28" s="5"/>
      <c r="O28" s="5"/>
      <c r="P28" s="5" t="s">
        <v>92</v>
      </c>
      <c r="Q28" s="5"/>
    </row>
    <row r="29" spans="1:17" x14ac:dyDescent="0.2">
      <c r="A29" s="5" t="s">
        <v>341</v>
      </c>
      <c r="B29" s="5"/>
      <c r="C29" s="5" t="s">
        <v>129</v>
      </c>
      <c r="D29" s="5" t="s">
        <v>332</v>
      </c>
      <c r="E29" s="5"/>
      <c r="F29" s="5"/>
      <c r="G29" s="5"/>
      <c r="H29" s="5"/>
      <c r="I29" s="5"/>
      <c r="J29" s="5"/>
      <c r="K29" s="5">
        <v>2E-3</v>
      </c>
      <c r="L29" s="5" t="s">
        <v>36</v>
      </c>
      <c r="M29" s="5"/>
      <c r="N29" s="5"/>
      <c r="O29" s="5"/>
      <c r="P29" s="5" t="s">
        <v>93</v>
      </c>
      <c r="Q29" s="5"/>
    </row>
    <row r="30" spans="1:17" x14ac:dyDescent="0.2">
      <c r="A30" s="5" t="s">
        <v>341</v>
      </c>
      <c r="B30" s="5"/>
      <c r="C30" s="5" t="s">
        <v>129</v>
      </c>
      <c r="D30" s="5" t="s">
        <v>333</v>
      </c>
      <c r="E30" s="5"/>
      <c r="F30" s="5"/>
      <c r="G30" s="5"/>
      <c r="H30" s="5"/>
      <c r="I30" s="5"/>
      <c r="J30" s="5"/>
      <c r="K30" s="5">
        <v>1.9</v>
      </c>
      <c r="L30" s="5" t="s">
        <v>36</v>
      </c>
      <c r="M30" s="5"/>
      <c r="N30" s="5"/>
      <c r="O30" s="5"/>
      <c r="P30" s="5" t="s">
        <v>94</v>
      </c>
      <c r="Q30" s="5"/>
    </row>
    <row r="31" spans="1:17" x14ac:dyDescent="0.2">
      <c r="A31" s="5" t="s">
        <v>341</v>
      </c>
      <c r="B31" s="5"/>
      <c r="C31" s="5" t="s">
        <v>129</v>
      </c>
      <c r="D31" s="5" t="s">
        <v>334</v>
      </c>
      <c r="E31" s="5"/>
      <c r="F31" s="5"/>
      <c r="G31" s="5"/>
      <c r="H31" s="5"/>
      <c r="I31" s="5"/>
      <c r="J31" s="5"/>
      <c r="K31" s="5">
        <v>0.86199999999999999</v>
      </c>
      <c r="L31" s="5" t="s">
        <v>36</v>
      </c>
      <c r="M31" s="5"/>
      <c r="N31" s="5"/>
      <c r="O31" s="5"/>
      <c r="P31" s="5" t="s">
        <v>95</v>
      </c>
      <c r="Q31" s="5"/>
    </row>
    <row r="32" spans="1:17" x14ac:dyDescent="0.2">
      <c r="A32" s="5" t="s">
        <v>341</v>
      </c>
      <c r="B32" s="5"/>
      <c r="C32" s="5" t="s">
        <v>129</v>
      </c>
      <c r="D32" s="5" t="s">
        <v>335</v>
      </c>
      <c r="E32" s="5"/>
      <c r="F32" s="5"/>
      <c r="G32" s="5"/>
      <c r="H32" s="5"/>
      <c r="I32" s="5"/>
      <c r="J32" s="5"/>
      <c r="K32" s="5">
        <v>0.432</v>
      </c>
      <c r="L32" s="5" t="s">
        <v>36</v>
      </c>
      <c r="M32" s="5"/>
      <c r="N32" s="5"/>
      <c r="O32" s="5"/>
      <c r="P32" s="5" t="s">
        <v>96</v>
      </c>
      <c r="Q32" s="5"/>
    </row>
    <row r="33" spans="1:17" x14ac:dyDescent="0.2">
      <c r="A33" s="5" t="s">
        <v>341</v>
      </c>
      <c r="B33" s="5"/>
      <c r="C33" s="5" t="s">
        <v>129</v>
      </c>
      <c r="D33" s="5" t="s">
        <v>336</v>
      </c>
      <c r="E33" s="5"/>
      <c r="F33" s="5"/>
      <c r="G33" s="5"/>
      <c r="H33" s="5"/>
      <c r="I33" s="5"/>
      <c r="J33" s="5"/>
      <c r="K33" s="5">
        <v>0.69099999999999995</v>
      </c>
      <c r="L33" s="5" t="s">
        <v>36</v>
      </c>
      <c r="M33" s="5"/>
      <c r="N33" s="5"/>
      <c r="O33" s="5"/>
      <c r="P33" s="5"/>
      <c r="Q33" s="5"/>
    </row>
    <row r="34" spans="1:17" x14ac:dyDescent="0.2">
      <c r="A34" s="5" t="s">
        <v>341</v>
      </c>
      <c r="B34" s="5"/>
      <c r="C34" s="5" t="s">
        <v>129</v>
      </c>
      <c r="D34" s="5" t="s">
        <v>337</v>
      </c>
      <c r="E34" s="5"/>
      <c r="F34" s="5"/>
      <c r="G34" s="5"/>
      <c r="H34" s="5"/>
      <c r="I34" s="5"/>
      <c r="J34" s="5"/>
      <c r="K34" s="5">
        <v>0.371</v>
      </c>
      <c r="L34" s="5" t="s">
        <v>36</v>
      </c>
      <c r="M34" s="5"/>
      <c r="N34" s="5"/>
      <c r="O34" s="5"/>
      <c r="P34" s="5"/>
      <c r="Q34" s="5"/>
    </row>
    <row r="35" spans="1:17" x14ac:dyDescent="0.2">
      <c r="A35" s="5" t="s">
        <v>341</v>
      </c>
      <c r="B35" s="5"/>
      <c r="C35" s="5" t="s">
        <v>129</v>
      </c>
      <c r="D35" s="5" t="s">
        <v>338</v>
      </c>
      <c r="E35" s="5"/>
      <c r="F35" s="5"/>
      <c r="G35" s="5"/>
      <c r="H35" s="5"/>
      <c r="I35" s="5"/>
      <c r="J35" s="5"/>
      <c r="K35" s="5">
        <v>9.0700000000000003E-2</v>
      </c>
      <c r="L35" s="5" t="s">
        <v>36</v>
      </c>
      <c r="M35" s="5"/>
      <c r="N35" s="5"/>
      <c r="O35" s="5"/>
      <c r="P35" s="5"/>
      <c r="Q35" s="5"/>
    </row>
    <row r="36" spans="1:17" x14ac:dyDescent="0.2">
      <c r="A36" s="5" t="s">
        <v>341</v>
      </c>
      <c r="B36" s="5"/>
      <c r="C36" s="5" t="s">
        <v>129</v>
      </c>
      <c r="D36" s="5" t="s">
        <v>339</v>
      </c>
      <c r="E36" s="5"/>
      <c r="F36" s="5"/>
      <c r="G36" s="5"/>
      <c r="H36" s="5"/>
      <c r="I36" s="5"/>
      <c r="J36" s="5"/>
      <c r="K36" s="5">
        <v>0.85399999999999998</v>
      </c>
      <c r="L36" s="5" t="s">
        <v>36</v>
      </c>
      <c r="M36" s="5"/>
      <c r="N36" s="5"/>
      <c r="O36" s="5"/>
      <c r="P36" s="5"/>
      <c r="Q36" s="5"/>
    </row>
    <row r="37" spans="1:17" x14ac:dyDescent="0.2">
      <c r="A37" s="5" t="s">
        <v>341</v>
      </c>
      <c r="B37" s="5"/>
      <c r="C37" s="5" t="s">
        <v>129</v>
      </c>
      <c r="D37" s="5" t="s">
        <v>340</v>
      </c>
      <c r="E37" s="5"/>
      <c r="F37" s="5"/>
      <c r="G37" s="5"/>
      <c r="H37" s="5"/>
      <c r="I37" s="5"/>
      <c r="J37" s="5"/>
      <c r="K37" s="5">
        <v>1.1100000000000001E-3</v>
      </c>
      <c r="L37" s="5" t="s">
        <v>36</v>
      </c>
      <c r="M37" s="5"/>
      <c r="N37" s="5"/>
      <c r="O37" s="5"/>
      <c r="P37" s="5"/>
      <c r="Q37" s="5"/>
    </row>
    <row r="38" spans="1:17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2">
      <c r="A39" s="5" t="s">
        <v>323</v>
      </c>
      <c r="B39" s="5"/>
      <c r="C39" s="5" t="s">
        <v>130</v>
      </c>
      <c r="D39" s="5" t="s">
        <v>102</v>
      </c>
      <c r="E39" s="5"/>
      <c r="F39" s="5"/>
      <c r="G39" s="5" t="s">
        <v>103</v>
      </c>
      <c r="H39" s="5"/>
      <c r="I39" s="5"/>
      <c r="J39" s="5"/>
      <c r="K39" s="5">
        <v>1</v>
      </c>
      <c r="L39" s="5" t="s">
        <v>36</v>
      </c>
      <c r="M39" s="5"/>
      <c r="N39" s="5"/>
      <c r="O39" s="5"/>
      <c r="P39" s="5"/>
      <c r="Q39" s="5"/>
    </row>
    <row r="40" spans="1:17" x14ac:dyDescent="0.2">
      <c r="A40" s="5" t="s">
        <v>323</v>
      </c>
      <c r="B40" s="5"/>
      <c r="C40" s="5" t="s">
        <v>129</v>
      </c>
      <c r="D40" s="5" t="s">
        <v>104</v>
      </c>
      <c r="E40" s="5"/>
      <c r="F40" s="5"/>
      <c r="G40" s="5"/>
      <c r="H40" s="5"/>
      <c r="I40" s="5"/>
      <c r="J40" s="5"/>
      <c r="K40" s="5">
        <v>1</v>
      </c>
      <c r="L40" s="5" t="s">
        <v>36</v>
      </c>
      <c r="M40" s="5"/>
      <c r="N40" s="5"/>
      <c r="O40" s="5"/>
      <c r="P40" s="5"/>
      <c r="Q40" s="5"/>
    </row>
    <row r="41" spans="1:17" x14ac:dyDescent="0.2">
      <c r="A41" s="5" t="s">
        <v>323</v>
      </c>
      <c r="B41" s="5"/>
      <c r="C41" s="5"/>
      <c r="F41" s="5"/>
      <c r="G41" s="5"/>
      <c r="H41" s="5"/>
      <c r="I41" s="5"/>
      <c r="J41" s="5"/>
      <c r="K41" s="5"/>
      <c r="L41" s="5" t="s">
        <v>36</v>
      </c>
      <c r="M41" s="5"/>
      <c r="N41" s="5"/>
      <c r="O41" s="5"/>
      <c r="P41" s="5"/>
      <c r="Q41" s="5"/>
    </row>
    <row r="42" spans="1:17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">
      <c r="A43" s="5" t="s">
        <v>324</v>
      </c>
      <c r="B43" s="5"/>
      <c r="C43" s="5" t="s">
        <v>130</v>
      </c>
      <c r="D43" s="5" t="s">
        <v>105</v>
      </c>
      <c r="E43" s="5"/>
      <c r="F43" s="5"/>
      <c r="G43" s="5" t="s">
        <v>106</v>
      </c>
      <c r="H43" s="5"/>
      <c r="I43" s="5"/>
      <c r="J43" s="5"/>
      <c r="K43" s="5">
        <v>1</v>
      </c>
      <c r="L43" s="5" t="s">
        <v>36</v>
      </c>
      <c r="M43" s="5"/>
      <c r="N43" s="5"/>
      <c r="O43" s="5"/>
      <c r="P43" s="5"/>
      <c r="Q43" s="5"/>
    </row>
    <row r="44" spans="1:17" x14ac:dyDescent="0.2">
      <c r="A44" s="5" t="s">
        <v>324</v>
      </c>
      <c r="B44" s="5"/>
      <c r="C44" s="5" t="s">
        <v>129</v>
      </c>
      <c r="D44" s="5" t="s">
        <v>107</v>
      </c>
      <c r="E44" s="5"/>
      <c r="F44" s="5"/>
      <c r="G44" s="5"/>
      <c r="H44" s="5"/>
      <c r="I44" s="5"/>
      <c r="J44" s="5"/>
      <c r="K44" s="5">
        <v>1</v>
      </c>
      <c r="L44" s="5" t="s">
        <v>36</v>
      </c>
      <c r="M44" s="5"/>
      <c r="N44" s="5"/>
      <c r="O44" s="5"/>
      <c r="P44" s="5"/>
      <c r="Q44" s="5"/>
    </row>
    <row r="45" spans="1:17" x14ac:dyDescent="0.2">
      <c r="A45" s="5" t="s">
        <v>324</v>
      </c>
      <c r="B45" s="5"/>
      <c r="C45" s="5"/>
      <c r="F45" s="5"/>
      <c r="G45" s="5"/>
      <c r="H45" s="5"/>
      <c r="I45" s="5"/>
      <c r="J45" s="5"/>
      <c r="K45" s="5"/>
      <c r="L45" s="5" t="s">
        <v>36</v>
      </c>
      <c r="M45" s="5"/>
      <c r="N45" s="5"/>
      <c r="O45" s="5"/>
      <c r="P45" s="5"/>
      <c r="Q45" s="5"/>
    </row>
    <row r="46" spans="1:17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">
      <c r="A47" s="5" t="s">
        <v>325</v>
      </c>
      <c r="B47" s="5"/>
      <c r="C47" s="5" t="s">
        <v>130</v>
      </c>
      <c r="D47" s="5" t="s">
        <v>108</v>
      </c>
      <c r="E47" s="5"/>
      <c r="F47" s="5"/>
      <c r="G47" s="5" t="s">
        <v>109</v>
      </c>
      <c r="H47" s="5"/>
      <c r="I47" s="5"/>
      <c r="J47" s="5"/>
      <c r="K47" s="5">
        <v>1</v>
      </c>
      <c r="L47" s="5" t="s">
        <v>36</v>
      </c>
      <c r="M47" s="5"/>
      <c r="N47" s="5"/>
      <c r="O47" s="5"/>
      <c r="P47" s="5"/>
      <c r="Q47" s="5"/>
    </row>
    <row r="48" spans="1:17" x14ac:dyDescent="0.2">
      <c r="A48" s="5" t="s">
        <v>325</v>
      </c>
      <c r="B48" s="5"/>
      <c r="C48" s="5" t="s">
        <v>129</v>
      </c>
      <c r="D48" s="5" t="s">
        <v>43</v>
      </c>
      <c r="E48" s="5"/>
      <c r="F48" s="5"/>
      <c r="H48" s="5"/>
      <c r="I48" s="5"/>
      <c r="J48" s="5"/>
      <c r="K48" s="5">
        <v>0.76</v>
      </c>
      <c r="L48" s="5" t="s">
        <v>36</v>
      </c>
      <c r="M48" s="5"/>
      <c r="N48" s="5"/>
      <c r="O48" s="5"/>
      <c r="P48" s="5"/>
      <c r="Q48" s="5"/>
    </row>
    <row r="49" spans="1:17" x14ac:dyDescent="0.2">
      <c r="A49" s="5" t="s">
        <v>325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 t="s">
        <v>36</v>
      </c>
      <c r="M49" s="5"/>
      <c r="N49" s="5"/>
      <c r="O49" s="5"/>
      <c r="P49" s="5"/>
      <c r="Q49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7A7A-1B08-1E4E-AD65-CDF357ABB24B}">
  <dimension ref="A1:G66"/>
  <sheetViews>
    <sheetView workbookViewId="0">
      <selection activeCell="F34" sqref="F34"/>
    </sheetView>
  </sheetViews>
  <sheetFormatPr baseColWidth="10" defaultColWidth="11" defaultRowHeight="16" x14ac:dyDescent="0.2"/>
  <cols>
    <col min="1" max="2" width="20.5" customWidth="1"/>
    <col min="3" max="3" width="13.83203125" customWidth="1"/>
    <col min="4" max="4" width="14.33203125" customWidth="1"/>
  </cols>
  <sheetData>
    <row r="1" spans="1:7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15</v>
      </c>
      <c r="F1" s="1" t="s">
        <v>16</v>
      </c>
      <c r="G1" s="1" t="s">
        <v>14</v>
      </c>
    </row>
    <row r="2" spans="1:7" x14ac:dyDescent="0.2">
      <c r="A2" s="41" t="s">
        <v>9</v>
      </c>
      <c r="B2" s="2"/>
    </row>
    <row r="3" spans="1:7" x14ac:dyDescent="0.2">
      <c r="A3" s="41"/>
      <c r="B3" s="2"/>
    </row>
    <row r="4" spans="1:7" x14ac:dyDescent="0.2">
      <c r="A4" s="41"/>
      <c r="B4" s="2"/>
    </row>
    <row r="5" spans="1:7" x14ac:dyDescent="0.2">
      <c r="A5" s="41"/>
      <c r="B5" s="2"/>
    </row>
    <row r="6" spans="1:7" x14ac:dyDescent="0.2">
      <c r="A6" s="41"/>
      <c r="B6" s="2"/>
    </row>
    <row r="7" spans="1:7" x14ac:dyDescent="0.2">
      <c r="A7" s="41"/>
      <c r="B7" s="2"/>
    </row>
    <row r="8" spans="1:7" x14ac:dyDescent="0.2">
      <c r="A8" s="41"/>
      <c r="B8" s="2"/>
    </row>
    <row r="9" spans="1:7" x14ac:dyDescent="0.2">
      <c r="A9" s="41"/>
      <c r="B9" s="2"/>
    </row>
    <row r="10" spans="1:7" x14ac:dyDescent="0.2">
      <c r="A10" s="41"/>
      <c r="B10" s="2"/>
    </row>
    <row r="11" spans="1:7" x14ac:dyDescent="0.2">
      <c r="A11" s="41"/>
      <c r="B11" s="2"/>
    </row>
    <row r="12" spans="1:7" x14ac:dyDescent="0.2">
      <c r="A12" s="41"/>
      <c r="B12" s="2"/>
    </row>
    <row r="13" spans="1:7" x14ac:dyDescent="0.2">
      <c r="A13" s="41"/>
      <c r="B13" s="2"/>
    </row>
    <row r="14" spans="1:7" x14ac:dyDescent="0.2">
      <c r="A14" s="41"/>
      <c r="B14" s="2"/>
    </row>
    <row r="15" spans="1:7" x14ac:dyDescent="0.2">
      <c r="A15" s="41" t="s">
        <v>10</v>
      </c>
      <c r="B15" s="2"/>
    </row>
    <row r="16" spans="1:7" x14ac:dyDescent="0.2">
      <c r="A16" s="41"/>
      <c r="B16" s="2"/>
    </row>
    <row r="17" spans="1:2" x14ac:dyDescent="0.2">
      <c r="A17" s="41"/>
      <c r="B17" s="2"/>
    </row>
    <row r="18" spans="1:2" x14ac:dyDescent="0.2">
      <c r="A18" s="41"/>
      <c r="B18" s="2"/>
    </row>
    <row r="19" spans="1:2" x14ac:dyDescent="0.2">
      <c r="A19" s="41"/>
      <c r="B19" s="2"/>
    </row>
    <row r="20" spans="1:2" x14ac:dyDescent="0.2">
      <c r="A20" s="41"/>
      <c r="B20" s="2"/>
    </row>
    <row r="21" spans="1:2" x14ac:dyDescent="0.2">
      <c r="A21" s="41"/>
      <c r="B21" s="2"/>
    </row>
    <row r="22" spans="1:2" x14ac:dyDescent="0.2">
      <c r="A22" s="41"/>
      <c r="B22" s="2"/>
    </row>
    <row r="23" spans="1:2" x14ac:dyDescent="0.2">
      <c r="A23" s="41"/>
      <c r="B23" s="2"/>
    </row>
    <row r="24" spans="1:2" x14ac:dyDescent="0.2">
      <c r="A24" s="41"/>
      <c r="B24" s="2"/>
    </row>
    <row r="25" spans="1:2" x14ac:dyDescent="0.2">
      <c r="A25" s="41"/>
      <c r="B25" s="2"/>
    </row>
    <row r="26" spans="1:2" x14ac:dyDescent="0.2">
      <c r="A26" s="41"/>
      <c r="B26" s="2"/>
    </row>
    <row r="27" spans="1:2" x14ac:dyDescent="0.2">
      <c r="A27" s="41"/>
      <c r="B27" s="2"/>
    </row>
    <row r="28" spans="1:2" x14ac:dyDescent="0.2">
      <c r="A28" s="41" t="s">
        <v>11</v>
      </c>
      <c r="B28" s="2"/>
    </row>
    <row r="29" spans="1:2" x14ac:dyDescent="0.2">
      <c r="A29" s="41"/>
      <c r="B29" s="2"/>
    </row>
    <row r="30" spans="1:2" x14ac:dyDescent="0.2">
      <c r="A30" s="41"/>
      <c r="B30" s="2"/>
    </row>
    <row r="31" spans="1:2" x14ac:dyDescent="0.2">
      <c r="A31" s="41"/>
      <c r="B31" s="2"/>
    </row>
    <row r="32" spans="1:2" x14ac:dyDescent="0.2">
      <c r="A32" s="41"/>
      <c r="B32" s="2"/>
    </row>
    <row r="33" spans="1:2" x14ac:dyDescent="0.2">
      <c r="A33" s="41"/>
      <c r="B33" s="2"/>
    </row>
    <row r="34" spans="1:2" x14ac:dyDescent="0.2">
      <c r="A34" s="41"/>
      <c r="B34" s="2"/>
    </row>
    <row r="35" spans="1:2" x14ac:dyDescent="0.2">
      <c r="A35" s="41"/>
      <c r="B35" s="2"/>
    </row>
    <row r="36" spans="1:2" x14ac:dyDescent="0.2">
      <c r="A36" s="41"/>
      <c r="B36" s="2"/>
    </row>
    <row r="37" spans="1:2" x14ac:dyDescent="0.2">
      <c r="A37" s="41"/>
      <c r="B37" s="2"/>
    </row>
    <row r="38" spans="1:2" x14ac:dyDescent="0.2">
      <c r="A38" s="41"/>
      <c r="B38" s="2"/>
    </row>
    <row r="39" spans="1:2" x14ac:dyDescent="0.2">
      <c r="A39" s="41"/>
      <c r="B39" s="2"/>
    </row>
    <row r="40" spans="1:2" x14ac:dyDescent="0.2">
      <c r="A40" s="41"/>
      <c r="B40" s="2"/>
    </row>
    <row r="41" spans="1:2" ht="17" x14ac:dyDescent="0.2">
      <c r="A41" s="41" t="s">
        <v>12</v>
      </c>
      <c r="B41" s="2" t="s">
        <v>22</v>
      </c>
    </row>
    <row r="42" spans="1:2" ht="17" x14ac:dyDescent="0.2">
      <c r="A42" s="41"/>
      <c r="B42" s="2" t="s">
        <v>28</v>
      </c>
    </row>
    <row r="43" spans="1:2" ht="17" x14ac:dyDescent="0.2">
      <c r="A43" s="41"/>
      <c r="B43" s="2" t="s">
        <v>28</v>
      </c>
    </row>
    <row r="44" spans="1:2" ht="17" x14ac:dyDescent="0.2">
      <c r="A44" s="41"/>
      <c r="B44" s="2" t="s">
        <v>23</v>
      </c>
    </row>
    <row r="45" spans="1:2" ht="17" x14ac:dyDescent="0.2">
      <c r="A45" s="41"/>
      <c r="B45" s="2" t="s">
        <v>24</v>
      </c>
    </row>
    <row r="46" spans="1:2" ht="17" x14ac:dyDescent="0.2">
      <c r="A46" s="41"/>
      <c r="B46" s="2" t="s">
        <v>25</v>
      </c>
    </row>
    <row r="47" spans="1:2" ht="17" x14ac:dyDescent="0.2">
      <c r="A47" s="41"/>
      <c r="B47" s="2" t="s">
        <v>26</v>
      </c>
    </row>
    <row r="48" spans="1:2" ht="17" x14ac:dyDescent="0.2">
      <c r="A48" s="41"/>
      <c r="B48" s="2" t="s">
        <v>27</v>
      </c>
    </row>
    <row r="49" spans="1:2" x14ac:dyDescent="0.2">
      <c r="A49" s="41"/>
      <c r="B49" s="2"/>
    </row>
    <row r="50" spans="1:2" x14ac:dyDescent="0.2">
      <c r="A50" s="41"/>
      <c r="B50" s="2"/>
    </row>
    <row r="51" spans="1:2" x14ac:dyDescent="0.2">
      <c r="A51" s="41"/>
      <c r="B51" s="2"/>
    </row>
    <row r="52" spans="1:2" x14ac:dyDescent="0.2">
      <c r="A52" s="41"/>
      <c r="B52" s="2"/>
    </row>
    <row r="53" spans="1:2" x14ac:dyDescent="0.2">
      <c r="A53" s="41"/>
      <c r="B53" s="2"/>
    </row>
    <row r="54" spans="1:2" x14ac:dyDescent="0.2">
      <c r="A54" s="41" t="s">
        <v>13</v>
      </c>
      <c r="B54" s="2"/>
    </row>
    <row r="55" spans="1:2" x14ac:dyDescent="0.2">
      <c r="A55" s="41"/>
      <c r="B55" s="2"/>
    </row>
    <row r="56" spans="1:2" x14ac:dyDescent="0.2">
      <c r="A56" s="41"/>
      <c r="B56" s="2"/>
    </row>
    <row r="57" spans="1:2" x14ac:dyDescent="0.2">
      <c r="A57" s="41"/>
      <c r="B57" s="2"/>
    </row>
    <row r="58" spans="1:2" x14ac:dyDescent="0.2">
      <c r="A58" s="41"/>
      <c r="B58" s="2"/>
    </row>
    <row r="59" spans="1:2" x14ac:dyDescent="0.2">
      <c r="A59" s="41"/>
      <c r="B59" s="2"/>
    </row>
    <row r="60" spans="1:2" x14ac:dyDescent="0.2">
      <c r="A60" s="41"/>
      <c r="B60" s="2"/>
    </row>
    <row r="61" spans="1:2" x14ac:dyDescent="0.2">
      <c r="A61" s="41"/>
      <c r="B61" s="2"/>
    </row>
    <row r="62" spans="1:2" x14ac:dyDescent="0.2">
      <c r="A62" s="41"/>
      <c r="B62" s="2"/>
    </row>
    <row r="63" spans="1:2" x14ac:dyDescent="0.2">
      <c r="A63" s="41"/>
      <c r="B63" s="2"/>
    </row>
    <row r="64" spans="1:2" x14ac:dyDescent="0.2">
      <c r="A64" s="41"/>
      <c r="B64" s="2"/>
    </row>
    <row r="65" spans="1:2" x14ac:dyDescent="0.2">
      <c r="A65" s="41"/>
      <c r="B65" s="2"/>
    </row>
    <row r="66" spans="1:2" x14ac:dyDescent="0.2">
      <c r="A66" s="41"/>
      <c r="B66" s="2"/>
    </row>
  </sheetData>
  <mergeCells count="5">
    <mergeCell ref="A2:A14"/>
    <mergeCell ref="A15:A27"/>
    <mergeCell ref="A28:A40"/>
    <mergeCell ref="A41:A53"/>
    <mergeCell ref="A54:A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A4FDD-7556-0345-B6EE-3387BDA2BB60}">
  <dimension ref="A1:W60"/>
  <sheetViews>
    <sheetView topLeftCell="A43" zoomScale="125" workbookViewId="0">
      <selection activeCell="J5" sqref="J5"/>
    </sheetView>
  </sheetViews>
  <sheetFormatPr baseColWidth="10" defaultColWidth="11" defaultRowHeight="16" x14ac:dyDescent="0.2"/>
  <cols>
    <col min="1" max="1" width="20.6640625" customWidth="1"/>
    <col min="2" max="2" width="17" customWidth="1"/>
    <col min="3" max="3" width="7.6640625" customWidth="1"/>
    <col min="4" max="4" width="23.6640625" customWidth="1"/>
    <col min="5" max="5" width="35.1640625" customWidth="1"/>
    <col min="6" max="6" width="15.6640625" customWidth="1"/>
    <col min="8" max="8" width="15.6640625" customWidth="1"/>
    <col min="17" max="17" width="23.6640625" customWidth="1"/>
  </cols>
  <sheetData>
    <row r="1" spans="1:23" s="1" customFormat="1" x14ac:dyDescent="0.2">
      <c r="A1" s="3" t="s">
        <v>122</v>
      </c>
      <c r="B1" s="3" t="s">
        <v>0</v>
      </c>
      <c r="C1" s="3" t="s">
        <v>6</v>
      </c>
      <c r="D1" s="3" t="s">
        <v>1</v>
      </c>
      <c r="E1" s="3" t="s">
        <v>2</v>
      </c>
      <c r="F1" s="3" t="s">
        <v>123</v>
      </c>
      <c r="G1" s="3" t="s">
        <v>124</v>
      </c>
      <c r="H1" s="3" t="s">
        <v>355</v>
      </c>
      <c r="I1" s="3" t="s">
        <v>3</v>
      </c>
      <c r="J1" s="3" t="s">
        <v>4</v>
      </c>
      <c r="K1" s="1" t="s">
        <v>7</v>
      </c>
      <c r="L1" s="3" t="s">
        <v>125</v>
      </c>
      <c r="M1" s="3" t="s">
        <v>5</v>
      </c>
      <c r="N1" s="3" t="s">
        <v>8</v>
      </c>
      <c r="O1" s="3" t="s">
        <v>126</v>
      </c>
      <c r="P1" s="3" t="s">
        <v>127</v>
      </c>
      <c r="Q1" s="3" t="s">
        <v>764</v>
      </c>
      <c r="R1" s="4"/>
    </row>
    <row r="2" spans="1:23" x14ac:dyDescent="0.2">
      <c r="A2" s="5" t="s">
        <v>197</v>
      </c>
      <c r="B2" s="5" t="s">
        <v>755</v>
      </c>
      <c r="C2" s="5" t="s">
        <v>130</v>
      </c>
      <c r="D2" s="5" t="s">
        <v>359</v>
      </c>
      <c r="E2" s="5" t="s">
        <v>360</v>
      </c>
      <c r="F2" s="5" t="s">
        <v>361</v>
      </c>
      <c r="G2" s="5" t="s">
        <v>362</v>
      </c>
      <c r="H2" s="5" t="s">
        <v>363</v>
      </c>
      <c r="I2" s="5" t="s">
        <v>759</v>
      </c>
      <c r="J2" s="5" t="s">
        <v>47</v>
      </c>
      <c r="K2" s="5">
        <v>8.6999999999999993</v>
      </c>
      <c r="L2" s="5" t="b">
        <v>0</v>
      </c>
      <c r="M2" s="5"/>
      <c r="N2" s="5"/>
      <c r="O2" s="5" t="s">
        <v>198</v>
      </c>
      <c r="P2" s="5"/>
      <c r="Q2" s="5" t="s">
        <v>778</v>
      </c>
    </row>
    <row r="3" spans="1:23" x14ac:dyDescent="0.2">
      <c r="A3" s="5" t="s">
        <v>197</v>
      </c>
      <c r="B3" s="5" t="s">
        <v>755</v>
      </c>
      <c r="C3" s="5" t="s">
        <v>130</v>
      </c>
      <c r="D3" s="5" t="s">
        <v>364</v>
      </c>
      <c r="E3" s="5" t="s">
        <v>370</v>
      </c>
      <c r="F3" s="5" t="s">
        <v>368</v>
      </c>
      <c r="G3" s="5" t="s">
        <v>367</v>
      </c>
      <c r="H3" s="5" t="s">
        <v>371</v>
      </c>
      <c r="I3" s="5" t="s">
        <v>756</v>
      </c>
      <c r="J3" s="5" t="s">
        <v>36</v>
      </c>
      <c r="K3" s="5">
        <v>2.2410000000000001</v>
      </c>
      <c r="L3" s="5" t="b">
        <v>0</v>
      </c>
      <c r="M3" s="5"/>
      <c r="N3" s="5"/>
      <c r="O3" s="5" t="s">
        <v>198</v>
      </c>
      <c r="P3" s="5"/>
      <c r="Q3" s="5" t="s">
        <v>779</v>
      </c>
    </row>
    <row r="4" spans="1:23" x14ac:dyDescent="0.2">
      <c r="A4" s="5" t="s">
        <v>197</v>
      </c>
      <c r="B4" s="5" t="s">
        <v>755</v>
      </c>
      <c r="C4" s="5" t="s">
        <v>130</v>
      </c>
      <c r="D4" s="5" t="s">
        <v>365</v>
      </c>
      <c r="E4" s="5" t="s">
        <v>372</v>
      </c>
      <c r="F4" s="5" t="s">
        <v>766</v>
      </c>
      <c r="G4" s="5" t="s">
        <v>765</v>
      </c>
      <c r="H4" s="5" t="s">
        <v>373</v>
      </c>
      <c r="I4" s="5" t="s">
        <v>756</v>
      </c>
      <c r="J4" s="5" t="s">
        <v>36</v>
      </c>
      <c r="K4" s="5">
        <v>0.248</v>
      </c>
      <c r="L4" s="5" t="b">
        <v>0</v>
      </c>
      <c r="M4" s="5"/>
      <c r="N4" s="5"/>
      <c r="O4" s="5" t="s">
        <v>198</v>
      </c>
      <c r="P4" s="5"/>
      <c r="Q4" s="5" t="s">
        <v>780</v>
      </c>
    </row>
    <row r="5" spans="1:23" x14ac:dyDescent="0.2">
      <c r="A5" s="5" t="s">
        <v>197</v>
      </c>
      <c r="B5" s="5" t="s">
        <v>755</v>
      </c>
      <c r="C5" s="5" t="s">
        <v>130</v>
      </c>
      <c r="D5" s="5" t="s">
        <v>364</v>
      </c>
      <c r="E5" s="5" t="s">
        <v>370</v>
      </c>
      <c r="F5" s="5" t="s">
        <v>368</v>
      </c>
      <c r="G5" s="5" t="s">
        <v>367</v>
      </c>
      <c r="H5" s="5" t="s">
        <v>371</v>
      </c>
      <c r="I5" s="5" t="s">
        <v>756</v>
      </c>
      <c r="J5" s="5" t="s">
        <v>36</v>
      </c>
      <c r="K5" s="5">
        <v>1.2E-2</v>
      </c>
      <c r="L5" s="5" t="b">
        <v>0</v>
      </c>
      <c r="M5" s="5"/>
      <c r="N5" s="5"/>
      <c r="O5" s="5" t="s">
        <v>198</v>
      </c>
      <c r="P5" s="5"/>
      <c r="Q5" s="5" t="s">
        <v>781</v>
      </c>
    </row>
    <row r="6" spans="1:23" s="34" customFormat="1" x14ac:dyDescent="0.2">
      <c r="A6" s="33" t="s">
        <v>197</v>
      </c>
      <c r="B6" s="33" t="s">
        <v>755</v>
      </c>
      <c r="C6" s="33" t="s">
        <v>129</v>
      </c>
      <c r="D6" s="33" t="s">
        <v>197</v>
      </c>
      <c r="E6" s="33" t="s">
        <v>707</v>
      </c>
      <c r="F6" s="33"/>
      <c r="G6" s="33"/>
      <c r="H6" s="33" t="s">
        <v>373</v>
      </c>
      <c r="I6" s="33" t="s">
        <v>756</v>
      </c>
      <c r="J6" s="33" t="s">
        <v>36</v>
      </c>
      <c r="K6" s="33">
        <v>1000</v>
      </c>
      <c r="L6" s="33" t="b">
        <v>1</v>
      </c>
      <c r="M6" s="33"/>
      <c r="N6" s="33"/>
      <c r="O6" s="33" t="s">
        <v>198</v>
      </c>
      <c r="P6" s="33"/>
      <c r="Q6" s="33" t="s">
        <v>197</v>
      </c>
    </row>
    <row r="7" spans="1:23" x14ac:dyDescent="0.2">
      <c r="A7" s="5" t="s">
        <v>197</v>
      </c>
      <c r="B7" s="5" t="s">
        <v>377</v>
      </c>
      <c r="C7" s="5" t="s">
        <v>129</v>
      </c>
      <c r="D7" s="5" t="s">
        <v>382</v>
      </c>
      <c r="E7" s="5" t="s">
        <v>383</v>
      </c>
      <c r="F7" s="5"/>
      <c r="G7" s="5"/>
      <c r="H7" s="5"/>
      <c r="I7" s="5" t="s">
        <v>756</v>
      </c>
      <c r="J7" s="5" t="s">
        <v>36</v>
      </c>
      <c r="K7" s="5">
        <v>0.13800000000000001</v>
      </c>
      <c r="L7" s="5" t="b">
        <v>0</v>
      </c>
      <c r="M7" s="5"/>
      <c r="N7" s="5"/>
      <c r="O7" s="5" t="s">
        <v>198</v>
      </c>
      <c r="P7" s="5"/>
      <c r="Q7" s="5" t="s">
        <v>199</v>
      </c>
    </row>
    <row r="8" spans="1:23" s="30" customFormat="1" x14ac:dyDescent="0.2">
      <c r="A8" s="29" t="s">
        <v>197</v>
      </c>
      <c r="B8" s="29" t="s">
        <v>377</v>
      </c>
      <c r="C8" s="29" t="s">
        <v>129</v>
      </c>
      <c r="D8" s="35" t="s">
        <v>505</v>
      </c>
      <c r="E8" s="29" t="s">
        <v>466</v>
      </c>
      <c r="F8" s="29"/>
      <c r="G8" s="29"/>
      <c r="H8" s="29" t="s">
        <v>373</v>
      </c>
      <c r="I8" s="29" t="s">
        <v>759</v>
      </c>
      <c r="J8" s="29" t="s">
        <v>39</v>
      </c>
      <c r="K8" s="29">
        <v>0.29370936503250794</v>
      </c>
      <c r="L8" s="29" t="b">
        <v>0</v>
      </c>
      <c r="M8" s="29"/>
      <c r="N8" s="29"/>
      <c r="O8" s="29" t="s">
        <v>198</v>
      </c>
      <c r="P8" s="29"/>
      <c r="Q8" s="29" t="s">
        <v>782</v>
      </c>
      <c r="R8" s="30" t="s">
        <v>783</v>
      </c>
      <c r="S8" s="30">
        <v>0.72199999999999998</v>
      </c>
      <c r="T8" s="30">
        <v>0.113</v>
      </c>
      <c r="U8" s="30">
        <f>S8*T8</f>
        <v>8.1586000000000006E-2</v>
      </c>
      <c r="V8" s="30" t="s">
        <v>784</v>
      </c>
      <c r="W8" s="30">
        <f>U8/0.277778</f>
        <v>0.29370936503250794</v>
      </c>
    </row>
    <row r="9" spans="1:23" x14ac:dyDescent="0.2">
      <c r="A9" s="5" t="s">
        <v>197</v>
      </c>
      <c r="B9" s="5" t="s">
        <v>377</v>
      </c>
      <c r="C9" s="5" t="s">
        <v>129</v>
      </c>
      <c r="D9" s="5" t="s">
        <v>56</v>
      </c>
      <c r="E9" s="5" t="s">
        <v>376</v>
      </c>
      <c r="F9" s="5"/>
      <c r="G9" s="5"/>
      <c r="H9" s="5"/>
      <c r="I9" s="5" t="s">
        <v>756</v>
      </c>
      <c r="J9" s="5" t="s">
        <v>36</v>
      </c>
      <c r="K9" s="5">
        <v>0.04</v>
      </c>
      <c r="L9" s="5" t="b">
        <v>0</v>
      </c>
      <c r="M9" s="5"/>
      <c r="N9" s="5"/>
      <c r="O9" s="5" t="s">
        <v>198</v>
      </c>
      <c r="P9" s="5"/>
      <c r="Q9" s="5" t="s">
        <v>201</v>
      </c>
    </row>
    <row r="10" spans="1:23" s="30" customFormat="1" x14ac:dyDescent="0.2">
      <c r="A10" s="29" t="s">
        <v>197</v>
      </c>
      <c r="B10" s="29" t="s">
        <v>377</v>
      </c>
      <c r="C10" s="29" t="s">
        <v>129</v>
      </c>
      <c r="D10" s="29" t="s">
        <v>417</v>
      </c>
      <c r="E10" s="29" t="s">
        <v>416</v>
      </c>
      <c r="F10" s="29"/>
      <c r="G10" s="29"/>
      <c r="H10" s="29"/>
      <c r="I10" s="29" t="s">
        <v>756</v>
      </c>
      <c r="J10" s="29" t="s">
        <v>36</v>
      </c>
      <c r="K10" s="29">
        <v>5</v>
      </c>
      <c r="L10" s="29" t="b">
        <v>0</v>
      </c>
      <c r="M10" s="29"/>
      <c r="N10" s="29"/>
      <c r="O10" s="29" t="s">
        <v>198</v>
      </c>
      <c r="P10" s="29"/>
      <c r="Q10" s="29" t="s">
        <v>202</v>
      </c>
      <c r="R10" s="30" t="s">
        <v>785</v>
      </c>
    </row>
    <row r="11" spans="1:23" x14ac:dyDescent="0.2">
      <c r="A11" s="5" t="s">
        <v>197</v>
      </c>
      <c r="B11" s="5" t="s">
        <v>377</v>
      </c>
      <c r="C11" s="5" t="s">
        <v>129</v>
      </c>
      <c r="D11" s="5" t="s">
        <v>381</v>
      </c>
      <c r="E11" s="5" t="s">
        <v>380</v>
      </c>
      <c r="F11" s="5"/>
      <c r="G11" s="5"/>
      <c r="H11" s="5" t="s">
        <v>373</v>
      </c>
      <c r="I11" s="5" t="s">
        <v>756</v>
      </c>
      <c r="J11" s="5" t="s">
        <v>36</v>
      </c>
      <c r="K11" s="5">
        <v>2.5000000000000001E-2</v>
      </c>
      <c r="L11" s="5" t="b">
        <v>0</v>
      </c>
      <c r="M11" s="5"/>
      <c r="N11" s="5"/>
      <c r="O11" s="5" t="s">
        <v>198</v>
      </c>
      <c r="P11" s="5"/>
      <c r="Q11" s="5" t="s">
        <v>786</v>
      </c>
    </row>
    <row r="12" spans="1:23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23" x14ac:dyDescent="0.2">
      <c r="A13" s="5" t="s">
        <v>207</v>
      </c>
      <c r="B13" s="5" t="s">
        <v>755</v>
      </c>
      <c r="C13" s="5" t="s">
        <v>130</v>
      </c>
      <c r="D13" s="5" t="s">
        <v>359</v>
      </c>
      <c r="E13" s="5" t="s">
        <v>360</v>
      </c>
      <c r="F13" s="5" t="s">
        <v>361</v>
      </c>
      <c r="G13" s="5" t="s">
        <v>362</v>
      </c>
      <c r="H13" s="5" t="s">
        <v>363</v>
      </c>
      <c r="I13" s="5" t="s">
        <v>759</v>
      </c>
      <c r="J13" s="5" t="s">
        <v>47</v>
      </c>
      <c r="K13" s="5">
        <v>506</v>
      </c>
      <c r="L13" s="5" t="b">
        <v>0</v>
      </c>
      <c r="M13" s="5"/>
      <c r="N13" s="5"/>
      <c r="O13" s="5" t="s">
        <v>198</v>
      </c>
      <c r="P13" s="5"/>
      <c r="Q13" s="5" t="s">
        <v>46</v>
      </c>
    </row>
    <row r="14" spans="1:23" x14ac:dyDescent="0.2">
      <c r="A14" s="5" t="s">
        <v>207</v>
      </c>
      <c r="B14" s="5" t="s">
        <v>755</v>
      </c>
      <c r="C14" s="5" t="s">
        <v>130</v>
      </c>
      <c r="D14" s="5" t="s">
        <v>364</v>
      </c>
      <c r="E14" s="5" t="s">
        <v>370</v>
      </c>
      <c r="F14" s="5" t="s">
        <v>368</v>
      </c>
      <c r="G14" s="5" t="s">
        <v>367</v>
      </c>
      <c r="H14" s="5" t="s">
        <v>371</v>
      </c>
      <c r="I14" s="5" t="s">
        <v>756</v>
      </c>
      <c r="J14" s="5" t="s">
        <v>36</v>
      </c>
      <c r="K14" s="5">
        <v>0.996</v>
      </c>
      <c r="L14" s="5" t="b">
        <v>0</v>
      </c>
      <c r="M14" s="5"/>
      <c r="N14" s="5"/>
      <c r="O14" s="5" t="s">
        <v>198</v>
      </c>
      <c r="P14" s="5"/>
      <c r="Q14" s="5" t="s">
        <v>48</v>
      </c>
    </row>
    <row r="15" spans="1:23" x14ac:dyDescent="0.2">
      <c r="A15" s="5" t="s">
        <v>207</v>
      </c>
      <c r="B15" s="5" t="s">
        <v>755</v>
      </c>
      <c r="C15" s="5" t="s">
        <v>130</v>
      </c>
      <c r="D15" s="5" t="s">
        <v>366</v>
      </c>
      <c r="E15" s="5" t="s">
        <v>374</v>
      </c>
      <c r="F15" s="5" t="s">
        <v>369</v>
      </c>
      <c r="G15" s="5" t="s">
        <v>375</v>
      </c>
      <c r="H15" s="5" t="s">
        <v>373</v>
      </c>
      <c r="I15" s="5" t="s">
        <v>756</v>
      </c>
      <c r="J15" s="5" t="s">
        <v>36</v>
      </c>
      <c r="K15" s="5">
        <v>50</v>
      </c>
      <c r="L15" s="5" t="b">
        <v>0</v>
      </c>
      <c r="M15" s="5"/>
      <c r="N15" s="5"/>
      <c r="O15" s="5" t="s">
        <v>198</v>
      </c>
      <c r="P15" s="5"/>
      <c r="Q15" s="5" t="s">
        <v>51</v>
      </c>
    </row>
    <row r="16" spans="1:23" x14ac:dyDescent="0.2">
      <c r="A16" s="5" t="s">
        <v>207</v>
      </c>
      <c r="B16" s="5" t="s">
        <v>755</v>
      </c>
      <c r="C16" s="5" t="s">
        <v>130</v>
      </c>
      <c r="D16" s="5" t="s">
        <v>197</v>
      </c>
      <c r="E16" s="5" t="s">
        <v>707</v>
      </c>
      <c r="F16" s="5"/>
      <c r="G16" s="5" t="s">
        <v>767</v>
      </c>
      <c r="H16" s="5" t="s">
        <v>373</v>
      </c>
      <c r="I16" s="5" t="s">
        <v>756</v>
      </c>
      <c r="J16" s="5" t="s">
        <v>36</v>
      </c>
      <c r="K16" s="5">
        <v>9590</v>
      </c>
      <c r="L16" s="5" t="b">
        <v>0</v>
      </c>
      <c r="M16" s="5"/>
      <c r="N16" s="5"/>
      <c r="O16" s="5" t="s">
        <v>198</v>
      </c>
      <c r="P16" s="5"/>
      <c r="Q16" s="5" t="s">
        <v>197</v>
      </c>
    </row>
    <row r="17" spans="1:23" s="30" customFormat="1" x14ac:dyDescent="0.2">
      <c r="A17" s="29" t="s">
        <v>207</v>
      </c>
      <c r="B17" s="29" t="s">
        <v>755</v>
      </c>
      <c r="C17" s="29" t="s">
        <v>130</v>
      </c>
      <c r="D17" s="29" t="s">
        <v>412</v>
      </c>
      <c r="E17" s="29" t="s">
        <v>413</v>
      </c>
      <c r="F17" s="29" t="s">
        <v>414</v>
      </c>
      <c r="G17" s="29" t="s">
        <v>415</v>
      </c>
      <c r="H17" s="29" t="s">
        <v>401</v>
      </c>
      <c r="I17" s="29" t="s">
        <v>756</v>
      </c>
      <c r="J17" s="29" t="s">
        <v>36</v>
      </c>
      <c r="K17" s="29">
        <v>1.163</v>
      </c>
      <c r="L17" s="29" t="b">
        <v>0</v>
      </c>
      <c r="M17" s="29"/>
      <c r="N17" s="29"/>
      <c r="O17" s="29" t="s">
        <v>198</v>
      </c>
      <c r="P17" s="29"/>
      <c r="Q17" s="29" t="s">
        <v>208</v>
      </c>
      <c r="R17" s="30" t="s">
        <v>787</v>
      </c>
    </row>
    <row r="18" spans="1:23" x14ac:dyDescent="0.2">
      <c r="A18" s="5" t="s">
        <v>207</v>
      </c>
      <c r="B18" s="5" t="s">
        <v>755</v>
      </c>
      <c r="C18" s="5" t="s">
        <v>130</v>
      </c>
      <c r="D18" s="5" t="s">
        <v>364</v>
      </c>
      <c r="E18" s="5" t="s">
        <v>370</v>
      </c>
      <c r="F18" s="5" t="s">
        <v>368</v>
      </c>
      <c r="G18" s="5" t="s">
        <v>367</v>
      </c>
      <c r="H18" s="5" t="s">
        <v>371</v>
      </c>
      <c r="I18" s="5" t="s">
        <v>756</v>
      </c>
      <c r="J18" s="5" t="s">
        <v>36</v>
      </c>
      <c r="K18" s="5">
        <v>1.5509999999999999</v>
      </c>
      <c r="L18" s="5" t="b">
        <v>0</v>
      </c>
      <c r="M18" s="5"/>
      <c r="N18" s="5"/>
      <c r="O18" s="5" t="s">
        <v>198</v>
      </c>
      <c r="P18" s="5"/>
      <c r="Q18" s="5" t="s">
        <v>48</v>
      </c>
    </row>
    <row r="19" spans="1:23" s="30" customFormat="1" x14ac:dyDescent="0.2">
      <c r="A19" s="29" t="s">
        <v>207</v>
      </c>
      <c r="B19" s="29" t="s">
        <v>755</v>
      </c>
      <c r="C19" s="29" t="s">
        <v>130</v>
      </c>
      <c r="D19" s="29" t="s">
        <v>788</v>
      </c>
      <c r="E19" s="29" t="s">
        <v>789</v>
      </c>
      <c r="F19" s="30" t="s">
        <v>790</v>
      </c>
      <c r="G19" s="30" t="s">
        <v>791</v>
      </c>
      <c r="H19" s="29" t="s">
        <v>371</v>
      </c>
      <c r="I19" s="29" t="s">
        <v>756</v>
      </c>
      <c r="J19" s="29" t="s">
        <v>36</v>
      </c>
      <c r="K19" s="29">
        <v>9</v>
      </c>
      <c r="L19" s="29" t="b">
        <v>0</v>
      </c>
      <c r="M19" s="29"/>
      <c r="N19" s="29"/>
      <c r="O19" s="29" t="s">
        <v>198</v>
      </c>
      <c r="P19" s="29"/>
      <c r="Q19" s="29" t="s">
        <v>209</v>
      </c>
      <c r="R19" s="30" t="s">
        <v>792</v>
      </c>
    </row>
    <row r="20" spans="1:23" x14ac:dyDescent="0.2">
      <c r="A20" s="5" t="s">
        <v>207</v>
      </c>
      <c r="B20" s="5" t="s">
        <v>377</v>
      </c>
      <c r="C20" s="5" t="s">
        <v>130</v>
      </c>
      <c r="D20" s="5" t="s">
        <v>384</v>
      </c>
      <c r="E20" s="5" t="s">
        <v>385</v>
      </c>
      <c r="F20" s="5"/>
      <c r="G20" s="5"/>
      <c r="H20" s="5"/>
      <c r="I20" s="5" t="s">
        <v>777</v>
      </c>
      <c r="J20" s="5" t="s">
        <v>352</v>
      </c>
      <c r="K20" s="5">
        <v>22.027000000000001</v>
      </c>
      <c r="L20" s="5" t="b">
        <v>0</v>
      </c>
      <c r="M20" s="5"/>
      <c r="N20" s="5"/>
      <c r="O20" s="5" t="s">
        <v>198</v>
      </c>
      <c r="P20" s="5"/>
      <c r="Q20" s="5" t="s">
        <v>38</v>
      </c>
    </row>
    <row r="21" spans="1:23" s="34" customFormat="1" x14ac:dyDescent="0.2">
      <c r="A21" s="33" t="s">
        <v>207</v>
      </c>
      <c r="B21" s="33" t="s">
        <v>755</v>
      </c>
      <c r="C21" s="33" t="s">
        <v>129</v>
      </c>
      <c r="D21" s="33" t="s">
        <v>207</v>
      </c>
      <c r="E21" s="33" t="s">
        <v>708</v>
      </c>
      <c r="F21" s="33"/>
      <c r="G21" s="33"/>
      <c r="H21" s="33" t="s">
        <v>373</v>
      </c>
      <c r="I21" s="33" t="s">
        <v>756</v>
      </c>
      <c r="J21" s="33" t="s">
        <v>36</v>
      </c>
      <c r="K21" s="33">
        <v>1000</v>
      </c>
      <c r="L21" s="33" t="b">
        <v>1</v>
      </c>
      <c r="M21" s="33"/>
      <c r="N21" s="33"/>
      <c r="O21" s="33" t="s">
        <v>198</v>
      </c>
      <c r="P21" s="33"/>
      <c r="Q21" s="33" t="s">
        <v>207</v>
      </c>
    </row>
    <row r="22" spans="1:23" x14ac:dyDescent="0.2">
      <c r="A22" s="5" t="s">
        <v>207</v>
      </c>
      <c r="B22" s="5" t="s">
        <v>377</v>
      </c>
      <c r="C22" s="5" t="s">
        <v>129</v>
      </c>
      <c r="D22" s="5" t="s">
        <v>56</v>
      </c>
      <c r="E22" s="5" t="s">
        <v>376</v>
      </c>
      <c r="F22" s="5"/>
      <c r="G22" s="5"/>
      <c r="H22" s="5"/>
      <c r="I22" s="5" t="s">
        <v>756</v>
      </c>
      <c r="J22" s="5" t="s">
        <v>36</v>
      </c>
      <c r="K22" s="5">
        <v>183.333</v>
      </c>
      <c r="L22" s="5" t="b">
        <v>0</v>
      </c>
      <c r="M22" s="5"/>
      <c r="N22" s="5"/>
      <c r="O22" s="5" t="s">
        <v>198</v>
      </c>
      <c r="P22" s="5"/>
      <c r="Q22" s="5" t="s">
        <v>201</v>
      </c>
    </row>
    <row r="23" spans="1:23" s="30" customFormat="1" x14ac:dyDescent="0.2">
      <c r="A23" s="29" t="s">
        <v>207</v>
      </c>
      <c r="B23" s="29" t="s">
        <v>755</v>
      </c>
      <c r="C23" s="29" t="s">
        <v>129</v>
      </c>
      <c r="D23" s="35" t="s">
        <v>505</v>
      </c>
      <c r="E23" s="29" t="s">
        <v>466</v>
      </c>
      <c r="F23" s="29"/>
      <c r="G23" s="29"/>
      <c r="H23" s="29" t="s">
        <v>373</v>
      </c>
      <c r="I23" s="29" t="s">
        <v>759</v>
      </c>
      <c r="J23" s="29" t="s">
        <v>39</v>
      </c>
      <c r="K23" s="29">
        <v>832.12021830382514</v>
      </c>
      <c r="L23" s="29" t="b">
        <v>0</v>
      </c>
      <c r="M23" s="29"/>
      <c r="N23" s="29"/>
      <c r="O23" s="29" t="s">
        <v>198</v>
      </c>
      <c r="P23" s="29"/>
      <c r="Q23" s="29" t="s">
        <v>200</v>
      </c>
      <c r="R23" s="30" t="s">
        <v>793</v>
      </c>
      <c r="S23" s="30">
        <v>0.72199999999999998</v>
      </c>
      <c r="T23" s="30">
        <v>320.14499999999998</v>
      </c>
      <c r="U23" s="30">
        <f>S23*T23</f>
        <v>231.14468999999997</v>
      </c>
      <c r="W23" s="30">
        <f>U23/0.277778</f>
        <v>832.12021830382514</v>
      </c>
    </row>
    <row r="24" spans="1:23" s="28" customFormat="1" x14ac:dyDescent="0.2">
      <c r="A24" s="27" t="s">
        <v>207</v>
      </c>
      <c r="B24" s="27" t="s">
        <v>470</v>
      </c>
      <c r="C24" s="27" t="s">
        <v>130</v>
      </c>
      <c r="D24" s="27" t="s">
        <v>412</v>
      </c>
      <c r="E24" s="27" t="s">
        <v>413</v>
      </c>
      <c r="F24" s="27" t="s">
        <v>414</v>
      </c>
      <c r="G24" s="27" t="s">
        <v>415</v>
      </c>
      <c r="H24" s="27" t="s">
        <v>401</v>
      </c>
      <c r="I24" s="27" t="s">
        <v>756</v>
      </c>
      <c r="J24" s="27" t="s">
        <v>36</v>
      </c>
      <c r="K24" s="27">
        <v>-1.0469999999999999</v>
      </c>
      <c r="L24" s="27" t="b">
        <v>0</v>
      </c>
      <c r="M24" s="27"/>
      <c r="N24" s="27"/>
      <c r="O24" s="27" t="s">
        <v>198</v>
      </c>
      <c r="P24" s="27"/>
      <c r="Q24" s="27" t="s">
        <v>208</v>
      </c>
      <c r="R24" s="28" t="s">
        <v>794</v>
      </c>
    </row>
    <row r="25" spans="1:23" s="30" customFormat="1" x14ac:dyDescent="0.2">
      <c r="A25" s="29" t="s">
        <v>207</v>
      </c>
      <c r="B25" s="29" t="s">
        <v>470</v>
      </c>
      <c r="C25" s="29" t="s">
        <v>129</v>
      </c>
      <c r="D25" s="29" t="s">
        <v>752</v>
      </c>
      <c r="E25" s="29" t="s">
        <v>751</v>
      </c>
      <c r="F25" s="29"/>
      <c r="G25" s="29"/>
      <c r="H25" s="29" t="s">
        <v>373</v>
      </c>
      <c r="I25" s="29" t="s">
        <v>756</v>
      </c>
      <c r="J25" s="29" t="s">
        <v>36</v>
      </c>
      <c r="K25" s="29">
        <v>1.3959999999999999</v>
      </c>
      <c r="L25" s="29" t="b">
        <v>0</v>
      </c>
      <c r="M25" s="29"/>
      <c r="N25" s="29"/>
      <c r="O25" s="29" t="s">
        <v>198</v>
      </c>
      <c r="P25" s="29"/>
      <c r="Q25" s="29" t="s">
        <v>48</v>
      </c>
      <c r="R25" s="30" t="s">
        <v>795</v>
      </c>
    </row>
    <row r="26" spans="1:23" x14ac:dyDescent="0.2">
      <c r="A26" s="5" t="s">
        <v>207</v>
      </c>
      <c r="B26" s="5" t="s">
        <v>377</v>
      </c>
      <c r="C26" s="5" t="s">
        <v>129</v>
      </c>
      <c r="D26" s="5" t="s">
        <v>419</v>
      </c>
      <c r="E26" s="5" t="s">
        <v>418</v>
      </c>
      <c r="F26" s="5"/>
      <c r="G26" s="5"/>
      <c r="H26" s="5"/>
      <c r="I26" s="5" t="s">
        <v>777</v>
      </c>
      <c r="J26" s="5" t="s">
        <v>352</v>
      </c>
      <c r="K26" s="5">
        <v>21.707000000000001</v>
      </c>
      <c r="L26" s="5" t="b">
        <v>0</v>
      </c>
      <c r="M26" s="5"/>
      <c r="N26" s="5"/>
      <c r="O26" s="5" t="s">
        <v>198</v>
      </c>
      <c r="P26" s="5"/>
      <c r="Q26" s="5" t="s">
        <v>211</v>
      </c>
    </row>
    <row r="27" spans="1:23" x14ac:dyDescent="0.2">
      <c r="A27" s="5" t="s">
        <v>207</v>
      </c>
      <c r="B27" s="5" t="s">
        <v>470</v>
      </c>
      <c r="C27" s="5" t="s">
        <v>129</v>
      </c>
      <c r="D27" s="5" t="s">
        <v>398</v>
      </c>
      <c r="E27" s="5" t="s">
        <v>402</v>
      </c>
      <c r="F27" s="5" t="s">
        <v>400</v>
      </c>
      <c r="G27" s="5" t="s">
        <v>399</v>
      </c>
      <c r="H27" s="5" t="s">
        <v>401</v>
      </c>
      <c r="I27" s="5" t="s">
        <v>756</v>
      </c>
      <c r="J27" s="5" t="s">
        <v>36</v>
      </c>
      <c r="K27" s="5">
        <v>8596</v>
      </c>
      <c r="L27" s="5" t="b">
        <v>0</v>
      </c>
      <c r="M27" s="5"/>
      <c r="N27" s="5"/>
      <c r="O27" s="5" t="s">
        <v>198</v>
      </c>
      <c r="P27" s="5"/>
      <c r="Q27" s="5" t="s">
        <v>212</v>
      </c>
    </row>
    <row r="28" spans="1:23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23" x14ac:dyDescent="0.2">
      <c r="A29" s="5" t="s">
        <v>216</v>
      </c>
      <c r="B29" s="5" t="s">
        <v>755</v>
      </c>
      <c r="C29" s="5" t="s">
        <v>130</v>
      </c>
      <c r="D29" s="5" t="s">
        <v>359</v>
      </c>
      <c r="E29" s="5" t="s">
        <v>360</v>
      </c>
      <c r="F29" s="5" t="s">
        <v>361</v>
      </c>
      <c r="G29" s="5" t="s">
        <v>362</v>
      </c>
      <c r="H29" s="5" t="s">
        <v>363</v>
      </c>
      <c r="I29" s="5" t="s">
        <v>759</v>
      </c>
      <c r="J29" s="5" t="s">
        <v>47</v>
      </c>
      <c r="K29" s="5">
        <v>2100</v>
      </c>
      <c r="L29" s="5" t="b">
        <v>0</v>
      </c>
      <c r="M29" s="5"/>
      <c r="N29" s="5"/>
      <c r="O29" s="5" t="s">
        <v>198</v>
      </c>
      <c r="P29" s="5"/>
      <c r="Q29" s="5" t="s">
        <v>46</v>
      </c>
    </row>
    <row r="30" spans="1:23" x14ac:dyDescent="0.2">
      <c r="A30" s="5" t="s">
        <v>216</v>
      </c>
      <c r="B30" s="5" t="s">
        <v>755</v>
      </c>
      <c r="C30" s="5" t="s">
        <v>130</v>
      </c>
      <c r="D30" s="5" t="s">
        <v>364</v>
      </c>
      <c r="E30" s="5" t="s">
        <v>370</v>
      </c>
      <c r="F30" s="5" t="s">
        <v>368</v>
      </c>
      <c r="G30" s="5" t="s">
        <v>367</v>
      </c>
      <c r="H30" s="5" t="s">
        <v>371</v>
      </c>
      <c r="I30" s="5" t="s">
        <v>756</v>
      </c>
      <c r="J30" s="5" t="s">
        <v>36</v>
      </c>
      <c r="K30" s="5">
        <v>0.41499999999999998</v>
      </c>
      <c r="L30" s="5" t="b">
        <v>0</v>
      </c>
      <c r="M30" s="5"/>
      <c r="N30" s="5"/>
      <c r="O30" s="5" t="s">
        <v>198</v>
      </c>
      <c r="P30" s="5"/>
      <c r="Q30" s="5" t="s">
        <v>48</v>
      </c>
    </row>
    <row r="31" spans="1:23" x14ac:dyDescent="0.2">
      <c r="A31" s="5" t="s">
        <v>216</v>
      </c>
      <c r="B31" s="5" t="s">
        <v>755</v>
      </c>
      <c r="C31" s="5" t="s">
        <v>130</v>
      </c>
      <c r="D31" s="5" t="s">
        <v>207</v>
      </c>
      <c r="E31" s="5" t="s">
        <v>708</v>
      </c>
      <c r="F31" s="5"/>
      <c r="G31" s="5" t="s">
        <v>767</v>
      </c>
      <c r="H31" s="5" t="s">
        <v>373</v>
      </c>
      <c r="I31" s="5" t="s">
        <v>756</v>
      </c>
      <c r="J31" s="5" t="s">
        <v>36</v>
      </c>
      <c r="K31" s="5">
        <v>2220</v>
      </c>
      <c r="L31" s="5" t="b">
        <v>0</v>
      </c>
      <c r="M31" s="5"/>
      <c r="N31" s="5"/>
      <c r="O31" s="5" t="s">
        <v>198</v>
      </c>
      <c r="P31" s="5"/>
      <c r="Q31" s="5" t="s">
        <v>207</v>
      </c>
    </row>
    <row r="32" spans="1:23" s="34" customFormat="1" x14ac:dyDescent="0.2">
      <c r="A32" s="33" t="s">
        <v>216</v>
      </c>
      <c r="B32" s="33" t="s">
        <v>755</v>
      </c>
      <c r="C32" s="33" t="s">
        <v>129</v>
      </c>
      <c r="D32" s="33" t="s">
        <v>216</v>
      </c>
      <c r="E32" s="33" t="s">
        <v>709</v>
      </c>
      <c r="F32" s="33"/>
      <c r="G32" s="33"/>
      <c r="H32" s="33"/>
      <c r="I32" s="33" t="s">
        <v>756</v>
      </c>
      <c r="J32" s="33" t="s">
        <v>36</v>
      </c>
      <c r="K32" s="33">
        <v>1000</v>
      </c>
      <c r="L32" s="33" t="b">
        <v>1</v>
      </c>
      <c r="M32" s="33"/>
      <c r="N32" s="33"/>
      <c r="O32" s="33" t="s">
        <v>198</v>
      </c>
      <c r="P32" s="33"/>
      <c r="Q32" s="33" t="s">
        <v>216</v>
      </c>
    </row>
    <row r="33" spans="1:23" s="30" customFormat="1" x14ac:dyDescent="0.2">
      <c r="A33" s="29" t="s">
        <v>216</v>
      </c>
      <c r="B33" s="29" t="s">
        <v>470</v>
      </c>
      <c r="C33" s="29" t="s">
        <v>130</v>
      </c>
      <c r="D33" s="29" t="s">
        <v>796</v>
      </c>
      <c r="E33" s="29" t="s">
        <v>797</v>
      </c>
      <c r="F33" s="29" t="s">
        <v>798</v>
      </c>
      <c r="G33" s="29" t="s">
        <v>799</v>
      </c>
      <c r="H33" s="29" t="s">
        <v>371</v>
      </c>
      <c r="I33" s="29" t="s">
        <v>756</v>
      </c>
      <c r="J33" s="29" t="s">
        <v>36</v>
      </c>
      <c r="K33" s="29">
        <v>-1215</v>
      </c>
      <c r="L33" s="29" t="b">
        <v>0</v>
      </c>
      <c r="M33" s="29"/>
      <c r="N33" s="29" t="s">
        <v>800</v>
      </c>
      <c r="O33" s="29" t="s">
        <v>198</v>
      </c>
      <c r="P33" s="29"/>
      <c r="Q33" s="29" t="s">
        <v>217</v>
      </c>
      <c r="R33" s="30" t="s">
        <v>801</v>
      </c>
    </row>
    <row r="34" spans="1:23" x14ac:dyDescent="0.2">
      <c r="A34" s="5" t="s">
        <v>216</v>
      </c>
      <c r="B34" s="5" t="s">
        <v>470</v>
      </c>
      <c r="C34" s="5" t="s">
        <v>129</v>
      </c>
      <c r="D34" s="5" t="s">
        <v>381</v>
      </c>
      <c r="E34" s="5" t="s">
        <v>380</v>
      </c>
      <c r="F34" s="5"/>
      <c r="G34" s="5"/>
      <c r="H34" s="5"/>
      <c r="I34" s="5" t="s">
        <v>756</v>
      </c>
      <c r="J34" s="5" t="s">
        <v>36</v>
      </c>
      <c r="K34" s="5">
        <v>0.25</v>
      </c>
      <c r="L34" s="5" t="b">
        <v>0</v>
      </c>
      <c r="M34" s="5"/>
      <c r="N34" s="5"/>
      <c r="O34" s="5" t="s">
        <v>198</v>
      </c>
      <c r="P34" s="5"/>
      <c r="Q34" s="5" t="s">
        <v>203</v>
      </c>
    </row>
    <row r="35" spans="1:23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23" x14ac:dyDescent="0.2">
      <c r="A36" s="5" t="s">
        <v>218</v>
      </c>
      <c r="B36" s="5" t="s">
        <v>755</v>
      </c>
      <c r="C36" s="5" t="s">
        <v>130</v>
      </c>
      <c r="D36" s="5" t="s">
        <v>359</v>
      </c>
      <c r="E36" s="5" t="s">
        <v>360</v>
      </c>
      <c r="F36" s="5" t="s">
        <v>361</v>
      </c>
      <c r="G36" s="5" t="s">
        <v>362</v>
      </c>
      <c r="H36" s="5" t="s">
        <v>363</v>
      </c>
      <c r="I36" s="5" t="s">
        <v>759</v>
      </c>
      <c r="J36" s="5" t="s">
        <v>47</v>
      </c>
      <c r="K36" s="5">
        <v>305</v>
      </c>
      <c r="L36" s="5" t="b">
        <v>0</v>
      </c>
      <c r="M36" s="5"/>
      <c r="N36" s="5"/>
      <c r="O36" s="5" t="s">
        <v>198</v>
      </c>
      <c r="P36" s="5"/>
      <c r="Q36" s="5" t="s">
        <v>46</v>
      </c>
    </row>
    <row r="37" spans="1:23" x14ac:dyDescent="0.2">
      <c r="A37" s="5" t="s">
        <v>218</v>
      </c>
      <c r="B37" s="5" t="s">
        <v>755</v>
      </c>
      <c r="C37" s="5" t="s">
        <v>130</v>
      </c>
      <c r="D37" s="5" t="s">
        <v>364</v>
      </c>
      <c r="E37" s="5" t="s">
        <v>370</v>
      </c>
      <c r="F37" s="5" t="s">
        <v>368</v>
      </c>
      <c r="G37" s="5" t="s">
        <v>367</v>
      </c>
      <c r="H37" s="5" t="s">
        <v>371</v>
      </c>
      <c r="I37" s="5" t="s">
        <v>756</v>
      </c>
      <c r="J37" s="5" t="s">
        <v>36</v>
      </c>
      <c r="K37" s="5">
        <v>0.249</v>
      </c>
      <c r="L37" s="5" t="b">
        <v>0</v>
      </c>
      <c r="M37" s="5"/>
      <c r="N37" s="5"/>
      <c r="O37" s="5" t="s">
        <v>198</v>
      </c>
      <c r="P37" s="5"/>
      <c r="Q37" s="5" t="s">
        <v>48</v>
      </c>
    </row>
    <row r="38" spans="1:23" x14ac:dyDescent="0.2">
      <c r="A38" s="5" t="s">
        <v>218</v>
      </c>
      <c r="B38" s="5" t="s">
        <v>755</v>
      </c>
      <c r="C38" s="5" t="s">
        <v>130</v>
      </c>
      <c r="D38" t="s">
        <v>713</v>
      </c>
      <c r="E38" s="9" t="s">
        <v>712</v>
      </c>
      <c r="F38" s="5" t="s">
        <v>501</v>
      </c>
      <c r="G38" s="5" t="s">
        <v>500</v>
      </c>
      <c r="H38" s="5" t="s">
        <v>371</v>
      </c>
      <c r="I38" s="5" t="s">
        <v>759</v>
      </c>
      <c r="J38" s="5" t="s">
        <v>39</v>
      </c>
      <c r="K38" s="5">
        <v>1050</v>
      </c>
      <c r="L38" s="5" t="b">
        <v>0</v>
      </c>
      <c r="M38" s="5"/>
      <c r="N38" s="5"/>
      <c r="O38" s="5" t="s">
        <v>198</v>
      </c>
      <c r="P38" s="5"/>
      <c r="Q38" s="5" t="s">
        <v>54</v>
      </c>
    </row>
    <row r="39" spans="1:23" x14ac:dyDescent="0.2">
      <c r="A39" s="5" t="s">
        <v>218</v>
      </c>
      <c r="B39" s="5" t="s">
        <v>755</v>
      </c>
      <c r="C39" s="5" t="s">
        <v>130</v>
      </c>
      <c r="D39" s="5" t="s">
        <v>216</v>
      </c>
      <c r="E39" s="5" t="s">
        <v>709</v>
      </c>
      <c r="F39" s="5"/>
      <c r="G39" s="5" t="s">
        <v>767</v>
      </c>
      <c r="H39" s="5" t="s">
        <v>373</v>
      </c>
      <c r="I39" s="5" t="s">
        <v>756</v>
      </c>
      <c r="J39" s="5" t="s">
        <v>36</v>
      </c>
      <c r="K39" s="5">
        <v>1130</v>
      </c>
      <c r="L39" s="5" t="b">
        <v>0</v>
      </c>
      <c r="M39" s="5"/>
      <c r="N39" s="5"/>
      <c r="O39" s="5" t="s">
        <v>198</v>
      </c>
      <c r="P39" s="5"/>
      <c r="Q39" s="5" t="s">
        <v>216</v>
      </c>
    </row>
    <row r="40" spans="1:23" s="30" customFormat="1" x14ac:dyDescent="0.2">
      <c r="A40" s="29" t="s">
        <v>218</v>
      </c>
      <c r="B40" s="29" t="s">
        <v>755</v>
      </c>
      <c r="C40" s="29" t="s">
        <v>130</v>
      </c>
      <c r="D40" s="29" t="s">
        <v>480</v>
      </c>
      <c r="E40" s="29" t="s">
        <v>479</v>
      </c>
      <c r="F40" s="29" t="s">
        <v>481</v>
      </c>
      <c r="G40" s="29" t="s">
        <v>482</v>
      </c>
      <c r="H40" s="29" t="s">
        <v>371</v>
      </c>
      <c r="I40" s="29" t="s">
        <v>756</v>
      </c>
      <c r="J40" s="29" t="s">
        <v>36</v>
      </c>
      <c r="K40" s="29">
        <v>180</v>
      </c>
      <c r="L40" s="29" t="b">
        <v>0</v>
      </c>
      <c r="M40" s="29"/>
      <c r="N40" s="29"/>
      <c r="O40" s="29" t="s">
        <v>198</v>
      </c>
      <c r="P40" s="29"/>
      <c r="Q40" s="29" t="s">
        <v>219</v>
      </c>
      <c r="R40" s="30" t="s">
        <v>802</v>
      </c>
    </row>
    <row r="41" spans="1:23" x14ac:dyDescent="0.2">
      <c r="A41" s="5" t="s">
        <v>218</v>
      </c>
      <c r="B41" s="5" t="s">
        <v>755</v>
      </c>
      <c r="C41" s="5" t="s">
        <v>130</v>
      </c>
      <c r="D41" s="5" t="s">
        <v>386</v>
      </c>
      <c r="E41" s="5" t="s">
        <v>387</v>
      </c>
      <c r="F41" s="5" t="s">
        <v>388</v>
      </c>
      <c r="G41" s="5" t="s">
        <v>389</v>
      </c>
      <c r="H41" s="5" t="s">
        <v>371</v>
      </c>
      <c r="I41" s="5" t="s">
        <v>756</v>
      </c>
      <c r="J41" s="5" t="s">
        <v>36</v>
      </c>
      <c r="K41" s="5">
        <v>200</v>
      </c>
      <c r="L41" s="5" t="b">
        <v>0</v>
      </c>
      <c r="M41" s="5"/>
      <c r="N41" s="5"/>
      <c r="O41" s="5" t="s">
        <v>198</v>
      </c>
      <c r="P41" s="5"/>
      <c r="Q41" s="5" t="s">
        <v>59</v>
      </c>
    </row>
    <row r="42" spans="1:23" x14ac:dyDescent="0.2">
      <c r="A42" s="5" t="s">
        <v>218</v>
      </c>
      <c r="B42" s="5" t="s">
        <v>755</v>
      </c>
      <c r="C42" s="5" t="s">
        <v>130</v>
      </c>
      <c r="D42" s="5" t="s">
        <v>391</v>
      </c>
      <c r="E42" s="5" t="s">
        <v>390</v>
      </c>
      <c r="F42" s="5" t="s">
        <v>392</v>
      </c>
      <c r="G42" s="5" t="s">
        <v>393</v>
      </c>
      <c r="H42" s="5" t="s">
        <v>373</v>
      </c>
      <c r="I42" s="5" t="s">
        <v>756</v>
      </c>
      <c r="J42" s="5" t="s">
        <v>36</v>
      </c>
      <c r="K42" s="5">
        <v>100</v>
      </c>
      <c r="L42" s="5" t="b">
        <v>0</v>
      </c>
      <c r="M42" s="5"/>
      <c r="N42" s="5"/>
      <c r="O42" s="5" t="s">
        <v>198</v>
      </c>
      <c r="P42" s="5"/>
      <c r="Q42" s="5" t="s">
        <v>58</v>
      </c>
    </row>
    <row r="43" spans="1:23" x14ac:dyDescent="0.2">
      <c r="A43" s="5" t="s">
        <v>218</v>
      </c>
      <c r="B43" s="5" t="s">
        <v>377</v>
      </c>
      <c r="C43" s="5" t="s">
        <v>130</v>
      </c>
      <c r="D43" s="5" t="s">
        <v>384</v>
      </c>
      <c r="E43" s="5" t="s">
        <v>385</v>
      </c>
      <c r="F43" s="5"/>
      <c r="G43" s="5"/>
      <c r="H43" s="5"/>
      <c r="I43" s="5" t="s">
        <v>777</v>
      </c>
      <c r="J43" s="5" t="s">
        <v>352</v>
      </c>
      <c r="K43" s="5">
        <v>25</v>
      </c>
      <c r="L43" s="5" t="b">
        <v>0</v>
      </c>
      <c r="M43" s="5"/>
      <c r="N43" s="5"/>
      <c r="O43" s="5" t="s">
        <v>198</v>
      </c>
      <c r="P43" s="5"/>
      <c r="Q43" s="5" t="s">
        <v>38</v>
      </c>
    </row>
    <row r="44" spans="1:23" x14ac:dyDescent="0.2">
      <c r="A44" s="5" t="s">
        <v>218</v>
      </c>
      <c r="B44" s="5" t="s">
        <v>755</v>
      </c>
      <c r="C44" s="5" t="s">
        <v>130</v>
      </c>
      <c r="D44" s="5" t="s">
        <v>395</v>
      </c>
      <c r="E44" s="5" t="s">
        <v>394</v>
      </c>
      <c r="F44" s="5" t="s">
        <v>396</v>
      </c>
      <c r="G44" s="5" t="s">
        <v>397</v>
      </c>
      <c r="H44" s="5" t="s">
        <v>371</v>
      </c>
      <c r="I44" s="5" t="s">
        <v>756</v>
      </c>
      <c r="J44" s="5" t="s">
        <v>36</v>
      </c>
      <c r="K44" s="5">
        <v>400</v>
      </c>
      <c r="L44" s="5" t="b">
        <v>0</v>
      </c>
      <c r="M44" s="5"/>
      <c r="N44" s="5"/>
      <c r="O44" s="5" t="s">
        <v>198</v>
      </c>
      <c r="P44" s="5"/>
      <c r="Q44" s="5" t="s">
        <v>50</v>
      </c>
    </row>
    <row r="45" spans="1:23" s="34" customFormat="1" x14ac:dyDescent="0.2">
      <c r="A45" s="33" t="s">
        <v>218</v>
      </c>
      <c r="B45" s="33" t="s">
        <v>755</v>
      </c>
      <c r="C45" s="33" t="s">
        <v>129</v>
      </c>
      <c r="D45" s="33" t="s">
        <v>218</v>
      </c>
      <c r="E45" s="33" t="s">
        <v>710</v>
      </c>
      <c r="F45" s="33"/>
      <c r="G45" s="33"/>
      <c r="H45" s="33" t="s">
        <v>373</v>
      </c>
      <c r="I45" s="33" t="s">
        <v>756</v>
      </c>
      <c r="J45" s="33" t="s">
        <v>36</v>
      </c>
      <c r="K45" s="33">
        <v>1000</v>
      </c>
      <c r="L45" s="33" t="b">
        <v>1</v>
      </c>
      <c r="M45" s="33"/>
      <c r="N45" s="33"/>
      <c r="O45" s="33" t="s">
        <v>198</v>
      </c>
      <c r="P45" s="33"/>
      <c r="Q45" s="33" t="s">
        <v>218</v>
      </c>
    </row>
    <row r="46" spans="1:23" x14ac:dyDescent="0.2">
      <c r="A46" s="5" t="s">
        <v>218</v>
      </c>
      <c r="B46" s="5" t="s">
        <v>377</v>
      </c>
      <c r="C46" s="5" t="s">
        <v>129</v>
      </c>
      <c r="D46" s="5" t="s">
        <v>56</v>
      </c>
      <c r="E46" s="5" t="s">
        <v>376</v>
      </c>
      <c r="F46" s="5"/>
      <c r="G46" s="5"/>
      <c r="H46" s="5"/>
      <c r="I46" s="5" t="s">
        <v>756</v>
      </c>
      <c r="J46" s="5" t="s">
        <v>36</v>
      </c>
      <c r="K46" s="5">
        <v>57.75</v>
      </c>
      <c r="L46" s="5" t="b">
        <v>0</v>
      </c>
      <c r="M46" s="5"/>
      <c r="N46" s="5"/>
      <c r="O46" s="5" t="s">
        <v>198</v>
      </c>
      <c r="P46" s="5"/>
      <c r="Q46" s="5" t="s">
        <v>201</v>
      </c>
    </row>
    <row r="47" spans="1:23" s="30" customFormat="1" x14ac:dyDescent="0.2">
      <c r="A47" s="29" t="s">
        <v>218</v>
      </c>
      <c r="B47" s="29" t="s">
        <v>755</v>
      </c>
      <c r="C47" s="29" t="s">
        <v>129</v>
      </c>
      <c r="D47" s="35" t="s">
        <v>505</v>
      </c>
      <c r="E47" s="29" t="s">
        <v>466</v>
      </c>
      <c r="F47" s="29"/>
      <c r="G47" s="29"/>
      <c r="H47" s="29" t="s">
        <v>373</v>
      </c>
      <c r="I47" s="29" t="s">
        <v>759</v>
      </c>
      <c r="J47" s="29" t="s">
        <v>39</v>
      </c>
      <c r="K47" s="29">
        <v>832.12021830382514</v>
      </c>
      <c r="L47" s="29" t="b">
        <v>0</v>
      </c>
      <c r="M47" s="29"/>
      <c r="N47" s="29"/>
      <c r="O47" s="29" t="s">
        <v>198</v>
      </c>
      <c r="P47" s="29"/>
      <c r="Q47" s="29" t="s">
        <v>200</v>
      </c>
      <c r="R47" s="30" t="s">
        <v>783</v>
      </c>
      <c r="S47" s="30">
        <v>0.72199999999999998</v>
      </c>
      <c r="T47" s="30">
        <v>320.14499999999998</v>
      </c>
      <c r="U47" s="30">
        <f>S47*T47</f>
        <v>231.14468999999997</v>
      </c>
      <c r="W47" s="30">
        <v>832.12021830382514</v>
      </c>
    </row>
    <row r="48" spans="1:23" x14ac:dyDescent="0.2">
      <c r="A48" s="5" t="s">
        <v>218</v>
      </c>
      <c r="B48" s="5" t="s">
        <v>377</v>
      </c>
      <c r="C48" s="5" t="s">
        <v>129</v>
      </c>
      <c r="D48" s="5" t="s">
        <v>211</v>
      </c>
      <c r="E48" s="5" t="s">
        <v>753</v>
      </c>
      <c r="F48" s="5"/>
      <c r="G48" s="5"/>
      <c r="H48" s="5"/>
      <c r="I48" s="5" t="s">
        <v>777</v>
      </c>
      <c r="J48" s="5" t="s">
        <v>352</v>
      </c>
      <c r="K48" s="5">
        <v>24.773</v>
      </c>
      <c r="L48" s="5" t="b">
        <v>0</v>
      </c>
      <c r="M48" s="5"/>
      <c r="N48" s="5"/>
      <c r="O48" s="5" t="s">
        <v>198</v>
      </c>
      <c r="P48" s="5"/>
      <c r="Q48" s="5" t="s">
        <v>211</v>
      </c>
    </row>
    <row r="49" spans="1:17" x14ac:dyDescent="0.2">
      <c r="A49" s="5" t="s">
        <v>218</v>
      </c>
      <c r="B49" s="5" t="s">
        <v>470</v>
      </c>
      <c r="C49" s="5" t="s">
        <v>129</v>
      </c>
      <c r="D49" s="5" t="s">
        <v>381</v>
      </c>
      <c r="E49" s="5" t="s">
        <v>380</v>
      </c>
      <c r="F49" s="5"/>
      <c r="G49" s="5"/>
      <c r="H49" s="5"/>
      <c r="I49" s="5" t="s">
        <v>756</v>
      </c>
      <c r="J49" s="5" t="s">
        <v>36</v>
      </c>
      <c r="K49" s="5">
        <v>917</v>
      </c>
      <c r="L49" s="5" t="b">
        <v>0</v>
      </c>
      <c r="M49" s="5"/>
      <c r="N49" s="5"/>
      <c r="O49" s="5" t="s">
        <v>198</v>
      </c>
      <c r="P49" s="5"/>
      <c r="Q49" s="5" t="s">
        <v>203</v>
      </c>
    </row>
    <row r="50" spans="1:17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x14ac:dyDescent="0.2">
      <c r="A51" s="5" t="s">
        <v>222</v>
      </c>
      <c r="B51" s="5" t="s">
        <v>755</v>
      </c>
      <c r="C51" s="5" t="s">
        <v>130</v>
      </c>
      <c r="D51" s="5" t="s">
        <v>359</v>
      </c>
      <c r="E51" s="5" t="s">
        <v>360</v>
      </c>
      <c r="F51" s="5" t="s">
        <v>361</v>
      </c>
      <c r="G51" s="5" t="s">
        <v>362</v>
      </c>
      <c r="H51" s="5" t="s">
        <v>363</v>
      </c>
      <c r="I51" s="5" t="s">
        <v>759</v>
      </c>
      <c r="J51" s="5" t="s">
        <v>47</v>
      </c>
      <c r="K51" s="5">
        <v>4550</v>
      </c>
      <c r="L51" s="5" t="b">
        <v>0</v>
      </c>
      <c r="M51" s="5"/>
      <c r="N51" s="5"/>
      <c r="O51" s="5" t="s">
        <v>198</v>
      </c>
      <c r="P51" s="5"/>
      <c r="Q51" s="5" t="s">
        <v>46</v>
      </c>
    </row>
    <row r="52" spans="1:17" x14ac:dyDescent="0.2">
      <c r="A52" s="5" t="s">
        <v>222</v>
      </c>
      <c r="B52" s="5" t="s">
        <v>755</v>
      </c>
      <c r="C52" s="5" t="s">
        <v>130</v>
      </c>
      <c r="D52" s="5" t="s">
        <v>364</v>
      </c>
      <c r="E52" s="5" t="s">
        <v>370</v>
      </c>
      <c r="F52" s="5" t="s">
        <v>368</v>
      </c>
      <c r="G52" s="5" t="s">
        <v>367</v>
      </c>
      <c r="H52" s="5" t="s">
        <v>371</v>
      </c>
      <c r="I52" s="5" t="s">
        <v>756</v>
      </c>
      <c r="J52" s="5" t="s">
        <v>36</v>
      </c>
      <c r="K52" s="5">
        <v>0.249</v>
      </c>
      <c r="L52" s="5" t="b">
        <v>0</v>
      </c>
      <c r="M52" s="5"/>
      <c r="N52" s="5"/>
      <c r="O52" s="5" t="s">
        <v>198</v>
      </c>
      <c r="P52" s="5"/>
      <c r="Q52" s="5" t="s">
        <v>48</v>
      </c>
    </row>
    <row r="53" spans="1:17" x14ac:dyDescent="0.2">
      <c r="A53" s="5" t="s">
        <v>222</v>
      </c>
      <c r="B53" s="5" t="s">
        <v>755</v>
      </c>
      <c r="C53" s="5" t="s">
        <v>130</v>
      </c>
      <c r="D53" s="5" t="s">
        <v>218</v>
      </c>
      <c r="E53" s="5" t="s">
        <v>710</v>
      </c>
      <c r="F53" s="5"/>
      <c r="G53" s="5" t="s">
        <v>767</v>
      </c>
      <c r="H53" s="5" t="s">
        <v>373</v>
      </c>
      <c r="I53" s="5" t="s">
        <v>756</v>
      </c>
      <c r="J53" s="5" t="s">
        <v>36</v>
      </c>
      <c r="K53" s="5">
        <v>1010</v>
      </c>
      <c r="L53" s="5" t="b">
        <v>0</v>
      </c>
      <c r="M53" s="5"/>
      <c r="N53" s="5"/>
      <c r="O53" s="5" t="s">
        <v>198</v>
      </c>
      <c r="P53" s="5"/>
      <c r="Q53" s="5" t="s">
        <v>218</v>
      </c>
    </row>
    <row r="54" spans="1:17" x14ac:dyDescent="0.2">
      <c r="A54" s="5" t="s">
        <v>222</v>
      </c>
      <c r="B54" s="5" t="s">
        <v>755</v>
      </c>
      <c r="C54" s="5" t="s">
        <v>130</v>
      </c>
      <c r="D54" s="5" t="s">
        <v>409</v>
      </c>
      <c r="E54" s="5" t="s">
        <v>408</v>
      </c>
      <c r="F54" s="5" t="s">
        <v>410</v>
      </c>
      <c r="G54" s="5" t="s">
        <v>411</v>
      </c>
      <c r="H54" s="5" t="s">
        <v>371</v>
      </c>
      <c r="I54" s="5" t="s">
        <v>756</v>
      </c>
      <c r="J54" s="5" t="s">
        <v>36</v>
      </c>
      <c r="K54" s="5">
        <v>50</v>
      </c>
      <c r="L54" s="5" t="b">
        <v>0</v>
      </c>
      <c r="M54" s="5"/>
      <c r="N54" s="5"/>
      <c r="O54" s="5" t="s">
        <v>198</v>
      </c>
      <c r="P54" s="5"/>
      <c r="Q54" s="5" t="s">
        <v>223</v>
      </c>
    </row>
    <row r="55" spans="1:17" x14ac:dyDescent="0.2">
      <c r="A55" s="5" t="s">
        <v>222</v>
      </c>
      <c r="B55" s="5" t="s">
        <v>755</v>
      </c>
      <c r="C55" s="5" t="s">
        <v>130</v>
      </c>
      <c r="D55" s="5" t="s">
        <v>403</v>
      </c>
      <c r="E55" s="5" t="s">
        <v>404</v>
      </c>
      <c r="F55" t="s">
        <v>405</v>
      </c>
      <c r="G55" s="5" t="s">
        <v>406</v>
      </c>
      <c r="H55" s="5" t="s">
        <v>371</v>
      </c>
      <c r="I55" s="5" t="s">
        <v>756</v>
      </c>
      <c r="J55" s="5" t="s">
        <v>36</v>
      </c>
      <c r="K55" s="5">
        <v>1.5</v>
      </c>
      <c r="L55" s="5" t="b">
        <v>0</v>
      </c>
      <c r="M55" s="5"/>
      <c r="N55" s="5"/>
      <c r="O55" s="5" t="s">
        <v>198</v>
      </c>
      <c r="P55" s="5"/>
      <c r="Q55" s="5" t="s">
        <v>57</v>
      </c>
    </row>
    <row r="56" spans="1:17" s="34" customFormat="1" x14ac:dyDescent="0.2">
      <c r="A56" s="33" t="s">
        <v>222</v>
      </c>
      <c r="B56" s="33" t="s">
        <v>755</v>
      </c>
      <c r="C56" s="33" t="s">
        <v>129</v>
      </c>
      <c r="D56" s="33" t="s">
        <v>222</v>
      </c>
      <c r="E56" s="33" t="s">
        <v>711</v>
      </c>
      <c r="F56" s="33"/>
      <c r="G56" s="33"/>
      <c r="H56" s="33" t="s">
        <v>373</v>
      </c>
      <c r="I56" s="33" t="s">
        <v>756</v>
      </c>
      <c r="J56" s="33" t="s">
        <v>36</v>
      </c>
      <c r="K56" s="33">
        <v>1000</v>
      </c>
      <c r="L56" s="33" t="b">
        <v>1</v>
      </c>
      <c r="M56" s="33"/>
      <c r="N56" s="33"/>
      <c r="O56" s="33" t="s">
        <v>198</v>
      </c>
      <c r="P56" s="33"/>
      <c r="Q56" s="33" t="s">
        <v>222</v>
      </c>
    </row>
    <row r="57" spans="1:17" x14ac:dyDescent="0.2">
      <c r="A57" s="5" t="s">
        <v>222</v>
      </c>
      <c r="B57" s="5" t="s">
        <v>377</v>
      </c>
      <c r="C57" s="5" t="s">
        <v>129</v>
      </c>
      <c r="D57" s="5" t="s">
        <v>56</v>
      </c>
      <c r="E57" s="5" t="s">
        <v>376</v>
      </c>
      <c r="F57" s="5"/>
      <c r="G57" s="5"/>
      <c r="H57" s="5"/>
      <c r="I57" s="5" t="s">
        <v>756</v>
      </c>
      <c r="J57" s="5" t="s">
        <v>36</v>
      </c>
      <c r="K57" s="5">
        <v>62.406999999999996</v>
      </c>
      <c r="L57" s="5" t="b">
        <v>0</v>
      </c>
      <c r="M57" s="5"/>
      <c r="N57" s="5"/>
      <c r="O57" s="5" t="s">
        <v>198</v>
      </c>
      <c r="P57" s="5"/>
      <c r="Q57" s="5" t="s">
        <v>201</v>
      </c>
    </row>
    <row r="58" spans="1:17" x14ac:dyDescent="0.2">
      <c r="A58" s="5" t="s">
        <v>222</v>
      </c>
      <c r="B58" s="5" t="s">
        <v>377</v>
      </c>
      <c r="C58" s="5" t="s">
        <v>129</v>
      </c>
      <c r="D58" s="5" t="s">
        <v>57</v>
      </c>
      <c r="E58" s="5" t="s">
        <v>407</v>
      </c>
      <c r="F58" s="5"/>
      <c r="G58" s="5"/>
      <c r="H58" s="5"/>
      <c r="I58" s="5" t="s">
        <v>756</v>
      </c>
      <c r="J58" s="5" t="s">
        <v>36</v>
      </c>
      <c r="K58" s="5">
        <v>1.5</v>
      </c>
      <c r="L58" s="5" t="b">
        <v>0</v>
      </c>
      <c r="M58" s="5"/>
      <c r="N58" s="5"/>
      <c r="O58" s="5" t="s">
        <v>198</v>
      </c>
      <c r="P58" s="5"/>
      <c r="Q58" s="5" t="s">
        <v>57</v>
      </c>
    </row>
    <row r="59" spans="1:17" x14ac:dyDescent="0.2">
      <c r="A59" s="5" t="s">
        <v>222</v>
      </c>
      <c r="B59" s="5" t="s">
        <v>377</v>
      </c>
      <c r="C59" s="5" t="s">
        <v>129</v>
      </c>
      <c r="D59" s="5" t="s">
        <v>381</v>
      </c>
      <c r="E59" s="5" t="s">
        <v>380</v>
      </c>
      <c r="F59" s="5"/>
      <c r="G59" s="5"/>
      <c r="H59" s="5"/>
      <c r="I59" s="5" t="s">
        <v>756</v>
      </c>
      <c r="J59" s="5" t="s">
        <v>36</v>
      </c>
      <c r="K59" s="5">
        <v>45.5</v>
      </c>
      <c r="L59" s="5" t="b">
        <v>0</v>
      </c>
      <c r="M59" s="5"/>
      <c r="N59" s="5"/>
      <c r="O59" s="5" t="s">
        <v>198</v>
      </c>
      <c r="P59" s="5"/>
      <c r="Q59" s="5" t="s">
        <v>224</v>
      </c>
    </row>
    <row r="60" spans="1:17" x14ac:dyDescent="0.2">
      <c r="A60" s="5" t="s">
        <v>222</v>
      </c>
      <c r="B60" s="5" t="s">
        <v>204</v>
      </c>
      <c r="C60" s="5" t="s">
        <v>130</v>
      </c>
      <c r="D60" t="s">
        <v>768</v>
      </c>
      <c r="E60" s="5" t="s">
        <v>769</v>
      </c>
      <c r="F60" s="5" t="s">
        <v>770</v>
      </c>
      <c r="G60" s="5" t="s">
        <v>771</v>
      </c>
      <c r="H60" s="5" t="s">
        <v>371</v>
      </c>
      <c r="I60" s="5" t="s">
        <v>772</v>
      </c>
      <c r="J60" s="5" t="s">
        <v>803</v>
      </c>
      <c r="K60" s="5">
        <v>2966</v>
      </c>
      <c r="L60" s="5" t="b">
        <v>0</v>
      </c>
      <c r="M60" s="5"/>
      <c r="N60" s="5"/>
      <c r="O60" s="5" t="s">
        <v>774</v>
      </c>
      <c r="P60" s="5" t="s">
        <v>774</v>
      </c>
      <c r="Q60" s="5" t="s">
        <v>204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15B9-0E7C-AE47-A227-621B76E58906}">
  <dimension ref="A1:R14"/>
  <sheetViews>
    <sheetView topLeftCell="K1" zoomScale="131" workbookViewId="0">
      <selection activeCell="K17" sqref="K17"/>
    </sheetView>
  </sheetViews>
  <sheetFormatPr baseColWidth="10" defaultColWidth="11" defaultRowHeight="16" x14ac:dyDescent="0.2"/>
  <cols>
    <col min="1" max="1" width="27.5" customWidth="1"/>
    <col min="4" max="4" width="28.6640625" customWidth="1"/>
    <col min="5" max="5" width="19.1640625" customWidth="1"/>
    <col min="6" max="6" width="35" customWidth="1"/>
    <col min="9" max="9" width="9.83203125" customWidth="1"/>
    <col min="10" max="10" width="11" style="11"/>
    <col min="14" max="14" width="21.5" customWidth="1"/>
    <col min="17" max="17" width="28.6640625" customWidth="1"/>
  </cols>
  <sheetData>
    <row r="1" spans="1:18" s="1" customFormat="1" x14ac:dyDescent="0.2">
      <c r="A1" s="3" t="s">
        <v>122</v>
      </c>
      <c r="B1" s="3" t="s">
        <v>0</v>
      </c>
      <c r="C1" s="3" t="s">
        <v>6</v>
      </c>
      <c r="D1" s="3" t="s">
        <v>1</v>
      </c>
      <c r="E1" s="3" t="s">
        <v>2</v>
      </c>
      <c r="F1" s="3" t="s">
        <v>123</v>
      </c>
      <c r="G1" s="3" t="s">
        <v>124</v>
      </c>
      <c r="H1" s="3" t="s">
        <v>355</v>
      </c>
      <c r="I1" s="3" t="s">
        <v>3</v>
      </c>
      <c r="J1" s="7" t="s">
        <v>7</v>
      </c>
      <c r="K1" s="3" t="s">
        <v>4</v>
      </c>
      <c r="L1" s="3" t="s">
        <v>125</v>
      </c>
      <c r="M1" s="3" t="s">
        <v>5</v>
      </c>
      <c r="N1" s="3" t="s">
        <v>8</v>
      </c>
      <c r="O1" s="3" t="s">
        <v>126</v>
      </c>
      <c r="P1" s="3" t="s">
        <v>127</v>
      </c>
      <c r="Q1" s="3" t="s">
        <v>764</v>
      </c>
      <c r="R1"/>
    </row>
    <row r="2" spans="1:18" x14ac:dyDescent="0.2">
      <c r="A2" s="5" t="s">
        <v>226</v>
      </c>
      <c r="B2" s="5" t="s">
        <v>755</v>
      </c>
      <c r="C2" s="5" t="s">
        <v>129</v>
      </c>
      <c r="D2" s="5" t="s">
        <v>226</v>
      </c>
      <c r="E2" s="5" t="s">
        <v>699</v>
      </c>
      <c r="F2" s="5"/>
      <c r="G2" s="5"/>
      <c r="H2" s="5" t="s">
        <v>373</v>
      </c>
      <c r="I2" s="5" t="s">
        <v>756</v>
      </c>
      <c r="J2" s="5">
        <v>1</v>
      </c>
      <c r="K2" s="5" t="s">
        <v>36</v>
      </c>
      <c r="L2" s="5" t="b">
        <v>1</v>
      </c>
      <c r="M2" s="5"/>
      <c r="N2" s="5"/>
      <c r="O2" s="5" t="s">
        <v>37</v>
      </c>
      <c r="P2" s="5" t="s">
        <v>148</v>
      </c>
      <c r="Q2" s="5" t="s">
        <v>226</v>
      </c>
    </row>
    <row r="3" spans="1:18" x14ac:dyDescent="0.2">
      <c r="A3" s="5" t="s">
        <v>226</v>
      </c>
      <c r="B3" s="5" t="s">
        <v>755</v>
      </c>
      <c r="C3" s="5" t="s">
        <v>130</v>
      </c>
      <c r="D3" s="5" t="s">
        <v>644</v>
      </c>
      <c r="E3" s="5" t="s">
        <v>706</v>
      </c>
      <c r="F3" s="5" t="s">
        <v>686</v>
      </c>
      <c r="G3" s="5" t="s">
        <v>767</v>
      </c>
      <c r="H3" s="5" t="s">
        <v>373</v>
      </c>
      <c r="I3" s="5" t="s">
        <v>756</v>
      </c>
      <c r="J3" s="5">
        <v>0.46</v>
      </c>
      <c r="K3" s="5" t="s">
        <v>36</v>
      </c>
      <c r="L3" s="5" t="b">
        <v>0</v>
      </c>
      <c r="M3" s="5"/>
      <c r="N3" s="5"/>
      <c r="O3" s="5" t="s">
        <v>33</v>
      </c>
      <c r="P3" s="5" t="s">
        <v>150</v>
      </c>
      <c r="Q3" s="5" t="s">
        <v>644</v>
      </c>
    </row>
    <row r="4" spans="1:18" x14ac:dyDescent="0.2">
      <c r="A4" s="5" t="s">
        <v>226</v>
      </c>
      <c r="B4" s="5" t="s">
        <v>755</v>
      </c>
      <c r="C4" s="5" t="s">
        <v>130</v>
      </c>
      <c r="D4" s="5" t="s">
        <v>624</v>
      </c>
      <c r="E4" s="5" t="s">
        <v>623</v>
      </c>
      <c r="F4" s="5" t="s">
        <v>626</v>
      </c>
      <c r="G4" s="5" t="s">
        <v>625</v>
      </c>
      <c r="H4" s="5" t="s">
        <v>401</v>
      </c>
      <c r="I4" s="5" t="s">
        <v>756</v>
      </c>
      <c r="J4" s="5">
        <v>0.65</v>
      </c>
      <c r="K4" s="5" t="s">
        <v>36</v>
      </c>
      <c r="L4" s="5" t="b">
        <v>0</v>
      </c>
      <c r="M4" s="5"/>
      <c r="N4" s="5"/>
      <c r="O4" s="5" t="s">
        <v>33</v>
      </c>
      <c r="P4" s="5" t="s">
        <v>151</v>
      </c>
      <c r="Q4" s="5" t="s">
        <v>605</v>
      </c>
    </row>
    <row r="5" spans="1:18" x14ac:dyDescent="0.2">
      <c r="A5" s="5" t="s">
        <v>226</v>
      </c>
      <c r="B5" s="5" t="s">
        <v>755</v>
      </c>
      <c r="C5" s="5" t="s">
        <v>130</v>
      </c>
      <c r="D5" s="5" t="s">
        <v>696</v>
      </c>
      <c r="E5" s="5" t="s">
        <v>687</v>
      </c>
      <c r="F5" s="5" t="s">
        <v>688</v>
      </c>
      <c r="G5" s="5" t="s">
        <v>689</v>
      </c>
      <c r="H5" s="5" t="s">
        <v>371</v>
      </c>
      <c r="I5" s="5" t="s">
        <v>756</v>
      </c>
      <c r="J5" s="5">
        <v>1</v>
      </c>
      <c r="K5" s="5" t="s">
        <v>36</v>
      </c>
      <c r="L5" s="5" t="b">
        <v>0</v>
      </c>
      <c r="M5" s="5"/>
      <c r="N5" s="5"/>
      <c r="O5" s="5" t="s">
        <v>33</v>
      </c>
      <c r="P5" s="5" t="s">
        <v>153</v>
      </c>
      <c r="Q5" s="5" t="s">
        <v>645</v>
      </c>
    </row>
    <row r="6" spans="1:18" x14ac:dyDescent="0.2">
      <c r="A6" s="5" t="s">
        <v>226</v>
      </c>
      <c r="B6" s="5" t="s">
        <v>755</v>
      </c>
      <c r="C6" s="5" t="s">
        <v>130</v>
      </c>
      <c r="D6" s="5" t="s">
        <v>499</v>
      </c>
      <c r="E6" s="5" t="s">
        <v>496</v>
      </c>
      <c r="F6" s="5" t="s">
        <v>497</v>
      </c>
      <c r="G6" s="5" t="s">
        <v>498</v>
      </c>
      <c r="H6" s="5" t="s">
        <v>371</v>
      </c>
      <c r="I6" s="5" t="s">
        <v>756</v>
      </c>
      <c r="J6" s="5">
        <v>46</v>
      </c>
      <c r="K6" s="5" t="s">
        <v>36</v>
      </c>
      <c r="L6" s="5" t="b">
        <v>0</v>
      </c>
      <c r="M6" s="5"/>
      <c r="N6" s="5"/>
      <c r="O6" s="5" t="s">
        <v>33</v>
      </c>
      <c r="P6" s="5" t="s">
        <v>154</v>
      </c>
      <c r="Q6" s="5" t="s">
        <v>38</v>
      </c>
    </row>
    <row r="7" spans="1:18" x14ac:dyDescent="0.2">
      <c r="A7" s="5" t="s">
        <v>226</v>
      </c>
      <c r="B7" s="5" t="s">
        <v>755</v>
      </c>
      <c r="C7" s="5" t="s">
        <v>130</v>
      </c>
      <c r="D7" s="5" t="s">
        <v>697</v>
      </c>
      <c r="E7" s="5" t="s">
        <v>690</v>
      </c>
      <c r="F7" s="5" t="s">
        <v>692</v>
      </c>
      <c r="G7" s="5" t="s">
        <v>691</v>
      </c>
      <c r="H7" s="5" t="s">
        <v>371</v>
      </c>
      <c r="I7" s="5" t="s">
        <v>759</v>
      </c>
      <c r="J7" s="5">
        <v>15</v>
      </c>
      <c r="K7" s="5" t="s">
        <v>39</v>
      </c>
      <c r="L7" s="5" t="b">
        <v>0</v>
      </c>
      <c r="M7" s="5"/>
      <c r="N7" s="5"/>
      <c r="O7" s="5" t="s">
        <v>33</v>
      </c>
      <c r="P7" s="5" t="s">
        <v>155</v>
      </c>
      <c r="Q7" s="5" t="s">
        <v>227</v>
      </c>
    </row>
    <row r="8" spans="1:18" x14ac:dyDescent="0.2">
      <c r="A8" s="5" t="s">
        <v>226</v>
      </c>
      <c r="B8" s="5" t="s">
        <v>377</v>
      </c>
      <c r="C8" s="5" t="s">
        <v>129</v>
      </c>
      <c r="D8" s="5" t="s">
        <v>505</v>
      </c>
      <c r="E8" s="5" t="s">
        <v>466</v>
      </c>
      <c r="F8" s="5"/>
      <c r="G8" s="5"/>
      <c r="H8" s="5"/>
      <c r="I8" s="5" t="s">
        <v>759</v>
      </c>
      <c r="J8" s="5">
        <v>1.5</v>
      </c>
      <c r="K8" s="5" t="s">
        <v>39</v>
      </c>
      <c r="L8" s="5" t="b">
        <v>0</v>
      </c>
      <c r="M8" s="5"/>
      <c r="N8" s="5"/>
      <c r="O8" s="5" t="s">
        <v>229</v>
      </c>
      <c r="P8" s="5" t="s">
        <v>160</v>
      </c>
      <c r="Q8" s="5" t="s">
        <v>228</v>
      </c>
    </row>
    <row r="9" spans="1:18" x14ac:dyDescent="0.2">
      <c r="A9" s="5" t="s">
        <v>226</v>
      </c>
      <c r="B9" s="5" t="s">
        <v>377</v>
      </c>
      <c r="C9" s="5" t="s">
        <v>129</v>
      </c>
      <c r="D9" s="5" t="s">
        <v>646</v>
      </c>
      <c r="E9" s="5" t="s">
        <v>693</v>
      </c>
      <c r="F9" s="5"/>
      <c r="G9" s="5"/>
      <c r="H9" s="5"/>
      <c r="I9" s="5" t="s">
        <v>756</v>
      </c>
      <c r="J9" s="5">
        <v>1.9E-2</v>
      </c>
      <c r="K9" s="5" t="s">
        <v>36</v>
      </c>
      <c r="L9" s="5" t="b">
        <v>0</v>
      </c>
      <c r="M9" s="5"/>
      <c r="N9" s="5"/>
      <c r="O9" s="5" t="s">
        <v>229</v>
      </c>
      <c r="P9" s="5" t="s">
        <v>161</v>
      </c>
      <c r="Q9" s="5" t="s">
        <v>646</v>
      </c>
    </row>
    <row r="10" spans="1:18" x14ac:dyDescent="0.2">
      <c r="A10" s="5" t="s">
        <v>226</v>
      </c>
      <c r="B10" s="5" t="s">
        <v>377</v>
      </c>
      <c r="C10" s="5" t="s">
        <v>129</v>
      </c>
      <c r="D10" s="5" t="s">
        <v>9</v>
      </c>
      <c r="E10" s="5" t="s">
        <v>694</v>
      </c>
      <c r="F10" s="5"/>
      <c r="G10" s="5"/>
      <c r="H10" s="5"/>
      <c r="I10" s="5" t="s">
        <v>756</v>
      </c>
      <c r="J10" s="5">
        <v>0.1</v>
      </c>
      <c r="K10" s="5" t="s">
        <v>36</v>
      </c>
      <c r="L10" s="5" t="b">
        <v>0</v>
      </c>
      <c r="M10" s="5"/>
      <c r="N10" s="5"/>
      <c r="O10" s="5" t="s">
        <v>229</v>
      </c>
      <c r="P10" s="5" t="s">
        <v>162</v>
      </c>
      <c r="Q10" s="5" t="s">
        <v>9</v>
      </c>
    </row>
    <row r="11" spans="1:18" x14ac:dyDescent="0.2">
      <c r="A11" s="5" t="s">
        <v>226</v>
      </c>
      <c r="B11" s="5" t="s">
        <v>377</v>
      </c>
      <c r="C11" s="5" t="s">
        <v>129</v>
      </c>
      <c r="D11" s="5" t="s">
        <v>647</v>
      </c>
      <c r="E11" s="5" t="s">
        <v>695</v>
      </c>
      <c r="F11" s="5"/>
      <c r="G11" s="5"/>
      <c r="H11" s="5"/>
      <c r="I11" s="5" t="s">
        <v>756</v>
      </c>
      <c r="J11" s="5">
        <v>3.2000000000000001E-2</v>
      </c>
      <c r="K11" s="5" t="s">
        <v>36</v>
      </c>
      <c r="L11" s="5" t="b">
        <v>0</v>
      </c>
      <c r="M11" s="5"/>
      <c r="N11" s="5"/>
      <c r="O11" s="5" t="s">
        <v>229</v>
      </c>
      <c r="P11" s="5" t="s">
        <v>163</v>
      </c>
      <c r="Q11" s="5" t="s">
        <v>647</v>
      </c>
    </row>
    <row r="12" spans="1:18" x14ac:dyDescent="0.2">
      <c r="J12"/>
    </row>
    <row r="13" spans="1:18" x14ac:dyDescent="0.2">
      <c r="J13"/>
    </row>
    <row r="14" spans="1:18" x14ac:dyDescent="0.2">
      <c r="J14"/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B521-CA54-8A46-AB29-7FA22167E46D}">
  <dimension ref="A1:Q15"/>
  <sheetViews>
    <sheetView zoomScale="132" workbookViewId="0">
      <selection activeCell="I21" sqref="I21"/>
    </sheetView>
  </sheetViews>
  <sheetFormatPr baseColWidth="10" defaultColWidth="11" defaultRowHeight="16" x14ac:dyDescent="0.2"/>
  <cols>
    <col min="1" max="1" width="25.5" customWidth="1"/>
    <col min="4" max="4" width="33.6640625" customWidth="1"/>
    <col min="5" max="5" width="24" customWidth="1"/>
    <col min="6" max="6" width="64.6640625" customWidth="1"/>
    <col min="7" max="7" width="14.1640625" customWidth="1"/>
  </cols>
  <sheetData>
    <row r="1" spans="1:17" s="1" customFormat="1" x14ac:dyDescent="0.2">
      <c r="A1" s="3" t="s">
        <v>122</v>
      </c>
      <c r="B1" s="3" t="s">
        <v>0</v>
      </c>
      <c r="C1" s="3" t="s">
        <v>6</v>
      </c>
      <c r="D1" s="3" t="s">
        <v>1</v>
      </c>
      <c r="E1" s="3" t="s">
        <v>2</v>
      </c>
      <c r="F1" s="3" t="s">
        <v>123</v>
      </c>
      <c r="G1" s="3" t="s">
        <v>124</v>
      </c>
      <c r="H1" s="3" t="s">
        <v>422</v>
      </c>
      <c r="I1" s="3" t="s">
        <v>3</v>
      </c>
      <c r="J1" s="3" t="s">
        <v>7</v>
      </c>
      <c r="K1" s="3" t="s">
        <v>4</v>
      </c>
      <c r="L1" s="3" t="s">
        <v>125</v>
      </c>
      <c r="M1" s="3" t="s">
        <v>5</v>
      </c>
      <c r="N1" s="3" t="s">
        <v>8</v>
      </c>
      <c r="O1" s="3" t="s">
        <v>126</v>
      </c>
      <c r="P1" s="3" t="s">
        <v>127</v>
      </c>
      <c r="Q1" s="4"/>
    </row>
    <row r="2" spans="1:17" x14ac:dyDescent="0.2">
      <c r="A2" s="5" t="s">
        <v>240</v>
      </c>
      <c r="B2" s="5" t="s">
        <v>755</v>
      </c>
      <c r="C2" s="5" t="s">
        <v>129</v>
      </c>
      <c r="D2" s="5" t="s">
        <v>240</v>
      </c>
      <c r="E2" s="5" t="s">
        <v>702</v>
      </c>
      <c r="F2" s="5"/>
      <c r="G2" s="5"/>
      <c r="H2" s="5" t="s">
        <v>373</v>
      </c>
      <c r="I2" s="5" t="s">
        <v>756</v>
      </c>
      <c r="J2" s="5">
        <v>1</v>
      </c>
      <c r="K2" s="5" t="s">
        <v>36</v>
      </c>
      <c r="L2" s="5" t="b">
        <v>1</v>
      </c>
      <c r="M2" s="5"/>
      <c r="N2" s="5"/>
      <c r="O2" s="5" t="s">
        <v>37</v>
      </c>
      <c r="P2" s="5" t="s">
        <v>148</v>
      </c>
    </row>
    <row r="3" spans="1:17" x14ac:dyDescent="0.2">
      <c r="A3" s="5" t="s">
        <v>240</v>
      </c>
      <c r="B3" s="5" t="s">
        <v>755</v>
      </c>
      <c r="C3" s="5" t="s">
        <v>130</v>
      </c>
      <c r="D3" s="5" t="s">
        <v>241</v>
      </c>
      <c r="E3" s="5" t="s">
        <v>700</v>
      </c>
      <c r="F3" s="5" t="s">
        <v>441</v>
      </c>
      <c r="G3" s="5" t="s">
        <v>767</v>
      </c>
      <c r="H3" s="5" t="s">
        <v>373</v>
      </c>
      <c r="I3" s="5" t="s">
        <v>756</v>
      </c>
      <c r="J3" s="5">
        <v>7.1999999999999995E-2</v>
      </c>
      <c r="K3" s="5" t="s">
        <v>36</v>
      </c>
      <c r="L3" s="5" t="b">
        <v>0</v>
      </c>
      <c r="M3" s="5"/>
      <c r="N3" s="5"/>
      <c r="O3" s="5" t="s">
        <v>37</v>
      </c>
      <c r="P3" s="5" t="s">
        <v>150</v>
      </c>
    </row>
    <row r="4" spans="1:17" x14ac:dyDescent="0.2">
      <c r="A4" s="5" t="s">
        <v>240</v>
      </c>
      <c r="B4" s="5" t="s">
        <v>755</v>
      </c>
      <c r="C4" s="5" t="s">
        <v>130</v>
      </c>
      <c r="D4" s="5" t="s">
        <v>242</v>
      </c>
      <c r="E4" s="5" t="s">
        <v>701</v>
      </c>
      <c r="F4" s="5" t="s">
        <v>440</v>
      </c>
      <c r="G4" s="5" t="s">
        <v>767</v>
      </c>
      <c r="H4" s="5" t="s">
        <v>373</v>
      </c>
      <c r="I4" s="5" t="s">
        <v>756</v>
      </c>
      <c r="J4" s="5">
        <v>0.93</v>
      </c>
      <c r="K4" s="5" t="s">
        <v>36</v>
      </c>
      <c r="L4" s="5" t="b">
        <v>0</v>
      </c>
      <c r="M4" s="5"/>
      <c r="N4" s="5"/>
      <c r="O4" s="5" t="s">
        <v>37</v>
      </c>
      <c r="P4" s="5" t="s">
        <v>151</v>
      </c>
    </row>
    <row r="5" spans="1:17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7" x14ac:dyDescent="0.2">
      <c r="A6" s="5" t="s">
        <v>242</v>
      </c>
      <c r="B6" s="5" t="s">
        <v>755</v>
      </c>
      <c r="C6" s="5" t="s">
        <v>129</v>
      </c>
      <c r="D6" s="5" t="s">
        <v>242</v>
      </c>
      <c r="E6" s="5" t="s">
        <v>701</v>
      </c>
      <c r="F6" s="5"/>
      <c r="G6" s="5"/>
      <c r="H6" s="5" t="s">
        <v>373</v>
      </c>
      <c r="I6" s="5" t="s">
        <v>756</v>
      </c>
      <c r="J6" s="5">
        <v>1</v>
      </c>
      <c r="K6" s="5" t="s">
        <v>36</v>
      </c>
      <c r="L6" s="5" t="b">
        <v>1</v>
      </c>
      <c r="M6" s="5"/>
      <c r="N6" s="5"/>
      <c r="O6" s="5" t="s">
        <v>37</v>
      </c>
      <c r="P6" s="5" t="s">
        <v>41</v>
      </c>
    </row>
    <row r="7" spans="1:17" x14ac:dyDescent="0.2">
      <c r="A7" s="5" t="s">
        <v>242</v>
      </c>
      <c r="B7" s="5" t="s">
        <v>755</v>
      </c>
      <c r="C7" s="5" t="s">
        <v>130</v>
      </c>
      <c r="D7" s="5" t="s">
        <v>226</v>
      </c>
      <c r="E7" s="5" t="s">
        <v>699</v>
      </c>
      <c r="F7" s="5" t="s">
        <v>698</v>
      </c>
      <c r="G7" s="5" t="s">
        <v>767</v>
      </c>
      <c r="H7" s="5" t="s">
        <v>373</v>
      </c>
      <c r="I7" s="5" t="s">
        <v>756</v>
      </c>
      <c r="J7" s="5">
        <v>0.88</v>
      </c>
      <c r="K7" s="5" t="s">
        <v>36</v>
      </c>
      <c r="L7" s="5" t="b">
        <v>0</v>
      </c>
      <c r="M7" s="5"/>
      <c r="N7" s="5"/>
      <c r="O7" s="5" t="s">
        <v>33</v>
      </c>
      <c r="P7" s="5" t="s">
        <v>131</v>
      </c>
    </row>
    <row r="8" spans="1:17" x14ac:dyDescent="0.2">
      <c r="A8" s="5" t="s">
        <v>242</v>
      </c>
      <c r="B8" s="5" t="s">
        <v>755</v>
      </c>
      <c r="C8" s="5" t="s">
        <v>130</v>
      </c>
      <c r="D8" s="5" t="s">
        <v>438</v>
      </c>
      <c r="E8" s="9" t="s">
        <v>437</v>
      </c>
      <c r="F8" s="5" t="s">
        <v>435</v>
      </c>
      <c r="G8" s="5" t="s">
        <v>436</v>
      </c>
      <c r="H8" s="5" t="s">
        <v>401</v>
      </c>
      <c r="I8" s="5" t="s">
        <v>756</v>
      </c>
      <c r="J8" s="5">
        <v>5.3999999999999999E-2</v>
      </c>
      <c r="K8" s="5" t="s">
        <v>36</v>
      </c>
      <c r="L8" s="5" t="b">
        <v>0</v>
      </c>
      <c r="M8" s="5"/>
      <c r="N8" s="5"/>
      <c r="O8" s="5" t="s">
        <v>33</v>
      </c>
      <c r="P8" s="5" t="s">
        <v>132</v>
      </c>
    </row>
    <row r="9" spans="1:17" x14ac:dyDescent="0.2">
      <c r="A9" s="5" t="s">
        <v>242</v>
      </c>
      <c r="B9" s="5" t="s">
        <v>755</v>
      </c>
      <c r="C9" s="5" t="s">
        <v>130</v>
      </c>
      <c r="D9" s="5" t="s">
        <v>439</v>
      </c>
      <c r="E9" s="5" t="s">
        <v>432</v>
      </c>
      <c r="F9" s="5" t="s">
        <v>434</v>
      </c>
      <c r="G9" s="5" t="s">
        <v>433</v>
      </c>
      <c r="H9" s="5" t="s">
        <v>401</v>
      </c>
      <c r="I9" s="5" t="s">
        <v>756</v>
      </c>
      <c r="J9" s="5">
        <v>6.8000000000000005E-2</v>
      </c>
      <c r="K9" s="5" t="s">
        <v>36</v>
      </c>
      <c r="L9" s="5" t="b">
        <v>0</v>
      </c>
      <c r="M9" s="5"/>
      <c r="N9" s="5"/>
      <c r="O9" s="5" t="s">
        <v>243</v>
      </c>
      <c r="P9" s="5" t="s">
        <v>134</v>
      </c>
    </row>
    <row r="10" spans="1:17" x14ac:dyDescent="0.2">
      <c r="A10" s="5" t="s">
        <v>242</v>
      </c>
      <c r="B10" s="5" t="s">
        <v>755</v>
      </c>
      <c r="C10" s="5" t="s">
        <v>130</v>
      </c>
      <c r="D10" s="5" t="s">
        <v>429</v>
      </c>
      <c r="E10" s="5" t="s">
        <v>428</v>
      </c>
      <c r="F10" s="5" t="s">
        <v>431</v>
      </c>
      <c r="G10" s="5" t="s">
        <v>430</v>
      </c>
      <c r="H10" s="5" t="s">
        <v>401</v>
      </c>
      <c r="I10" s="5" t="s">
        <v>756</v>
      </c>
      <c r="J10" s="5">
        <v>2E-3</v>
      </c>
      <c r="K10" s="5" t="s">
        <v>36</v>
      </c>
      <c r="L10" s="5" t="b">
        <v>0</v>
      </c>
      <c r="M10" s="5"/>
      <c r="N10" s="5"/>
      <c r="O10" s="5" t="s">
        <v>33</v>
      </c>
      <c r="P10" s="5" t="s">
        <v>136</v>
      </c>
    </row>
    <row r="11" spans="1:17" x14ac:dyDescent="0.2">
      <c r="A11" s="5" t="s">
        <v>242</v>
      </c>
      <c r="B11" s="5" t="s">
        <v>377</v>
      </c>
      <c r="C11" s="5" t="s">
        <v>129</v>
      </c>
      <c r="D11" s="5" t="s">
        <v>244</v>
      </c>
      <c r="E11" s="5" t="s">
        <v>427</v>
      </c>
      <c r="F11" s="5"/>
      <c r="G11" s="5"/>
      <c r="H11" s="5"/>
      <c r="I11" s="5" t="s">
        <v>756</v>
      </c>
      <c r="J11" s="5">
        <v>4.0000000000000003E-5</v>
      </c>
      <c r="K11" s="5" t="s">
        <v>36</v>
      </c>
      <c r="L11" s="5" t="b">
        <v>0</v>
      </c>
      <c r="M11" s="5"/>
      <c r="N11" s="5"/>
      <c r="O11" s="5"/>
      <c r="P11" s="5" t="s">
        <v>145</v>
      </c>
    </row>
    <row r="12" spans="1:17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7" x14ac:dyDescent="0.2">
      <c r="A13" s="5" t="s">
        <v>241</v>
      </c>
      <c r="B13" s="5" t="s">
        <v>755</v>
      </c>
      <c r="C13" s="5" t="s">
        <v>129</v>
      </c>
      <c r="D13" s="5" t="s">
        <v>241</v>
      </c>
      <c r="E13" s="5" t="s">
        <v>700</v>
      </c>
      <c r="F13" s="5"/>
      <c r="G13" s="5"/>
      <c r="H13" s="5" t="s">
        <v>373</v>
      </c>
      <c r="I13" s="5" t="s">
        <v>756</v>
      </c>
      <c r="J13" s="5">
        <v>1</v>
      </c>
      <c r="K13" s="5" t="s">
        <v>36</v>
      </c>
      <c r="L13" s="5" t="b">
        <v>1</v>
      </c>
      <c r="M13" s="5"/>
      <c r="N13" s="5"/>
      <c r="O13" s="5" t="s">
        <v>37</v>
      </c>
      <c r="P13" s="5" t="s">
        <v>156</v>
      </c>
    </row>
    <row r="14" spans="1:17" x14ac:dyDescent="0.2">
      <c r="A14" s="5" t="s">
        <v>241</v>
      </c>
      <c r="B14" s="5" t="s">
        <v>755</v>
      </c>
      <c r="C14" s="5" t="s">
        <v>130</v>
      </c>
      <c r="D14" s="5" t="s">
        <v>245</v>
      </c>
      <c r="E14" s="5" t="s">
        <v>420</v>
      </c>
      <c r="F14" s="5" t="s">
        <v>425</v>
      </c>
      <c r="G14" s="5" t="s">
        <v>424</v>
      </c>
      <c r="H14" s="5" t="s">
        <v>373</v>
      </c>
      <c r="I14" s="5" t="s">
        <v>756</v>
      </c>
      <c r="J14" s="5">
        <v>1</v>
      </c>
      <c r="K14" s="5" t="s">
        <v>36</v>
      </c>
      <c r="L14" s="5" t="b">
        <v>0</v>
      </c>
      <c r="M14" s="5"/>
      <c r="N14" s="5"/>
      <c r="O14" s="5" t="s">
        <v>37</v>
      </c>
      <c r="P14" s="5" t="s">
        <v>158</v>
      </c>
    </row>
    <row r="15" spans="1:17" x14ac:dyDescent="0.2">
      <c r="A15" s="5" t="s">
        <v>241</v>
      </c>
      <c r="B15" s="5" t="s">
        <v>755</v>
      </c>
      <c r="C15" s="5" t="s">
        <v>130</v>
      </c>
      <c r="D15" s="5" t="s">
        <v>44</v>
      </c>
      <c r="E15" s="5" t="s">
        <v>421</v>
      </c>
      <c r="F15" s="5" t="s">
        <v>426</v>
      </c>
      <c r="G15" s="5" t="s">
        <v>423</v>
      </c>
      <c r="H15" s="5" t="s">
        <v>371</v>
      </c>
      <c r="I15" s="5" t="s">
        <v>756</v>
      </c>
      <c r="J15" s="5">
        <v>1</v>
      </c>
      <c r="K15" s="5" t="s">
        <v>36</v>
      </c>
      <c r="L15" s="5" t="b">
        <v>0</v>
      </c>
      <c r="M15" s="5"/>
      <c r="N15" s="5"/>
      <c r="O15" s="5" t="s">
        <v>37</v>
      </c>
      <c r="P15" s="5" t="s">
        <v>159</v>
      </c>
    </row>
  </sheetData>
  <hyperlinks>
    <hyperlink ref="P6" r:id="rId1" display="https://doi.org/10.1111/jiec.13344" xr:uid="{4CA9F660-4BF9-D243-ADAA-70FCA0F766A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A991-81A6-7D4F-B738-BA8AEF1EC499}">
  <dimension ref="A1:Q14"/>
  <sheetViews>
    <sheetView zoomScale="106" workbookViewId="0">
      <selection activeCell="B22" sqref="B22"/>
    </sheetView>
  </sheetViews>
  <sheetFormatPr baseColWidth="10" defaultColWidth="11" defaultRowHeight="16" x14ac:dyDescent="0.2"/>
  <cols>
    <col min="1" max="1" width="20.83203125" customWidth="1"/>
    <col min="2" max="2" width="20.5" customWidth="1"/>
    <col min="3" max="3" width="6.83203125" customWidth="1"/>
    <col min="4" max="4" width="26.6640625" customWidth="1"/>
    <col min="5" max="5" width="12.83203125" customWidth="1"/>
    <col min="6" max="6" width="44.33203125" customWidth="1"/>
    <col min="7" max="8" width="16.5" customWidth="1"/>
    <col min="9" max="9" width="11" customWidth="1"/>
    <col min="11" max="11" width="7" customWidth="1"/>
  </cols>
  <sheetData>
    <row r="1" spans="1:17" s="1" customFormat="1" x14ac:dyDescent="0.2">
      <c r="A1" s="3" t="s">
        <v>122</v>
      </c>
      <c r="B1" s="3" t="s">
        <v>0</v>
      </c>
      <c r="C1" s="3" t="s">
        <v>6</v>
      </c>
      <c r="D1" s="3" t="s">
        <v>1</v>
      </c>
      <c r="E1" s="3" t="s">
        <v>2</v>
      </c>
      <c r="F1" s="3" t="s">
        <v>123</v>
      </c>
      <c r="G1" s="3" t="s">
        <v>124</v>
      </c>
      <c r="H1" s="3" t="s">
        <v>355</v>
      </c>
      <c r="I1" s="3" t="s">
        <v>3</v>
      </c>
      <c r="J1" s="3" t="s">
        <v>7</v>
      </c>
      <c r="K1" s="3" t="s">
        <v>4</v>
      </c>
      <c r="L1" s="3" t="s">
        <v>125</v>
      </c>
      <c r="M1" s="3" t="s">
        <v>5</v>
      </c>
      <c r="N1" s="3" t="s">
        <v>8</v>
      </c>
      <c r="O1" s="3" t="s">
        <v>126</v>
      </c>
      <c r="P1" s="3" t="s">
        <v>127</v>
      </c>
      <c r="Q1" s="4"/>
    </row>
    <row r="2" spans="1:17" x14ac:dyDescent="0.2">
      <c r="A2" s="5" t="s">
        <v>237</v>
      </c>
      <c r="B2" s="5" t="s">
        <v>755</v>
      </c>
      <c r="C2" s="5" t="s">
        <v>129</v>
      </c>
      <c r="D2" s="5" t="s">
        <v>237</v>
      </c>
      <c r="E2" s="5" t="s">
        <v>703</v>
      </c>
      <c r="F2" s="5"/>
      <c r="G2" s="5"/>
      <c r="H2" s="5" t="s">
        <v>373</v>
      </c>
      <c r="I2" s="5" t="s">
        <v>756</v>
      </c>
      <c r="J2" s="5">
        <v>1</v>
      </c>
      <c r="K2" s="5" t="s">
        <v>36</v>
      </c>
      <c r="L2" s="5" t="b">
        <v>1</v>
      </c>
      <c r="M2" s="5"/>
      <c r="N2" s="5"/>
      <c r="O2" s="5" t="s">
        <v>37</v>
      </c>
      <c r="P2" s="12" t="s">
        <v>41</v>
      </c>
    </row>
    <row r="3" spans="1:17" x14ac:dyDescent="0.2">
      <c r="A3" s="5" t="s">
        <v>237</v>
      </c>
      <c r="B3" s="5" t="s">
        <v>755</v>
      </c>
      <c r="C3" s="5" t="s">
        <v>130</v>
      </c>
      <c r="D3" s="5" t="s">
        <v>238</v>
      </c>
      <c r="E3" s="5" t="s">
        <v>704</v>
      </c>
      <c r="F3" s="5" t="s">
        <v>455</v>
      </c>
      <c r="G3" s="5" t="s">
        <v>767</v>
      </c>
      <c r="H3" s="5" t="s">
        <v>373</v>
      </c>
      <c r="I3" s="5" t="s">
        <v>756</v>
      </c>
      <c r="J3" s="13">
        <v>0.67</v>
      </c>
      <c r="K3" s="5" t="s">
        <v>36</v>
      </c>
      <c r="L3" s="5" t="b">
        <v>0</v>
      </c>
      <c r="M3" s="5"/>
      <c r="N3" s="5"/>
      <c r="O3" s="5" t="s">
        <v>37</v>
      </c>
      <c r="P3" s="12" t="s">
        <v>131</v>
      </c>
    </row>
    <row r="4" spans="1:17" x14ac:dyDescent="0.2">
      <c r="A4" s="5" t="s">
        <v>237</v>
      </c>
      <c r="B4" s="5" t="s">
        <v>755</v>
      </c>
      <c r="C4" s="5" t="s">
        <v>130</v>
      </c>
      <c r="D4" s="5" t="s">
        <v>239</v>
      </c>
      <c r="E4" s="5" t="s">
        <v>705</v>
      </c>
      <c r="F4" s="5" t="s">
        <v>456</v>
      </c>
      <c r="G4" s="5" t="s">
        <v>767</v>
      </c>
      <c r="H4" s="5" t="s">
        <v>373</v>
      </c>
      <c r="I4" s="5" t="s">
        <v>756</v>
      </c>
      <c r="J4" s="13">
        <v>0.33</v>
      </c>
      <c r="K4" s="5" t="s">
        <v>36</v>
      </c>
      <c r="L4" s="5" t="b">
        <v>0</v>
      </c>
      <c r="M4" s="5"/>
      <c r="N4" s="5"/>
      <c r="O4" s="5" t="s">
        <v>37</v>
      </c>
      <c r="P4" s="12" t="s">
        <v>132</v>
      </c>
    </row>
    <row r="5" spans="1:17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12"/>
    </row>
    <row r="6" spans="1:17" x14ac:dyDescent="0.2">
      <c r="A6" s="5" t="s">
        <v>239</v>
      </c>
      <c r="B6" s="5" t="s">
        <v>755</v>
      </c>
      <c r="C6" s="5" t="s">
        <v>129</v>
      </c>
      <c r="D6" s="5" t="s">
        <v>239</v>
      </c>
      <c r="E6" s="5" t="s">
        <v>705</v>
      </c>
      <c r="F6" s="5"/>
      <c r="G6" s="5"/>
      <c r="H6" s="5" t="s">
        <v>373</v>
      </c>
      <c r="I6" s="5" t="s">
        <v>756</v>
      </c>
      <c r="J6" s="5">
        <v>1</v>
      </c>
      <c r="K6" s="5" t="s">
        <v>36</v>
      </c>
      <c r="L6" s="5" t="b">
        <v>1</v>
      </c>
      <c r="M6" s="5"/>
      <c r="N6" s="5"/>
      <c r="O6" s="5" t="s">
        <v>37</v>
      </c>
      <c r="P6" s="12" t="s">
        <v>140</v>
      </c>
    </row>
    <row r="7" spans="1:17" x14ac:dyDescent="0.2">
      <c r="A7" s="5" t="s">
        <v>239</v>
      </c>
      <c r="B7" s="5" t="s">
        <v>755</v>
      </c>
      <c r="C7" s="5" t="s">
        <v>130</v>
      </c>
      <c r="D7" s="5" t="s">
        <v>463</v>
      </c>
      <c r="E7" s="5" t="s">
        <v>462</v>
      </c>
      <c r="F7" s="5" t="s">
        <v>461</v>
      </c>
      <c r="G7" s="5" t="s">
        <v>464</v>
      </c>
      <c r="H7" s="5" t="s">
        <v>401</v>
      </c>
      <c r="I7" s="5" t="s">
        <v>756</v>
      </c>
      <c r="J7" s="5">
        <v>0.85</v>
      </c>
      <c r="K7" s="5" t="s">
        <v>36</v>
      </c>
      <c r="L7" s="5" t="b">
        <v>0</v>
      </c>
      <c r="M7" s="5"/>
      <c r="N7" s="5"/>
      <c r="O7" s="5" t="s">
        <v>33</v>
      </c>
      <c r="P7" s="12" t="s">
        <v>142</v>
      </c>
    </row>
    <row r="8" spans="1:17" x14ac:dyDescent="0.2">
      <c r="A8" s="5" t="s">
        <v>239</v>
      </c>
      <c r="B8" s="5" t="s">
        <v>755</v>
      </c>
      <c r="C8" s="5" t="s">
        <v>130</v>
      </c>
      <c r="D8" s="5" t="s">
        <v>457</v>
      </c>
      <c r="E8" s="5" t="s">
        <v>458</v>
      </c>
      <c r="F8" s="5" t="s">
        <v>459</v>
      </c>
      <c r="G8" s="5" t="s">
        <v>460</v>
      </c>
      <c r="H8" s="5" t="s">
        <v>401</v>
      </c>
      <c r="I8" s="5" t="s">
        <v>756</v>
      </c>
      <c r="J8" s="5">
        <v>0.15</v>
      </c>
      <c r="K8" s="5" t="s">
        <v>36</v>
      </c>
      <c r="L8" s="5" t="b">
        <v>0</v>
      </c>
      <c r="M8" s="5"/>
      <c r="N8" s="5"/>
      <c r="O8" s="5" t="s">
        <v>33</v>
      </c>
      <c r="P8" s="12" t="s">
        <v>145</v>
      </c>
    </row>
    <row r="9" spans="1:17" x14ac:dyDescent="0.2">
      <c r="A9" s="5" t="s">
        <v>239</v>
      </c>
      <c r="B9" s="5" t="s">
        <v>755</v>
      </c>
      <c r="C9" s="5" t="s">
        <v>130</v>
      </c>
      <c r="D9" s="5" t="s">
        <v>451</v>
      </c>
      <c r="E9" s="5" t="s">
        <v>452</v>
      </c>
      <c r="F9" s="5" t="s">
        <v>453</v>
      </c>
      <c r="G9" s="5" t="s">
        <v>454</v>
      </c>
      <c r="H9" s="5" t="s">
        <v>401</v>
      </c>
      <c r="I9" s="5" t="s">
        <v>756</v>
      </c>
      <c r="J9" s="5">
        <v>1</v>
      </c>
      <c r="K9" s="5" t="s">
        <v>36</v>
      </c>
      <c r="L9" s="5" t="b">
        <v>0</v>
      </c>
      <c r="M9" s="5"/>
      <c r="N9" s="5"/>
      <c r="O9" s="5" t="s">
        <v>33</v>
      </c>
      <c r="P9" s="12" t="s">
        <v>147</v>
      </c>
    </row>
    <row r="10" spans="1:17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2"/>
    </row>
    <row r="11" spans="1:17" x14ac:dyDescent="0.2">
      <c r="A11" s="5" t="s">
        <v>238</v>
      </c>
      <c r="B11" s="5" t="s">
        <v>755</v>
      </c>
      <c r="C11" s="5" t="s">
        <v>129</v>
      </c>
      <c r="D11" s="5" t="s">
        <v>238</v>
      </c>
      <c r="E11" s="5" t="s">
        <v>704</v>
      </c>
      <c r="F11" s="5"/>
      <c r="G11" s="5"/>
      <c r="H11" s="5" t="s">
        <v>373</v>
      </c>
      <c r="I11" s="5" t="s">
        <v>756</v>
      </c>
      <c r="J11" s="5">
        <v>1</v>
      </c>
      <c r="K11" s="5" t="s">
        <v>36</v>
      </c>
      <c r="L11" s="5" t="b">
        <v>1</v>
      </c>
      <c r="M11" s="5"/>
      <c r="N11" s="5"/>
      <c r="O11" s="5" t="s">
        <v>45</v>
      </c>
      <c r="P11" s="12" t="s">
        <v>154</v>
      </c>
    </row>
    <row r="12" spans="1:17" x14ac:dyDescent="0.2">
      <c r="A12" s="5" t="s">
        <v>238</v>
      </c>
      <c r="B12" s="5" t="s">
        <v>755</v>
      </c>
      <c r="C12" s="5" t="s">
        <v>130</v>
      </c>
      <c r="D12" s="5" t="s">
        <v>222</v>
      </c>
      <c r="E12" s="5" t="s">
        <v>711</v>
      </c>
      <c r="F12" s="5" t="s">
        <v>442</v>
      </c>
      <c r="G12" s="5" t="s">
        <v>767</v>
      </c>
      <c r="H12" s="5" t="s">
        <v>373</v>
      </c>
      <c r="I12" s="5" t="s">
        <v>756</v>
      </c>
      <c r="J12" s="5">
        <v>0.91</v>
      </c>
      <c r="K12" s="5" t="s">
        <v>36</v>
      </c>
      <c r="L12" s="5" t="b">
        <v>0</v>
      </c>
      <c r="M12" s="5"/>
      <c r="N12" s="5"/>
      <c r="O12" s="5" t="s">
        <v>33</v>
      </c>
      <c r="P12" s="12" t="s">
        <v>155</v>
      </c>
    </row>
    <row r="13" spans="1:17" x14ac:dyDescent="0.2">
      <c r="A13" s="5" t="s">
        <v>238</v>
      </c>
      <c r="B13" s="5" t="s">
        <v>755</v>
      </c>
      <c r="C13" s="5" t="s">
        <v>130</v>
      </c>
      <c r="D13" s="26" t="s">
        <v>444</v>
      </c>
      <c r="E13" s="5" t="s">
        <v>443</v>
      </c>
      <c r="F13" s="5" t="s">
        <v>445</v>
      </c>
      <c r="G13" s="5" t="s">
        <v>446</v>
      </c>
      <c r="H13" s="5" t="s">
        <v>371</v>
      </c>
      <c r="I13" s="5" t="s">
        <v>756</v>
      </c>
      <c r="J13" s="5">
        <v>4.5999999999999999E-2</v>
      </c>
      <c r="K13" s="5" t="s">
        <v>36</v>
      </c>
      <c r="L13" s="5" t="b">
        <v>0</v>
      </c>
      <c r="M13" s="5"/>
      <c r="N13" s="5"/>
      <c r="O13" s="5" t="s">
        <v>33</v>
      </c>
      <c r="P13" s="12" t="s">
        <v>156</v>
      </c>
    </row>
    <row r="14" spans="1:17" x14ac:dyDescent="0.2">
      <c r="A14" s="5" t="s">
        <v>238</v>
      </c>
      <c r="B14" s="5" t="s">
        <v>755</v>
      </c>
      <c r="C14" s="5" t="s">
        <v>130</v>
      </c>
      <c r="D14" s="5" t="s">
        <v>448</v>
      </c>
      <c r="E14" s="5" t="s">
        <v>447</v>
      </c>
      <c r="F14" s="5" t="s">
        <v>449</v>
      </c>
      <c r="G14" s="5" t="s">
        <v>450</v>
      </c>
      <c r="H14" s="5" t="s">
        <v>371</v>
      </c>
      <c r="I14" s="5" t="s">
        <v>756</v>
      </c>
      <c r="J14" s="5">
        <v>4.5999999999999999E-2</v>
      </c>
      <c r="K14" s="5" t="s">
        <v>36</v>
      </c>
      <c r="L14" s="5" t="b">
        <v>0</v>
      </c>
      <c r="M14" s="5"/>
      <c r="N14" s="5"/>
      <c r="O14" s="5" t="s">
        <v>33</v>
      </c>
      <c r="P14" s="12" t="s">
        <v>158</v>
      </c>
    </row>
  </sheetData>
  <hyperlinks>
    <hyperlink ref="P2" r:id="rId1" display="https://doi.org/10.1111/jiec.13344" xr:uid="{15242991-7B93-484A-948A-5B556CD39F25}"/>
  </hyperlinks>
  <pageMargins left="0.7" right="0.7" top="0.75" bottom="0.75" header="0.3" footer="0.3"/>
  <pageSetup orientation="portrait" horizontalDpi="90" verticalDpi="9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48C0-8AF5-ED4A-83CE-766030D46081}">
  <dimension ref="A1:R42"/>
  <sheetViews>
    <sheetView topLeftCell="A17" workbookViewId="0">
      <selection activeCell="B46" sqref="B46"/>
    </sheetView>
  </sheetViews>
  <sheetFormatPr baseColWidth="10" defaultColWidth="11" defaultRowHeight="16" x14ac:dyDescent="0.2"/>
  <cols>
    <col min="1" max="1" width="26.33203125" customWidth="1"/>
    <col min="2" max="2" width="23.5" customWidth="1"/>
    <col min="3" max="3" width="7.33203125" customWidth="1"/>
    <col min="4" max="4" width="26.1640625" customWidth="1"/>
    <col min="6" max="6" width="28.33203125" customWidth="1"/>
    <col min="17" max="17" width="24.83203125" customWidth="1"/>
  </cols>
  <sheetData>
    <row r="1" spans="1:18" s="1" customFormat="1" x14ac:dyDescent="0.2">
      <c r="A1" s="3" t="s">
        <v>122</v>
      </c>
      <c r="B1" s="3" t="s">
        <v>0</v>
      </c>
      <c r="C1" s="3" t="s">
        <v>6</v>
      </c>
      <c r="D1" s="3" t="s">
        <v>1</v>
      </c>
      <c r="E1" s="3" t="s">
        <v>2</v>
      </c>
      <c r="F1" s="3" t="s">
        <v>123</v>
      </c>
      <c r="G1" s="3" t="s">
        <v>124</v>
      </c>
      <c r="H1" s="3" t="s">
        <v>355</v>
      </c>
      <c r="I1" s="3" t="s">
        <v>3</v>
      </c>
      <c r="J1" s="3" t="s">
        <v>7</v>
      </c>
      <c r="K1" s="3" t="s">
        <v>4</v>
      </c>
      <c r="L1" s="3" t="s">
        <v>125</v>
      </c>
      <c r="M1" s="3" t="s">
        <v>5</v>
      </c>
      <c r="N1" s="3" t="s">
        <v>8</v>
      </c>
      <c r="O1" s="3" t="s">
        <v>126</v>
      </c>
      <c r="P1" s="3" t="s">
        <v>127</v>
      </c>
      <c r="Q1" s="3" t="s">
        <v>764</v>
      </c>
      <c r="R1" s="4"/>
    </row>
    <row r="2" spans="1:18" s="1" customFormat="1" x14ac:dyDescent="0.2">
      <c r="A2" s="5" t="s">
        <v>287</v>
      </c>
      <c r="B2" s="5" t="s">
        <v>755</v>
      </c>
      <c r="C2" s="5" t="s">
        <v>129</v>
      </c>
      <c r="D2" s="5" t="s">
        <v>287</v>
      </c>
      <c r="E2" s="5" t="s">
        <v>728</v>
      </c>
      <c r="F2" s="5"/>
      <c r="G2" s="3"/>
      <c r="H2" s="5" t="s">
        <v>373</v>
      </c>
      <c r="I2" s="5" t="s">
        <v>756</v>
      </c>
      <c r="J2" s="5">
        <v>1</v>
      </c>
      <c r="K2" s="5" t="s">
        <v>36</v>
      </c>
      <c r="L2" s="5" t="b">
        <v>1</v>
      </c>
      <c r="M2" s="3"/>
      <c r="N2" s="3"/>
      <c r="O2" s="5" t="s">
        <v>288</v>
      </c>
      <c r="P2" s="3"/>
      <c r="Q2" s="5" t="s">
        <v>287</v>
      </c>
      <c r="R2" s="4"/>
    </row>
    <row r="3" spans="1:18" s="1" customFormat="1" x14ac:dyDescent="0.2">
      <c r="A3" s="5" t="s">
        <v>287</v>
      </c>
      <c r="B3" s="5" t="s">
        <v>755</v>
      </c>
      <c r="C3" s="5" t="s">
        <v>130</v>
      </c>
      <c r="D3" s="5" t="s">
        <v>472</v>
      </c>
      <c r="E3" s="5" t="s">
        <v>471</v>
      </c>
      <c r="F3" s="5" t="s">
        <v>474</v>
      </c>
      <c r="G3" s="5" t="s">
        <v>475</v>
      </c>
      <c r="H3" s="5" t="s">
        <v>371</v>
      </c>
      <c r="I3" s="5" t="s">
        <v>756</v>
      </c>
      <c r="J3" s="5">
        <v>0.505</v>
      </c>
      <c r="K3" s="5" t="s">
        <v>36</v>
      </c>
      <c r="L3" s="5" t="b">
        <v>0</v>
      </c>
      <c r="M3" s="3"/>
      <c r="N3" s="3"/>
      <c r="O3" s="5" t="s">
        <v>33</v>
      </c>
      <c r="P3" s="3"/>
      <c r="Q3" s="5" t="s">
        <v>56</v>
      </c>
      <c r="R3" s="4"/>
    </row>
    <row r="4" spans="1:18" s="1" customFormat="1" x14ac:dyDescent="0.2">
      <c r="A4" s="5" t="s">
        <v>287</v>
      </c>
      <c r="B4" s="5" t="s">
        <v>755</v>
      </c>
      <c r="C4" s="5" t="s">
        <v>130</v>
      </c>
      <c r="D4" s="5" t="s">
        <v>473</v>
      </c>
      <c r="E4" s="5" t="s">
        <v>476</v>
      </c>
      <c r="F4" s="5" t="s">
        <v>477</v>
      </c>
      <c r="G4" s="5" t="s">
        <v>478</v>
      </c>
      <c r="H4" s="5" t="s">
        <v>371</v>
      </c>
      <c r="I4" s="5" t="s">
        <v>756</v>
      </c>
      <c r="J4" s="5">
        <v>0.501</v>
      </c>
      <c r="K4" s="5" t="s">
        <v>36</v>
      </c>
      <c r="L4" s="5" t="b">
        <v>0</v>
      </c>
      <c r="M4" s="3"/>
      <c r="N4" s="3"/>
      <c r="O4" s="5" t="s">
        <v>33</v>
      </c>
      <c r="P4" s="3"/>
      <c r="Q4" s="5" t="s">
        <v>289</v>
      </c>
      <c r="R4" s="4"/>
    </row>
    <row r="5" spans="1:18" x14ac:dyDescent="0.2">
      <c r="A5" s="5" t="s">
        <v>287</v>
      </c>
      <c r="B5" s="5" t="s">
        <v>755</v>
      </c>
      <c r="C5" s="5" t="s">
        <v>130</v>
      </c>
      <c r="D5" s="5" t="s">
        <v>359</v>
      </c>
      <c r="E5" s="5" t="s">
        <v>360</v>
      </c>
      <c r="F5" s="5" t="s">
        <v>361</v>
      </c>
      <c r="G5" s="5" t="s">
        <v>362</v>
      </c>
      <c r="H5" s="5" t="s">
        <v>363</v>
      </c>
      <c r="I5" s="5" t="s">
        <v>759</v>
      </c>
      <c r="J5" s="5">
        <v>2E-3</v>
      </c>
      <c r="K5" s="5" t="s">
        <v>47</v>
      </c>
      <c r="L5" s="5" t="b">
        <v>0</v>
      </c>
      <c r="M5" s="5"/>
      <c r="N5" s="5"/>
      <c r="O5" s="5" t="s">
        <v>33</v>
      </c>
      <c r="P5" s="5"/>
      <c r="Q5" s="5" t="s">
        <v>46</v>
      </c>
    </row>
    <row r="6" spans="1:18" x14ac:dyDescent="0.2">
      <c r="A6" s="5" t="s">
        <v>287</v>
      </c>
      <c r="B6" s="5" t="s">
        <v>755</v>
      </c>
      <c r="C6" s="5" t="s">
        <v>130</v>
      </c>
      <c r="D6" t="s">
        <v>713</v>
      </c>
      <c r="E6" s="9" t="s">
        <v>712</v>
      </c>
      <c r="F6" s="5" t="s">
        <v>501</v>
      </c>
      <c r="G6" s="5" t="s">
        <v>500</v>
      </c>
      <c r="H6" s="5" t="s">
        <v>371</v>
      </c>
      <c r="I6" s="5" t="s">
        <v>759</v>
      </c>
      <c r="J6" s="5">
        <v>0.14299999999999999</v>
      </c>
      <c r="K6" s="5" t="s">
        <v>39</v>
      </c>
      <c r="L6" s="5" t="b">
        <v>0</v>
      </c>
      <c r="M6" s="5"/>
      <c r="N6" s="5"/>
      <c r="O6" s="5" t="s">
        <v>33</v>
      </c>
      <c r="P6" s="5"/>
      <c r="Q6" s="5" t="s">
        <v>227</v>
      </c>
    </row>
    <row r="7" spans="1:18" x14ac:dyDescent="0.2">
      <c r="A7" s="5" t="s">
        <v>287</v>
      </c>
      <c r="B7" s="5" t="s">
        <v>377</v>
      </c>
      <c r="C7" s="5" t="s">
        <v>129</v>
      </c>
      <c r="D7" s="5" t="s">
        <v>56</v>
      </c>
      <c r="E7" s="5" t="s">
        <v>376</v>
      </c>
      <c r="F7" s="5"/>
      <c r="G7" s="5"/>
      <c r="H7" s="5"/>
      <c r="I7" s="5" t="s">
        <v>756</v>
      </c>
      <c r="J7" s="5">
        <v>5.0000000000000001E-3</v>
      </c>
      <c r="K7" s="5" t="s">
        <v>36</v>
      </c>
      <c r="L7" s="5" t="b">
        <v>0</v>
      </c>
      <c r="M7" s="5"/>
      <c r="N7" s="5"/>
      <c r="O7" s="5" t="s">
        <v>33</v>
      </c>
      <c r="P7" s="5"/>
      <c r="Q7" s="5" t="s">
        <v>56</v>
      </c>
    </row>
    <row r="8" spans="1:18" x14ac:dyDescent="0.2">
      <c r="A8" s="5" t="s">
        <v>287</v>
      </c>
      <c r="B8" s="5" t="s">
        <v>470</v>
      </c>
      <c r="C8" s="5" t="s">
        <v>129</v>
      </c>
      <c r="D8" s="5" t="s">
        <v>289</v>
      </c>
      <c r="E8" s="5" t="s">
        <v>465</v>
      </c>
      <c r="F8" s="5"/>
      <c r="G8" s="5"/>
      <c r="H8" s="5"/>
      <c r="I8" s="5" t="s">
        <v>756</v>
      </c>
      <c r="J8" s="5">
        <v>2.0000000000000001E-4</v>
      </c>
      <c r="K8" s="5" t="s">
        <v>36</v>
      </c>
      <c r="L8" s="5" t="b">
        <v>0</v>
      </c>
      <c r="M8" s="5"/>
      <c r="N8" s="5"/>
      <c r="O8" s="5" t="s">
        <v>33</v>
      </c>
      <c r="P8" s="5"/>
      <c r="Q8" s="5" t="s">
        <v>289</v>
      </c>
    </row>
    <row r="9" spans="1:18" x14ac:dyDescent="0.2">
      <c r="A9" s="5" t="s">
        <v>287</v>
      </c>
      <c r="B9" s="5" t="s">
        <v>377</v>
      </c>
      <c r="C9" s="5" t="s">
        <v>129</v>
      </c>
      <c r="D9" s="5" t="s">
        <v>228</v>
      </c>
      <c r="E9" s="5" t="s">
        <v>466</v>
      </c>
      <c r="F9" s="5"/>
      <c r="G9" s="5"/>
      <c r="H9" s="5"/>
      <c r="I9" s="5" t="s">
        <v>756</v>
      </c>
      <c r="J9" s="5">
        <v>7.0000000000000001E-3</v>
      </c>
      <c r="K9" s="5" t="s">
        <v>36</v>
      </c>
      <c r="L9" s="5" t="b">
        <v>0</v>
      </c>
      <c r="M9" s="5"/>
      <c r="N9" s="5"/>
      <c r="O9" s="5" t="s">
        <v>33</v>
      </c>
      <c r="P9" s="5"/>
      <c r="Q9" s="5" t="s">
        <v>228</v>
      </c>
    </row>
    <row r="10" spans="1:18" x14ac:dyDescent="0.2">
      <c r="A10" s="5" t="s">
        <v>287</v>
      </c>
      <c r="B10" s="5" t="s">
        <v>470</v>
      </c>
      <c r="C10" s="5" t="s">
        <v>129</v>
      </c>
      <c r="D10" s="5" t="s">
        <v>291</v>
      </c>
      <c r="E10" s="5" t="s">
        <v>469</v>
      </c>
      <c r="F10" s="5" t="s">
        <v>467</v>
      </c>
      <c r="G10" s="5" t="s">
        <v>468</v>
      </c>
      <c r="H10" s="5" t="s">
        <v>401</v>
      </c>
      <c r="I10" s="5" t="s">
        <v>756</v>
      </c>
      <c r="J10" s="5">
        <v>5.0000000000000001E-3</v>
      </c>
      <c r="K10" s="5" t="s">
        <v>36</v>
      </c>
      <c r="L10" s="5" t="b">
        <v>0</v>
      </c>
      <c r="M10" s="5"/>
      <c r="N10" s="5"/>
      <c r="O10" s="5" t="s">
        <v>33</v>
      </c>
      <c r="P10" s="5"/>
      <c r="Q10" s="5" t="s">
        <v>291</v>
      </c>
    </row>
    <row r="11" spans="1:18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8" x14ac:dyDescent="0.2">
      <c r="A12" s="5" t="s">
        <v>292</v>
      </c>
      <c r="B12" s="5" t="s">
        <v>755</v>
      </c>
      <c r="C12" s="5" t="s">
        <v>129</v>
      </c>
      <c r="D12" s="5" t="s">
        <v>292</v>
      </c>
      <c r="E12" s="5" t="s">
        <v>729</v>
      </c>
      <c r="F12" s="5"/>
      <c r="G12" s="5"/>
      <c r="H12" s="5"/>
      <c r="I12" s="5" t="s">
        <v>756</v>
      </c>
      <c r="J12" s="5">
        <v>1</v>
      </c>
      <c r="K12" s="5" t="s">
        <v>36</v>
      </c>
      <c r="L12" s="5" t="b">
        <v>1</v>
      </c>
      <c r="M12" s="5"/>
      <c r="N12" s="5"/>
      <c r="O12" s="5" t="s">
        <v>293</v>
      </c>
      <c r="P12" s="5"/>
      <c r="Q12" s="5" t="s">
        <v>292</v>
      </c>
    </row>
    <row r="13" spans="1:18" x14ac:dyDescent="0.2">
      <c r="A13" s="5" t="s">
        <v>292</v>
      </c>
      <c r="B13" s="5" t="s">
        <v>755</v>
      </c>
      <c r="C13" s="5" t="s">
        <v>130</v>
      </c>
      <c r="D13" s="5" t="s">
        <v>480</v>
      </c>
      <c r="E13" s="5" t="s">
        <v>479</v>
      </c>
      <c r="F13" s="5" t="s">
        <v>481</v>
      </c>
      <c r="G13" s="5" t="s">
        <v>482</v>
      </c>
      <c r="H13" s="5" t="s">
        <v>371</v>
      </c>
      <c r="I13" s="5" t="s">
        <v>756</v>
      </c>
      <c r="J13" s="5">
        <v>4.04</v>
      </c>
      <c r="K13" s="5" t="s">
        <v>36</v>
      </c>
      <c r="L13" s="5" t="b">
        <v>0</v>
      </c>
      <c r="M13" s="5"/>
      <c r="N13" s="5"/>
      <c r="O13" s="5" t="s">
        <v>33</v>
      </c>
      <c r="P13" s="5"/>
      <c r="Q13" s="5" t="s">
        <v>53</v>
      </c>
    </row>
    <row r="14" spans="1:18" x14ac:dyDescent="0.2">
      <c r="A14" s="5" t="s">
        <v>292</v>
      </c>
      <c r="B14" s="5" t="s">
        <v>755</v>
      </c>
      <c r="C14" s="5" t="s">
        <v>130</v>
      </c>
      <c r="D14" s="5" t="s">
        <v>403</v>
      </c>
      <c r="E14" s="5" t="s">
        <v>404</v>
      </c>
      <c r="F14" t="s">
        <v>405</v>
      </c>
      <c r="G14" s="5" t="s">
        <v>406</v>
      </c>
      <c r="H14" s="5" t="s">
        <v>371</v>
      </c>
      <c r="I14" s="5" t="s">
        <v>756</v>
      </c>
      <c r="J14" s="5">
        <v>7.4409999999999998</v>
      </c>
      <c r="K14" s="5" t="s">
        <v>36</v>
      </c>
      <c r="L14" s="5" t="b">
        <v>0</v>
      </c>
      <c r="M14" s="5"/>
      <c r="N14" s="5"/>
      <c r="O14" s="5" t="s">
        <v>33</v>
      </c>
      <c r="P14" s="5"/>
      <c r="Q14" s="5" t="s">
        <v>57</v>
      </c>
    </row>
    <row r="15" spans="1:18" x14ac:dyDescent="0.2">
      <c r="A15" s="5" t="s">
        <v>292</v>
      </c>
      <c r="B15" s="5" t="s">
        <v>755</v>
      </c>
      <c r="C15" s="5" t="s">
        <v>130</v>
      </c>
      <c r="D15" s="5" t="s">
        <v>52</v>
      </c>
      <c r="E15" s="5" t="s">
        <v>730</v>
      </c>
      <c r="F15" s="5" t="s">
        <v>731</v>
      </c>
      <c r="G15" s="5" t="s">
        <v>767</v>
      </c>
      <c r="H15" s="5"/>
      <c r="I15" s="5" t="s">
        <v>756</v>
      </c>
      <c r="J15" s="5">
        <v>0.19700000000000001</v>
      </c>
      <c r="K15" s="5" t="s">
        <v>36</v>
      </c>
      <c r="L15" s="5" t="b">
        <v>0</v>
      </c>
      <c r="M15" s="5"/>
      <c r="N15" s="5"/>
      <c r="O15" s="5" t="s">
        <v>293</v>
      </c>
      <c r="P15" s="5"/>
      <c r="Q15" s="5" t="s">
        <v>52</v>
      </c>
    </row>
    <row r="16" spans="1:18" x14ac:dyDescent="0.2">
      <c r="A16" s="5" t="s">
        <v>292</v>
      </c>
      <c r="B16" s="5" t="s">
        <v>755</v>
      </c>
      <c r="C16" s="5" t="s">
        <v>130</v>
      </c>
      <c r="D16" s="5" t="s">
        <v>294</v>
      </c>
      <c r="E16" s="9" t="s">
        <v>732</v>
      </c>
      <c r="F16" s="5" t="s">
        <v>295</v>
      </c>
      <c r="G16" s="5" t="s">
        <v>767</v>
      </c>
      <c r="H16" s="5"/>
      <c r="I16" s="5" t="s">
        <v>756</v>
      </c>
      <c r="J16" s="5">
        <v>1.98</v>
      </c>
      <c r="K16" s="5" t="s">
        <v>36</v>
      </c>
      <c r="L16" s="5" t="b">
        <v>0</v>
      </c>
      <c r="M16" s="5"/>
      <c r="N16" s="5"/>
      <c r="O16" s="5" t="s">
        <v>293</v>
      </c>
      <c r="P16" s="5"/>
      <c r="Q16" s="5" t="s">
        <v>294</v>
      </c>
    </row>
    <row r="17" spans="1:17" x14ac:dyDescent="0.2">
      <c r="A17" s="5" t="s">
        <v>292</v>
      </c>
      <c r="B17" s="5" t="s">
        <v>755</v>
      </c>
      <c r="C17" s="5" t="s">
        <v>130</v>
      </c>
      <c r="D17" s="5" t="s">
        <v>359</v>
      </c>
      <c r="E17" s="5" t="s">
        <v>360</v>
      </c>
      <c r="F17" s="5" t="s">
        <v>361</v>
      </c>
      <c r="G17" s="5" t="s">
        <v>362</v>
      </c>
      <c r="H17" s="5" t="s">
        <v>363</v>
      </c>
      <c r="I17" s="5" t="s">
        <v>759</v>
      </c>
      <c r="J17" s="5">
        <v>0.54100000000000004</v>
      </c>
      <c r="K17" s="5" t="s">
        <v>47</v>
      </c>
      <c r="L17" s="5" t="b">
        <v>0</v>
      </c>
      <c r="M17" s="5"/>
      <c r="N17" s="5"/>
      <c r="O17" s="5" t="s">
        <v>296</v>
      </c>
      <c r="P17" s="5"/>
      <c r="Q17" s="5" t="s">
        <v>46</v>
      </c>
    </row>
    <row r="18" spans="1:17" x14ac:dyDescent="0.2">
      <c r="A18" s="5" t="s">
        <v>292</v>
      </c>
      <c r="B18" s="5" t="s">
        <v>377</v>
      </c>
      <c r="C18" s="5" t="s">
        <v>129</v>
      </c>
      <c r="D18" s="5" t="s">
        <v>228</v>
      </c>
      <c r="E18" s="5" t="s">
        <v>466</v>
      </c>
      <c r="F18" s="5"/>
      <c r="G18" s="5"/>
      <c r="H18" s="5"/>
      <c r="I18" s="5" t="s">
        <v>759</v>
      </c>
      <c r="J18" s="5">
        <v>1.95</v>
      </c>
      <c r="K18" s="5" t="s">
        <v>39</v>
      </c>
      <c r="L18" s="5" t="b">
        <v>0</v>
      </c>
      <c r="M18" s="5"/>
      <c r="N18" s="5"/>
      <c r="O18" s="5" t="s">
        <v>33</v>
      </c>
      <c r="P18" s="5"/>
      <c r="Q18" s="5" t="s">
        <v>228</v>
      </c>
    </row>
    <row r="19" spans="1:17" x14ac:dyDescent="0.2">
      <c r="A19" s="5" t="s">
        <v>292</v>
      </c>
      <c r="B19" s="5" t="s">
        <v>377</v>
      </c>
      <c r="C19" s="5" t="s">
        <v>129</v>
      </c>
      <c r="D19" s="26" t="s">
        <v>715</v>
      </c>
      <c r="E19" s="5" t="s">
        <v>714</v>
      </c>
      <c r="F19" s="5"/>
      <c r="G19" s="5"/>
      <c r="H19" s="5"/>
      <c r="I19" s="5" t="s">
        <v>756</v>
      </c>
      <c r="J19" s="5">
        <v>0.26300000000000001</v>
      </c>
      <c r="K19" s="5" t="s">
        <v>36</v>
      </c>
      <c r="L19" s="5" t="b">
        <v>0</v>
      </c>
      <c r="M19" s="5"/>
      <c r="N19" s="5"/>
      <c r="O19" s="5" t="s">
        <v>33</v>
      </c>
      <c r="P19" s="5"/>
      <c r="Q19" s="5" t="s">
        <v>297</v>
      </c>
    </row>
    <row r="20" spans="1:17" x14ac:dyDescent="0.2">
      <c r="A20" s="5" t="s">
        <v>292</v>
      </c>
      <c r="B20" s="5" t="s">
        <v>470</v>
      </c>
      <c r="C20" s="5" t="s">
        <v>129</v>
      </c>
      <c r="D20" s="5" t="s">
        <v>299</v>
      </c>
      <c r="E20" s="5" t="s">
        <v>483</v>
      </c>
      <c r="F20" s="5" t="s">
        <v>484</v>
      </c>
      <c r="G20" s="9" t="s">
        <v>485</v>
      </c>
      <c r="H20" s="5" t="s">
        <v>371</v>
      </c>
      <c r="I20" s="5" t="s">
        <v>756</v>
      </c>
      <c r="J20" s="5">
        <v>8.61</v>
      </c>
      <c r="K20" s="5" t="s">
        <v>36</v>
      </c>
      <c r="L20" s="5" t="b">
        <v>0</v>
      </c>
      <c r="M20" s="5"/>
      <c r="N20" s="5"/>
      <c r="O20" s="5" t="s">
        <v>33</v>
      </c>
      <c r="P20" s="5"/>
      <c r="Q20" s="5" t="s">
        <v>298</v>
      </c>
    </row>
    <row r="21" spans="1:17" x14ac:dyDescent="0.2">
      <c r="A21" s="5" t="s">
        <v>292</v>
      </c>
      <c r="B21" s="5" t="s">
        <v>470</v>
      </c>
      <c r="C21" s="5" t="s">
        <v>129</v>
      </c>
      <c r="D21" s="5" t="s">
        <v>300</v>
      </c>
      <c r="E21" s="5" t="s">
        <v>486</v>
      </c>
      <c r="F21" s="5" t="s">
        <v>487</v>
      </c>
      <c r="G21" s="5" t="s">
        <v>488</v>
      </c>
      <c r="H21" s="5" t="s">
        <v>371</v>
      </c>
      <c r="I21" s="5" t="s">
        <v>777</v>
      </c>
      <c r="J21" s="5">
        <v>4.0000000000000001E-3</v>
      </c>
      <c r="K21" s="5" t="s">
        <v>210</v>
      </c>
      <c r="L21" s="5" t="b">
        <v>0</v>
      </c>
      <c r="M21" s="5"/>
      <c r="N21" s="5"/>
      <c r="O21" s="5" t="s">
        <v>33</v>
      </c>
      <c r="P21" s="5"/>
      <c r="Q21" s="5" t="s">
        <v>298</v>
      </c>
    </row>
    <row r="22" spans="1:17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5" t="s">
        <v>52</v>
      </c>
      <c r="B23" s="5" t="s">
        <v>755</v>
      </c>
      <c r="C23" s="5" t="s">
        <v>129</v>
      </c>
      <c r="D23" s="5" t="s">
        <v>52</v>
      </c>
      <c r="E23" s="5" t="s">
        <v>730</v>
      </c>
      <c r="F23" s="5"/>
      <c r="G23" s="5"/>
      <c r="H23" s="5"/>
      <c r="I23" s="5" t="s">
        <v>756</v>
      </c>
      <c r="J23" s="5">
        <v>1</v>
      </c>
      <c r="K23" s="5" t="s">
        <v>36</v>
      </c>
      <c r="L23" s="5" t="b">
        <v>1</v>
      </c>
      <c r="M23" s="5"/>
      <c r="N23" s="5"/>
      <c r="O23" s="5" t="s">
        <v>293</v>
      </c>
      <c r="P23" s="5"/>
      <c r="Q23" s="5" t="s">
        <v>52</v>
      </c>
    </row>
    <row r="24" spans="1:17" x14ac:dyDescent="0.2">
      <c r="A24" s="5" t="s">
        <v>52</v>
      </c>
      <c r="B24" s="5" t="s">
        <v>755</v>
      </c>
      <c r="C24" s="5" t="s">
        <v>130</v>
      </c>
      <c r="D24" s="5" t="s">
        <v>489</v>
      </c>
      <c r="E24" s="5" t="s">
        <v>490</v>
      </c>
      <c r="F24" s="5" t="s">
        <v>491</v>
      </c>
      <c r="G24" s="5" t="s">
        <v>492</v>
      </c>
      <c r="H24" s="5" t="s">
        <v>373</v>
      </c>
      <c r="I24" s="5" t="s">
        <v>756</v>
      </c>
      <c r="J24" s="5">
        <v>3.2000000000000001E-2</v>
      </c>
      <c r="K24" s="5" t="s">
        <v>36</v>
      </c>
      <c r="L24" s="5" t="b">
        <v>0</v>
      </c>
      <c r="M24" s="5"/>
      <c r="N24" s="5"/>
      <c r="O24" s="5" t="s">
        <v>33</v>
      </c>
      <c r="P24" s="5"/>
      <c r="Q24" s="5" t="s">
        <v>301</v>
      </c>
    </row>
    <row r="25" spans="1:17" x14ac:dyDescent="0.2">
      <c r="A25" s="5" t="s">
        <v>52</v>
      </c>
      <c r="B25" s="5" t="s">
        <v>755</v>
      </c>
      <c r="C25" s="5" t="s">
        <v>130</v>
      </c>
      <c r="D25" s="5" t="s">
        <v>230</v>
      </c>
      <c r="E25" s="5" t="s">
        <v>493</v>
      </c>
      <c r="F25" s="5" t="s">
        <v>494</v>
      </c>
      <c r="G25" s="5" t="s">
        <v>495</v>
      </c>
      <c r="H25" s="5" t="s">
        <v>401</v>
      </c>
      <c r="I25" s="5" t="s">
        <v>756</v>
      </c>
      <c r="J25" s="5">
        <v>1.49</v>
      </c>
      <c r="K25" s="5" t="s">
        <v>36</v>
      </c>
      <c r="L25" s="5" t="b">
        <v>0</v>
      </c>
      <c r="M25" s="5"/>
      <c r="N25" s="5"/>
      <c r="O25" s="5" t="s">
        <v>33</v>
      </c>
      <c r="P25" s="5"/>
      <c r="Q25" s="5" t="s">
        <v>49</v>
      </c>
    </row>
    <row r="26" spans="1:17" x14ac:dyDescent="0.2">
      <c r="A26" s="5" t="s">
        <v>52</v>
      </c>
      <c r="B26" s="5" t="s">
        <v>755</v>
      </c>
      <c r="C26" s="5" t="s">
        <v>130</v>
      </c>
      <c r="D26" s="5" t="s">
        <v>480</v>
      </c>
      <c r="E26" s="5" t="s">
        <v>479</v>
      </c>
      <c r="F26" s="5" t="s">
        <v>481</v>
      </c>
      <c r="G26" s="5" t="s">
        <v>482</v>
      </c>
      <c r="H26" s="5" t="s">
        <v>371</v>
      </c>
      <c r="I26" s="5" t="s">
        <v>756</v>
      </c>
      <c r="J26" s="5">
        <v>0.80600000000000005</v>
      </c>
      <c r="K26" s="5" t="s">
        <v>36</v>
      </c>
      <c r="L26" s="5" t="b">
        <v>0</v>
      </c>
      <c r="M26" s="5"/>
      <c r="N26" s="5"/>
      <c r="O26" s="5" t="s">
        <v>33</v>
      </c>
      <c r="P26" s="5"/>
      <c r="Q26" s="5" t="s">
        <v>53</v>
      </c>
    </row>
    <row r="27" spans="1:17" x14ac:dyDescent="0.2">
      <c r="A27" s="5" t="s">
        <v>52</v>
      </c>
      <c r="B27" s="5" t="s">
        <v>755</v>
      </c>
      <c r="C27" s="5" t="s">
        <v>130</v>
      </c>
      <c r="D27" s="5" t="s">
        <v>499</v>
      </c>
      <c r="E27" s="5" t="s">
        <v>496</v>
      </c>
      <c r="F27" s="5" t="s">
        <v>497</v>
      </c>
      <c r="G27" s="5" t="s">
        <v>498</v>
      </c>
      <c r="H27" s="5" t="s">
        <v>371</v>
      </c>
      <c r="I27" s="5" t="s">
        <v>756</v>
      </c>
      <c r="J27" s="5">
        <v>2.21</v>
      </c>
      <c r="K27" s="5" t="s">
        <v>36</v>
      </c>
      <c r="L27" s="5" t="b">
        <v>0</v>
      </c>
      <c r="M27" s="5"/>
      <c r="N27" s="5"/>
      <c r="O27" s="5" t="s">
        <v>33</v>
      </c>
      <c r="P27" s="5"/>
      <c r="Q27" s="5" t="s">
        <v>38</v>
      </c>
    </row>
    <row r="28" spans="1:17" x14ac:dyDescent="0.2">
      <c r="A28" s="5" t="s">
        <v>52</v>
      </c>
      <c r="B28" s="5" t="s">
        <v>755</v>
      </c>
      <c r="C28" s="5" t="s">
        <v>130</v>
      </c>
      <c r="D28" t="s">
        <v>713</v>
      </c>
      <c r="E28" s="9" t="s">
        <v>712</v>
      </c>
      <c r="F28" s="5" t="s">
        <v>501</v>
      </c>
      <c r="G28" s="5" t="s">
        <v>500</v>
      </c>
      <c r="H28" s="5" t="s">
        <v>371</v>
      </c>
      <c r="I28" s="5" t="s">
        <v>759</v>
      </c>
      <c r="J28" s="5">
        <v>1.21</v>
      </c>
      <c r="K28" s="5" t="s">
        <v>39</v>
      </c>
      <c r="L28" s="5" t="b">
        <v>0</v>
      </c>
      <c r="M28" s="5"/>
      <c r="N28" s="5"/>
      <c r="O28" s="5" t="s">
        <v>33</v>
      </c>
      <c r="P28" s="5"/>
      <c r="Q28" s="5" t="s">
        <v>227</v>
      </c>
    </row>
    <row r="29" spans="1:17" x14ac:dyDescent="0.2">
      <c r="A29" s="5" t="s">
        <v>52</v>
      </c>
      <c r="B29" s="5" t="s">
        <v>377</v>
      </c>
      <c r="C29" s="5" t="s">
        <v>129</v>
      </c>
      <c r="D29" s="5" t="s">
        <v>717</v>
      </c>
      <c r="E29" s="5" t="s">
        <v>716</v>
      </c>
      <c r="F29" s="5" t="s">
        <v>303</v>
      </c>
      <c r="G29" s="5"/>
      <c r="H29" s="5"/>
      <c r="I29" s="5" t="s">
        <v>756</v>
      </c>
      <c r="J29" s="5">
        <v>3.5000000000000003E-2</v>
      </c>
      <c r="K29" s="5" t="s">
        <v>36</v>
      </c>
      <c r="L29" s="5" t="b">
        <v>0</v>
      </c>
      <c r="M29" s="5"/>
      <c r="N29" s="5"/>
      <c r="O29" s="5" t="s">
        <v>33</v>
      </c>
      <c r="P29" s="5"/>
      <c r="Q29" s="5" t="s">
        <v>302</v>
      </c>
    </row>
    <row r="30" spans="1:17" x14ac:dyDescent="0.2">
      <c r="A30" s="5" t="s">
        <v>52</v>
      </c>
      <c r="B30" s="5" t="s">
        <v>377</v>
      </c>
      <c r="C30" s="5" t="s">
        <v>129</v>
      </c>
      <c r="D30" s="5" t="s">
        <v>56</v>
      </c>
      <c r="E30" s="5" t="s">
        <v>376</v>
      </c>
      <c r="F30" s="5" t="s">
        <v>290</v>
      </c>
      <c r="G30" s="5"/>
      <c r="H30" s="5"/>
      <c r="I30" s="5" t="s">
        <v>756</v>
      </c>
      <c r="J30" s="5">
        <v>0.88600000000000001</v>
      </c>
      <c r="K30" s="5" t="s">
        <v>36</v>
      </c>
      <c r="L30" s="5" t="b">
        <v>0</v>
      </c>
      <c r="M30" s="5"/>
      <c r="N30" s="5"/>
      <c r="O30" s="5" t="s">
        <v>33</v>
      </c>
      <c r="P30" s="5"/>
      <c r="Q30" s="5" t="s">
        <v>56</v>
      </c>
    </row>
    <row r="31" spans="1:17" x14ac:dyDescent="0.2">
      <c r="A31" s="5" t="s">
        <v>52</v>
      </c>
      <c r="B31" s="5" t="s">
        <v>377</v>
      </c>
      <c r="C31" s="5" t="s">
        <v>129</v>
      </c>
      <c r="D31" s="5" t="s">
        <v>53</v>
      </c>
      <c r="E31" s="5" t="s">
        <v>718</v>
      </c>
      <c r="F31" s="5" t="s">
        <v>290</v>
      </c>
      <c r="G31" s="5"/>
      <c r="H31" s="5"/>
      <c r="I31" s="5" t="s">
        <v>756</v>
      </c>
      <c r="J31" s="5">
        <v>3.5999999999999997E-2</v>
      </c>
      <c r="K31" s="5" t="s">
        <v>36</v>
      </c>
      <c r="L31" s="5" t="b">
        <v>0</v>
      </c>
      <c r="M31" s="5"/>
      <c r="N31" s="5"/>
      <c r="O31" s="5" t="s">
        <v>33</v>
      </c>
      <c r="P31" s="5"/>
      <c r="Q31" s="5" t="s">
        <v>53</v>
      </c>
    </row>
    <row r="32" spans="1:17" x14ac:dyDescent="0.2">
      <c r="A32" s="5" t="s">
        <v>52</v>
      </c>
      <c r="B32" s="5" t="s">
        <v>470</v>
      </c>
      <c r="C32" s="5" t="s">
        <v>129</v>
      </c>
      <c r="D32" s="5" t="s">
        <v>300</v>
      </c>
      <c r="E32" s="5" t="s">
        <v>486</v>
      </c>
      <c r="F32" s="5" t="s">
        <v>487</v>
      </c>
      <c r="G32" s="5" t="s">
        <v>488</v>
      </c>
      <c r="H32" s="5" t="s">
        <v>371</v>
      </c>
      <c r="I32" s="5" t="s">
        <v>777</v>
      </c>
      <c r="J32" s="5">
        <v>4.0000000000000001E-3</v>
      </c>
      <c r="K32" s="5" t="s">
        <v>210</v>
      </c>
      <c r="L32" s="5" t="b">
        <v>0</v>
      </c>
      <c r="M32" s="5"/>
      <c r="N32" s="5"/>
      <c r="O32" s="5" t="s">
        <v>33</v>
      </c>
      <c r="P32" s="5"/>
      <c r="Q32" s="5" t="s">
        <v>298</v>
      </c>
    </row>
    <row r="33" spans="1:17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">
      <c r="A34" s="5" t="s">
        <v>294</v>
      </c>
      <c r="B34" s="5" t="s">
        <v>755</v>
      </c>
      <c r="C34" s="5" t="s">
        <v>129</v>
      </c>
      <c r="D34" s="5" t="s">
        <v>294</v>
      </c>
      <c r="E34" s="9" t="s">
        <v>732</v>
      </c>
      <c r="F34" s="5"/>
      <c r="G34" s="5"/>
      <c r="H34" s="5"/>
      <c r="I34" s="5" t="s">
        <v>756</v>
      </c>
      <c r="J34" s="5">
        <v>1</v>
      </c>
      <c r="K34" s="5" t="s">
        <v>36</v>
      </c>
      <c r="L34" s="5" t="b">
        <v>1</v>
      </c>
      <c r="M34" s="5"/>
      <c r="N34" s="5"/>
      <c r="O34" s="5" t="s">
        <v>293</v>
      </c>
      <c r="P34" s="5"/>
      <c r="Q34" s="5" t="s">
        <v>294</v>
      </c>
    </row>
    <row r="35" spans="1:17" x14ac:dyDescent="0.2">
      <c r="A35" s="5" t="s">
        <v>294</v>
      </c>
      <c r="B35" s="5" t="s">
        <v>755</v>
      </c>
      <c r="C35" s="5" t="s">
        <v>130</v>
      </c>
      <c r="D35" s="5" t="s">
        <v>724</v>
      </c>
      <c r="E35" s="5" t="s">
        <v>723</v>
      </c>
      <c r="F35" s="5" t="s">
        <v>725</v>
      </c>
      <c r="G35" s="5" t="s">
        <v>726</v>
      </c>
      <c r="H35" s="5" t="s">
        <v>401</v>
      </c>
      <c r="I35" s="5" t="s">
        <v>756</v>
      </c>
      <c r="J35" s="5">
        <v>0.70299999999999996</v>
      </c>
      <c r="K35" s="5" t="s">
        <v>36</v>
      </c>
      <c r="L35" s="5" t="b">
        <v>0</v>
      </c>
      <c r="M35" s="5"/>
      <c r="N35" s="5"/>
      <c r="O35" s="5" t="s">
        <v>33</v>
      </c>
      <c r="P35" s="5"/>
      <c r="Q35" s="5" t="s">
        <v>297</v>
      </c>
    </row>
    <row r="36" spans="1:17" x14ac:dyDescent="0.2">
      <c r="A36" s="5" t="s">
        <v>294</v>
      </c>
      <c r="B36" s="5" t="s">
        <v>755</v>
      </c>
      <c r="C36" s="5" t="s">
        <v>130</v>
      </c>
      <c r="D36" s="5" t="s">
        <v>720</v>
      </c>
      <c r="E36" s="5" t="s">
        <v>719</v>
      </c>
      <c r="F36" s="5" t="s">
        <v>721</v>
      </c>
      <c r="G36" s="5" t="s">
        <v>722</v>
      </c>
      <c r="H36" s="5" t="s">
        <v>371</v>
      </c>
      <c r="I36" s="5" t="s">
        <v>756</v>
      </c>
      <c r="J36" s="5">
        <v>0.36299999999999999</v>
      </c>
      <c r="K36" s="5" t="s">
        <v>36</v>
      </c>
      <c r="L36" s="5" t="b">
        <v>0</v>
      </c>
      <c r="M36" s="5"/>
      <c r="N36" s="5"/>
      <c r="O36" s="5" t="s">
        <v>33</v>
      </c>
      <c r="P36" s="5"/>
      <c r="Q36" s="5" t="s">
        <v>304</v>
      </c>
    </row>
    <row r="37" spans="1:17" x14ac:dyDescent="0.2">
      <c r="A37" s="5" t="s">
        <v>294</v>
      </c>
      <c r="B37" s="5" t="s">
        <v>755</v>
      </c>
      <c r="C37" s="5" t="s">
        <v>130</v>
      </c>
      <c r="D37" s="5" t="s">
        <v>359</v>
      </c>
      <c r="E37" s="5" t="s">
        <v>360</v>
      </c>
      <c r="F37" s="5" t="s">
        <v>361</v>
      </c>
      <c r="G37" s="5" t="s">
        <v>362</v>
      </c>
      <c r="H37" s="5" t="s">
        <v>363</v>
      </c>
      <c r="I37" s="5" t="s">
        <v>759</v>
      </c>
      <c r="J37" s="5">
        <v>2E-3</v>
      </c>
      <c r="K37" s="5" t="s">
        <v>47</v>
      </c>
      <c r="L37" s="5" t="b">
        <v>0</v>
      </c>
      <c r="M37" s="5"/>
      <c r="N37" s="5"/>
      <c r="O37" s="5" t="s">
        <v>33</v>
      </c>
      <c r="P37" s="5"/>
      <c r="Q37" s="5" t="s">
        <v>46</v>
      </c>
    </row>
    <row r="38" spans="1:17" x14ac:dyDescent="0.2">
      <c r="A38" s="5" t="s">
        <v>294</v>
      </c>
      <c r="B38" s="5" t="s">
        <v>755</v>
      </c>
      <c r="C38" s="5" t="s">
        <v>130</v>
      </c>
      <c r="D38" t="s">
        <v>713</v>
      </c>
      <c r="E38" s="9" t="s">
        <v>712</v>
      </c>
      <c r="F38" s="5" t="s">
        <v>501</v>
      </c>
      <c r="G38" s="5" t="s">
        <v>500</v>
      </c>
      <c r="H38" s="5" t="s">
        <v>371</v>
      </c>
      <c r="I38" s="5" t="s">
        <v>759</v>
      </c>
      <c r="J38" s="5">
        <v>1.21</v>
      </c>
      <c r="K38" s="5" t="s">
        <v>39</v>
      </c>
      <c r="L38" s="5" t="b">
        <v>0</v>
      </c>
      <c r="M38" s="5"/>
      <c r="N38" s="5"/>
      <c r="O38" s="5" t="s">
        <v>33</v>
      </c>
      <c r="P38" s="5"/>
      <c r="Q38" s="5" t="s">
        <v>227</v>
      </c>
    </row>
    <row r="39" spans="1:17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2">
      <c r="A40" s="5" t="s">
        <v>249</v>
      </c>
      <c r="B40" s="5" t="s">
        <v>755</v>
      </c>
      <c r="C40" s="5" t="s">
        <v>129</v>
      </c>
      <c r="D40" s="5" t="s">
        <v>249</v>
      </c>
      <c r="E40" s="5" t="s">
        <v>733</v>
      </c>
      <c r="F40" s="5"/>
      <c r="H40" s="5" t="s">
        <v>373</v>
      </c>
      <c r="I40" s="5" t="s">
        <v>756</v>
      </c>
      <c r="J40" s="5">
        <v>1</v>
      </c>
      <c r="K40" s="5" t="s">
        <v>36</v>
      </c>
      <c r="L40" s="5" t="b">
        <v>1</v>
      </c>
      <c r="M40" s="5"/>
      <c r="N40" s="5"/>
      <c r="O40" s="5" t="s">
        <v>45</v>
      </c>
      <c r="P40" s="5"/>
      <c r="Q40" s="5" t="s">
        <v>249</v>
      </c>
    </row>
    <row r="41" spans="1:17" x14ac:dyDescent="0.2">
      <c r="A41" s="5" t="s">
        <v>249</v>
      </c>
      <c r="B41" s="5" t="s">
        <v>755</v>
      </c>
      <c r="C41" s="5" t="s">
        <v>130</v>
      </c>
      <c r="D41" s="5" t="s">
        <v>287</v>
      </c>
      <c r="E41" s="5" t="s">
        <v>728</v>
      </c>
      <c r="F41" s="5" t="s">
        <v>305</v>
      </c>
      <c r="G41" s="5" t="s">
        <v>767</v>
      </c>
      <c r="H41" s="5" t="s">
        <v>373</v>
      </c>
      <c r="I41" s="5" t="s">
        <v>756</v>
      </c>
      <c r="J41" s="5">
        <v>0.86</v>
      </c>
      <c r="K41" s="5" t="s">
        <v>36</v>
      </c>
      <c r="L41" s="5" t="b">
        <v>0</v>
      </c>
      <c r="M41" s="5"/>
      <c r="N41" s="5"/>
      <c r="O41" s="5" t="s">
        <v>45</v>
      </c>
      <c r="P41" s="5"/>
      <c r="Q41" s="5" t="s">
        <v>287</v>
      </c>
    </row>
    <row r="42" spans="1:17" x14ac:dyDescent="0.2">
      <c r="A42" s="5" t="s">
        <v>249</v>
      </c>
      <c r="B42" s="5" t="s">
        <v>755</v>
      </c>
      <c r="C42" s="5" t="s">
        <v>130</v>
      </c>
      <c r="D42" s="5" t="s">
        <v>292</v>
      </c>
      <c r="E42" s="5" t="s">
        <v>729</v>
      </c>
      <c r="F42" s="5" t="s">
        <v>727</v>
      </c>
      <c r="G42" s="5" t="s">
        <v>767</v>
      </c>
      <c r="H42" s="5" t="s">
        <v>373</v>
      </c>
      <c r="I42" s="5" t="s">
        <v>756</v>
      </c>
      <c r="J42" s="5">
        <v>0.14000000000000001</v>
      </c>
      <c r="K42" s="5" t="s">
        <v>36</v>
      </c>
      <c r="L42" s="5" t="b">
        <v>0</v>
      </c>
      <c r="M42" s="5"/>
      <c r="N42" s="5"/>
      <c r="O42" s="5" t="s">
        <v>45</v>
      </c>
      <c r="P42" s="5"/>
      <c r="Q42" s="5" t="s">
        <v>292</v>
      </c>
    </row>
  </sheetData>
  <hyperlinks>
    <hyperlink ref="F5" r:id="rId1" location="_ftn1" display="applewebdata://BF7B7BBA-5B33-4546-83E8-D46B5414E2F9/ - _ftn1" xr:uid="{27E46E56-7F65-F44A-9670-C34C8A49F52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13A2-795F-E84B-BF1E-4854F1A8EA4D}">
  <dimension ref="A1:R8"/>
  <sheetViews>
    <sheetView zoomScale="88" workbookViewId="0">
      <selection activeCell="D20" sqref="D20"/>
    </sheetView>
  </sheetViews>
  <sheetFormatPr baseColWidth="10" defaultColWidth="11" defaultRowHeight="16" x14ac:dyDescent="0.2"/>
  <cols>
    <col min="2" max="2" width="16.6640625" customWidth="1"/>
    <col min="4" max="4" width="18.5" customWidth="1"/>
    <col min="6" max="6" width="37.33203125" customWidth="1"/>
    <col min="15" max="15" width="17.1640625" customWidth="1"/>
    <col min="17" max="17" width="18.5" customWidth="1"/>
  </cols>
  <sheetData>
    <row r="1" spans="1:18" s="1" customFormat="1" x14ac:dyDescent="0.2">
      <c r="A1" s="3" t="s">
        <v>122</v>
      </c>
      <c r="B1" s="3" t="s">
        <v>0</v>
      </c>
      <c r="C1" s="3" t="s">
        <v>6</v>
      </c>
      <c r="D1" s="3" t="s">
        <v>1</v>
      </c>
      <c r="E1" s="3" t="s">
        <v>2</v>
      </c>
      <c r="F1" s="3" t="s">
        <v>123</v>
      </c>
      <c r="G1" s="3" t="s">
        <v>124</v>
      </c>
      <c r="H1" s="3" t="s">
        <v>355</v>
      </c>
      <c r="I1" s="3" t="s">
        <v>3</v>
      </c>
      <c r="J1" s="3" t="s">
        <v>7</v>
      </c>
      <c r="K1" s="3" t="s">
        <v>4</v>
      </c>
      <c r="L1" s="3" t="s">
        <v>125</v>
      </c>
      <c r="M1" s="3" t="s">
        <v>5</v>
      </c>
      <c r="N1" s="3" t="s">
        <v>8</v>
      </c>
      <c r="O1" s="3" t="s">
        <v>126</v>
      </c>
      <c r="P1" s="3" t="s">
        <v>127</v>
      </c>
      <c r="Q1" s="3" t="s">
        <v>764</v>
      </c>
      <c r="R1" s="4"/>
    </row>
    <row r="2" spans="1:18" x14ac:dyDescent="0.2">
      <c r="A2" s="5" t="s">
        <v>251</v>
      </c>
      <c r="B2" s="5" t="s">
        <v>755</v>
      </c>
      <c r="C2" s="5" t="s">
        <v>129</v>
      </c>
      <c r="D2" s="5" t="s">
        <v>251</v>
      </c>
      <c r="E2" s="5" t="s">
        <v>734</v>
      </c>
      <c r="G2" s="5"/>
      <c r="H2" s="5"/>
      <c r="I2" s="5" t="s">
        <v>756</v>
      </c>
      <c r="J2" s="5">
        <v>1</v>
      </c>
      <c r="K2" s="5" t="s">
        <v>36</v>
      </c>
      <c r="L2" s="5" t="b">
        <v>1</v>
      </c>
      <c r="M2" s="5"/>
      <c r="N2" s="5"/>
      <c r="O2" s="5" t="s">
        <v>293</v>
      </c>
      <c r="P2" s="5" t="s">
        <v>41</v>
      </c>
      <c r="Q2" s="5" t="s">
        <v>251</v>
      </c>
    </row>
    <row r="3" spans="1:18" x14ac:dyDescent="0.2">
      <c r="A3" s="5" t="s">
        <v>251</v>
      </c>
      <c r="B3" s="5" t="s">
        <v>755</v>
      </c>
      <c r="C3" s="5" t="s">
        <v>130</v>
      </c>
      <c r="D3" s="5" t="s">
        <v>669</v>
      </c>
      <c r="E3" s="5" t="s">
        <v>649</v>
      </c>
      <c r="F3" s="5" t="s">
        <v>651</v>
      </c>
      <c r="G3" s="5" t="s">
        <v>650</v>
      </c>
      <c r="H3" s="5" t="s">
        <v>401</v>
      </c>
      <c r="I3" s="5" t="s">
        <v>756</v>
      </c>
      <c r="J3" s="5">
        <v>0.35</v>
      </c>
      <c r="K3" s="5" t="s">
        <v>36</v>
      </c>
      <c r="L3" s="5" t="b">
        <v>0</v>
      </c>
      <c r="M3" s="5"/>
      <c r="N3" s="5"/>
      <c r="O3" s="5" t="s">
        <v>33</v>
      </c>
      <c r="P3" s="5" t="s">
        <v>131</v>
      </c>
      <c r="Q3" s="5" t="s">
        <v>315</v>
      </c>
    </row>
    <row r="4" spans="1:18" x14ac:dyDescent="0.2">
      <c r="A4" s="5" t="s">
        <v>251</v>
      </c>
      <c r="B4" s="5" t="s">
        <v>755</v>
      </c>
      <c r="C4" s="5" t="s">
        <v>130</v>
      </c>
      <c r="D4" s="5" t="s">
        <v>668</v>
      </c>
      <c r="E4" s="5" t="s">
        <v>652</v>
      </c>
      <c r="F4" s="5" t="s">
        <v>653</v>
      </c>
      <c r="G4" s="5" t="s">
        <v>654</v>
      </c>
      <c r="H4" s="5" t="s">
        <v>401</v>
      </c>
      <c r="I4" s="5" t="s">
        <v>756</v>
      </c>
      <c r="J4" s="5">
        <v>0.218</v>
      </c>
      <c r="K4" s="5" t="s">
        <v>36</v>
      </c>
      <c r="L4" s="5" t="b">
        <v>0</v>
      </c>
      <c r="M4" s="5"/>
      <c r="N4" s="5"/>
      <c r="O4" s="5" t="s">
        <v>33</v>
      </c>
      <c r="P4" s="5" t="s">
        <v>132</v>
      </c>
      <c r="Q4" s="5" t="s">
        <v>316</v>
      </c>
    </row>
    <row r="5" spans="1:18" x14ac:dyDescent="0.2">
      <c r="A5" s="5" t="s">
        <v>251</v>
      </c>
      <c r="B5" s="5" t="s">
        <v>755</v>
      </c>
      <c r="C5" s="5" t="s">
        <v>130</v>
      </c>
      <c r="D5" s="5" t="s">
        <v>667</v>
      </c>
      <c r="E5" s="5" t="s">
        <v>655</v>
      </c>
      <c r="F5" s="5" t="s">
        <v>656</v>
      </c>
      <c r="G5" s="5" t="s">
        <v>657</v>
      </c>
      <c r="H5" s="5" t="s">
        <v>401</v>
      </c>
      <c r="I5" s="5" t="s">
        <v>756</v>
      </c>
      <c r="J5" s="5">
        <v>0.29099999999999998</v>
      </c>
      <c r="K5" s="5" t="s">
        <v>36</v>
      </c>
      <c r="L5" s="5" t="b">
        <v>0</v>
      </c>
      <c r="M5" s="5"/>
      <c r="N5" s="5"/>
      <c r="O5" s="5" t="s">
        <v>33</v>
      </c>
      <c r="P5" s="5" t="s">
        <v>134</v>
      </c>
      <c r="Q5" s="5" t="s">
        <v>317</v>
      </c>
    </row>
    <row r="6" spans="1:18" x14ac:dyDescent="0.2">
      <c r="A6" s="5" t="s">
        <v>251</v>
      </c>
      <c r="B6" s="5" t="s">
        <v>755</v>
      </c>
      <c r="C6" s="5" t="s">
        <v>130</v>
      </c>
      <c r="D6" s="5" t="s">
        <v>666</v>
      </c>
      <c r="E6" s="5" t="s">
        <v>432</v>
      </c>
      <c r="F6" s="5" t="s">
        <v>434</v>
      </c>
      <c r="G6" s="5" t="s">
        <v>433</v>
      </c>
      <c r="H6" s="5" t="s">
        <v>401</v>
      </c>
      <c r="I6" s="5" t="s">
        <v>756</v>
      </c>
      <c r="J6" s="5">
        <v>0.192</v>
      </c>
      <c r="K6" s="5" t="s">
        <v>36</v>
      </c>
      <c r="L6" s="5" t="b">
        <v>0</v>
      </c>
      <c r="M6" s="5"/>
      <c r="N6" s="5"/>
      <c r="O6" s="5" t="s">
        <v>33</v>
      </c>
      <c r="P6" s="5" t="s">
        <v>138</v>
      </c>
      <c r="Q6" s="5" t="s">
        <v>318</v>
      </c>
    </row>
    <row r="7" spans="1:18" x14ac:dyDescent="0.2">
      <c r="A7" s="5" t="s">
        <v>251</v>
      </c>
      <c r="B7" s="5" t="s">
        <v>755</v>
      </c>
      <c r="C7" s="5" t="s">
        <v>130</v>
      </c>
      <c r="D7" s="5" t="s">
        <v>665</v>
      </c>
      <c r="E7" s="5" t="s">
        <v>658</v>
      </c>
      <c r="F7" s="5" t="s">
        <v>659</v>
      </c>
      <c r="G7" s="5" t="s">
        <v>660</v>
      </c>
      <c r="H7" s="5" t="s">
        <v>401</v>
      </c>
      <c r="I7" s="5" t="s">
        <v>756</v>
      </c>
      <c r="J7" s="5">
        <v>2.5999999999999999E-2</v>
      </c>
      <c r="K7" s="5" t="s">
        <v>36</v>
      </c>
      <c r="L7" s="5" t="b">
        <v>0</v>
      </c>
      <c r="M7" s="5"/>
      <c r="N7" s="5"/>
      <c r="O7" s="5" t="s">
        <v>33</v>
      </c>
      <c r="P7" s="5" t="s">
        <v>140</v>
      </c>
      <c r="Q7" s="5" t="s">
        <v>319</v>
      </c>
    </row>
    <row r="8" spans="1:18" x14ac:dyDescent="0.2">
      <c r="A8" s="5" t="s">
        <v>251</v>
      </c>
      <c r="B8" s="5" t="s">
        <v>755</v>
      </c>
      <c r="C8" s="5" t="s">
        <v>130</v>
      </c>
      <c r="D8" s="5" t="s">
        <v>664</v>
      </c>
      <c r="E8" s="5" t="s">
        <v>661</v>
      </c>
      <c r="F8" s="5" t="s">
        <v>662</v>
      </c>
      <c r="G8" s="5" t="s">
        <v>663</v>
      </c>
      <c r="H8" s="5" t="s">
        <v>371</v>
      </c>
      <c r="I8" s="5" t="s">
        <v>756</v>
      </c>
      <c r="J8" s="5">
        <v>1.4E-2</v>
      </c>
      <c r="K8" s="5" t="s">
        <v>36</v>
      </c>
      <c r="L8" s="5" t="b">
        <v>0</v>
      </c>
      <c r="M8" s="5"/>
      <c r="N8" s="5"/>
      <c r="O8" s="5" t="s">
        <v>33</v>
      </c>
      <c r="P8" s="5" t="s">
        <v>142</v>
      </c>
      <c r="Q8" s="5" t="s">
        <v>55</v>
      </c>
    </row>
  </sheetData>
  <phoneticPr fontId="13" type="noConversion"/>
  <hyperlinks>
    <hyperlink ref="P2" r:id="rId1" display="https://doi.org/10.1111/jiec.13344" xr:uid="{A2276AD7-4714-094F-BA7D-0DF3C8A10393}"/>
    <hyperlink ref="P3:P8" r:id="rId2" display="https://doi.org/10.1111/jiec.13344" xr:uid="{1E12F16A-E47D-8246-90AD-BD930B7823E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DB1E-E9CD-BD46-A422-2795558AAB57}">
  <dimension ref="A1:R34"/>
  <sheetViews>
    <sheetView zoomScale="85" workbookViewId="0">
      <selection activeCell="C12" sqref="C12"/>
    </sheetView>
  </sheetViews>
  <sheetFormatPr baseColWidth="10" defaultColWidth="11" defaultRowHeight="16" x14ac:dyDescent="0.2"/>
  <cols>
    <col min="1" max="1" width="23.83203125" customWidth="1"/>
    <col min="3" max="3" width="6" customWidth="1"/>
    <col min="4" max="4" width="25.33203125" customWidth="1"/>
    <col min="5" max="5" width="25.1640625" customWidth="1"/>
    <col min="6" max="6" width="55.83203125" customWidth="1"/>
    <col min="10" max="10" width="11" style="11"/>
    <col min="11" max="11" width="7.6640625" customWidth="1"/>
    <col min="17" max="17" width="32.33203125" customWidth="1"/>
  </cols>
  <sheetData>
    <row r="1" spans="1:18" s="1" customFormat="1" x14ac:dyDescent="0.2">
      <c r="A1" s="3" t="s">
        <v>122</v>
      </c>
      <c r="B1" s="3" t="s">
        <v>0</v>
      </c>
      <c r="C1" s="3" t="s">
        <v>6</v>
      </c>
      <c r="D1" s="3" t="s">
        <v>1</v>
      </c>
      <c r="E1" s="3" t="s">
        <v>2</v>
      </c>
      <c r="F1" s="3" t="s">
        <v>123</v>
      </c>
      <c r="G1" s="3" t="s">
        <v>124</v>
      </c>
      <c r="H1" s="3" t="s">
        <v>355</v>
      </c>
      <c r="I1" s="3" t="s">
        <v>3</v>
      </c>
      <c r="J1" s="7" t="s">
        <v>7</v>
      </c>
      <c r="K1" s="3" t="s">
        <v>4</v>
      </c>
      <c r="L1" s="3" t="s">
        <v>125</v>
      </c>
      <c r="M1" s="3" t="s">
        <v>5</v>
      </c>
      <c r="N1" s="3" t="s">
        <v>8</v>
      </c>
      <c r="O1" s="3" t="s">
        <v>126</v>
      </c>
      <c r="P1" s="3" t="s">
        <v>127</v>
      </c>
      <c r="Q1" s="3" t="s">
        <v>764</v>
      </c>
      <c r="R1" s="4"/>
    </row>
    <row r="2" spans="1:18" x14ac:dyDescent="0.2">
      <c r="A2" s="5" t="s">
        <v>819</v>
      </c>
      <c r="B2" s="5" t="s">
        <v>755</v>
      </c>
      <c r="C2" s="5" t="s">
        <v>129</v>
      </c>
      <c r="D2" s="5" t="s">
        <v>819</v>
      </c>
      <c r="E2" s="5" t="s">
        <v>746</v>
      </c>
      <c r="F2" s="5"/>
      <c r="G2" s="5"/>
      <c r="H2" s="5"/>
      <c r="I2" s="5" t="s">
        <v>756</v>
      </c>
      <c r="J2" s="8">
        <v>1</v>
      </c>
      <c r="K2" s="5" t="s">
        <v>36</v>
      </c>
      <c r="L2" s="5" t="b">
        <v>1</v>
      </c>
      <c r="M2" s="5"/>
      <c r="N2" s="5"/>
      <c r="O2" s="5" t="s">
        <v>37</v>
      </c>
      <c r="P2" s="5" t="s">
        <v>41</v>
      </c>
      <c r="Q2" s="5" t="s">
        <v>246</v>
      </c>
    </row>
    <row r="3" spans="1:18" x14ac:dyDescent="0.2">
      <c r="A3" s="5" t="s">
        <v>819</v>
      </c>
      <c r="B3" s="5" t="s">
        <v>755</v>
      </c>
      <c r="C3" s="5" t="s">
        <v>130</v>
      </c>
      <c r="D3" s="5" t="s">
        <v>240</v>
      </c>
      <c r="E3" s="5" t="s">
        <v>702</v>
      </c>
      <c r="F3" s="5" t="s">
        <v>247</v>
      </c>
      <c r="G3" s="5"/>
      <c r="H3" s="5"/>
      <c r="I3" s="5" t="s">
        <v>756</v>
      </c>
      <c r="J3" s="8">
        <v>0.47</v>
      </c>
      <c r="K3" s="5" t="s">
        <v>36</v>
      </c>
      <c r="L3" s="5" t="b">
        <v>0</v>
      </c>
      <c r="M3" s="5"/>
      <c r="N3" s="5"/>
      <c r="O3" s="5" t="s">
        <v>37</v>
      </c>
      <c r="P3" s="5" t="s">
        <v>131</v>
      </c>
      <c r="Q3" s="5" t="s">
        <v>240</v>
      </c>
    </row>
    <row r="4" spans="1:18" x14ac:dyDescent="0.2">
      <c r="A4" s="5" t="s">
        <v>819</v>
      </c>
      <c r="B4" s="5" t="s">
        <v>755</v>
      </c>
      <c r="C4" s="5" t="s">
        <v>130</v>
      </c>
      <c r="D4" s="5" t="s">
        <v>237</v>
      </c>
      <c r="E4" s="5" t="s">
        <v>703</v>
      </c>
      <c r="F4" s="5" t="s">
        <v>248</v>
      </c>
      <c r="G4" s="5"/>
      <c r="H4" s="5"/>
      <c r="I4" s="5" t="s">
        <v>756</v>
      </c>
      <c r="J4" s="8">
        <v>0.24</v>
      </c>
      <c r="K4" s="5" t="s">
        <v>36</v>
      </c>
      <c r="L4" s="5" t="b">
        <v>0</v>
      </c>
      <c r="M4" s="5"/>
      <c r="N4" s="5"/>
      <c r="O4" s="5" t="s">
        <v>37</v>
      </c>
      <c r="P4" s="5" t="s">
        <v>132</v>
      </c>
      <c r="Q4" s="5" t="s">
        <v>237</v>
      </c>
    </row>
    <row r="5" spans="1:18" x14ac:dyDescent="0.2">
      <c r="A5" s="5" t="s">
        <v>819</v>
      </c>
      <c r="B5" s="5" t="s">
        <v>755</v>
      </c>
      <c r="C5" s="5" t="s">
        <v>130</v>
      </c>
      <c r="D5" s="5" t="s">
        <v>249</v>
      </c>
      <c r="E5" s="5" t="s">
        <v>733</v>
      </c>
      <c r="F5" s="5" t="s">
        <v>250</v>
      </c>
      <c r="G5" s="5"/>
      <c r="H5" s="5"/>
      <c r="I5" s="5" t="s">
        <v>756</v>
      </c>
      <c r="J5" s="8">
        <v>0.18</v>
      </c>
      <c r="K5" s="5" t="s">
        <v>36</v>
      </c>
      <c r="L5" s="5" t="b">
        <v>0</v>
      </c>
      <c r="M5" s="5"/>
      <c r="N5" s="5"/>
      <c r="O5" s="5" t="s">
        <v>37</v>
      </c>
      <c r="P5" s="5" t="s">
        <v>134</v>
      </c>
      <c r="Q5" s="5" t="s">
        <v>249</v>
      </c>
    </row>
    <row r="6" spans="1:18" x14ac:dyDescent="0.2">
      <c r="A6" s="5" t="s">
        <v>819</v>
      </c>
      <c r="B6" s="5" t="s">
        <v>755</v>
      </c>
      <c r="C6" s="5" t="s">
        <v>130</v>
      </c>
      <c r="D6" s="5" t="s">
        <v>251</v>
      </c>
      <c r="E6" s="5" t="s">
        <v>734</v>
      </c>
      <c r="F6" s="5" t="s">
        <v>252</v>
      </c>
      <c r="G6" s="5"/>
      <c r="H6" s="5"/>
      <c r="I6" s="5" t="s">
        <v>756</v>
      </c>
      <c r="J6" s="10">
        <v>3.1E-2</v>
      </c>
      <c r="K6" s="5" t="s">
        <v>36</v>
      </c>
      <c r="L6" s="5" t="b">
        <v>0</v>
      </c>
      <c r="M6" s="5"/>
      <c r="N6" s="5"/>
      <c r="O6" s="5" t="s">
        <v>37</v>
      </c>
      <c r="P6" s="5" t="s">
        <v>136</v>
      </c>
      <c r="Q6" s="5" t="s">
        <v>251</v>
      </c>
    </row>
    <row r="7" spans="1:18" x14ac:dyDescent="0.2">
      <c r="A7" s="5" t="s">
        <v>819</v>
      </c>
      <c r="B7" s="5" t="s">
        <v>755</v>
      </c>
      <c r="C7" s="5" t="s">
        <v>130</v>
      </c>
      <c r="D7" s="5" t="s">
        <v>253</v>
      </c>
      <c r="E7" s="5" t="s">
        <v>738</v>
      </c>
      <c r="F7" s="5" t="s">
        <v>254</v>
      </c>
      <c r="G7" s="5"/>
      <c r="H7" s="5"/>
      <c r="I7" s="5" t="s">
        <v>756</v>
      </c>
      <c r="J7" s="10">
        <v>7.6999999999999999E-2</v>
      </c>
      <c r="K7" s="5" t="s">
        <v>36</v>
      </c>
      <c r="L7" s="5" t="b">
        <v>0</v>
      </c>
      <c r="M7" s="5"/>
      <c r="N7" s="5"/>
      <c r="O7" s="5" t="s">
        <v>37</v>
      </c>
      <c r="P7" s="5" t="s">
        <v>138</v>
      </c>
      <c r="Q7" s="5" t="s">
        <v>253</v>
      </c>
    </row>
    <row r="8" spans="1:18" x14ac:dyDescent="0.2">
      <c r="A8" s="5" t="s">
        <v>819</v>
      </c>
      <c r="B8" s="5" t="s">
        <v>755</v>
      </c>
      <c r="C8" s="5" t="s">
        <v>130</v>
      </c>
      <c r="D8" s="5" t="s">
        <v>359</v>
      </c>
      <c r="E8" s="5" t="s">
        <v>360</v>
      </c>
      <c r="F8" s="5" t="s">
        <v>361</v>
      </c>
      <c r="G8" s="5" t="s">
        <v>362</v>
      </c>
      <c r="H8" s="5" t="s">
        <v>363</v>
      </c>
      <c r="I8" s="5" t="s">
        <v>759</v>
      </c>
      <c r="J8" s="8">
        <v>5.91</v>
      </c>
      <c r="K8" s="5" t="s">
        <v>39</v>
      </c>
      <c r="L8" s="5" t="b">
        <v>0</v>
      </c>
      <c r="M8" s="5"/>
      <c r="N8" s="5"/>
      <c r="O8" s="5" t="s">
        <v>256</v>
      </c>
      <c r="P8" s="5" t="s">
        <v>140</v>
      </c>
      <c r="Q8" s="5" t="s">
        <v>255</v>
      </c>
    </row>
    <row r="9" spans="1:18" x14ac:dyDescent="0.2">
      <c r="A9" s="5" t="s">
        <v>819</v>
      </c>
      <c r="B9" s="5" t="s">
        <v>755</v>
      </c>
      <c r="C9" s="5" t="s">
        <v>130</v>
      </c>
      <c r="D9" t="s">
        <v>713</v>
      </c>
      <c r="E9" s="9" t="s">
        <v>712</v>
      </c>
      <c r="F9" s="5" t="s">
        <v>501</v>
      </c>
      <c r="G9" s="5" t="s">
        <v>500</v>
      </c>
      <c r="H9" s="5" t="s">
        <v>371</v>
      </c>
      <c r="I9" s="5" t="s">
        <v>759</v>
      </c>
      <c r="J9" s="8">
        <v>27.58</v>
      </c>
      <c r="K9" s="5" t="s">
        <v>39</v>
      </c>
      <c r="L9" s="5" t="b">
        <v>0</v>
      </c>
      <c r="M9" s="5"/>
      <c r="N9" s="5"/>
      <c r="O9" s="5" t="s">
        <v>243</v>
      </c>
      <c r="P9" s="5" t="s">
        <v>145</v>
      </c>
      <c r="Q9" s="5" t="s">
        <v>257</v>
      </c>
    </row>
    <row r="10" spans="1:18" x14ac:dyDescent="0.2">
      <c r="A10" s="5" t="s">
        <v>819</v>
      </c>
      <c r="B10" s="5" t="s">
        <v>755</v>
      </c>
      <c r="C10" s="5" t="s">
        <v>130</v>
      </c>
      <c r="D10" s="5" t="s">
        <v>739</v>
      </c>
      <c r="E10" s="5" t="s">
        <v>502</v>
      </c>
      <c r="F10" s="5" t="s">
        <v>503</v>
      </c>
      <c r="G10" s="5" t="s">
        <v>504</v>
      </c>
      <c r="H10" s="5" t="s">
        <v>373</v>
      </c>
      <c r="I10" s="5" t="s">
        <v>756</v>
      </c>
      <c r="J10" s="8">
        <v>380</v>
      </c>
      <c r="K10" s="5" t="s">
        <v>36</v>
      </c>
      <c r="L10" s="5" t="b">
        <v>0</v>
      </c>
      <c r="M10" s="5"/>
      <c r="N10" s="5"/>
      <c r="O10" s="5" t="s">
        <v>229</v>
      </c>
      <c r="P10" s="5" t="s">
        <v>150</v>
      </c>
      <c r="Q10" s="5" t="s">
        <v>258</v>
      </c>
    </row>
    <row r="11" spans="1:18" x14ac:dyDescent="0.2">
      <c r="A11" s="5" t="s">
        <v>819</v>
      </c>
      <c r="B11" s="5" t="s">
        <v>377</v>
      </c>
      <c r="C11" s="5" t="s">
        <v>130</v>
      </c>
      <c r="D11" s="5" t="s">
        <v>505</v>
      </c>
      <c r="E11" s="5" t="s">
        <v>466</v>
      </c>
      <c r="F11" s="5"/>
      <c r="G11" s="5"/>
      <c r="H11" s="5"/>
      <c r="I11" s="5" t="s">
        <v>759</v>
      </c>
      <c r="J11" s="8">
        <v>100</v>
      </c>
      <c r="K11" s="5" t="s">
        <v>39</v>
      </c>
      <c r="L11" s="5" t="b">
        <v>0</v>
      </c>
      <c r="M11" s="5"/>
      <c r="N11" s="5"/>
      <c r="O11" s="5" t="s">
        <v>229</v>
      </c>
      <c r="P11" s="5" t="s">
        <v>153</v>
      </c>
      <c r="Q11" s="5" t="s">
        <v>228</v>
      </c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8"/>
      <c r="K12" s="5"/>
      <c r="L12" s="5"/>
      <c r="M12" s="5"/>
      <c r="N12" s="5"/>
      <c r="O12" s="5"/>
      <c r="P12" s="5" t="s">
        <v>156</v>
      </c>
      <c r="Q12" s="5"/>
    </row>
    <row r="13" spans="1:18" x14ac:dyDescent="0.2">
      <c r="A13" s="5" t="s">
        <v>253</v>
      </c>
      <c r="B13" s="5" t="s">
        <v>755</v>
      </c>
      <c r="C13" s="5" t="s">
        <v>129</v>
      </c>
      <c r="D13" s="5" t="s">
        <v>740</v>
      </c>
      <c r="E13" s="5" t="s">
        <v>738</v>
      </c>
      <c r="F13" s="5"/>
      <c r="G13" s="5"/>
      <c r="H13" s="5"/>
      <c r="I13" s="5" t="s">
        <v>756</v>
      </c>
      <c r="J13" s="8">
        <v>1</v>
      </c>
      <c r="K13" s="5" t="s">
        <v>36</v>
      </c>
      <c r="L13" s="5" t="b">
        <v>1</v>
      </c>
      <c r="M13" s="5"/>
      <c r="N13" s="5"/>
      <c r="O13" s="5" t="s">
        <v>259</v>
      </c>
      <c r="P13" s="5" t="s">
        <v>158</v>
      </c>
      <c r="Q13" s="5" t="s">
        <v>253</v>
      </c>
    </row>
    <row r="14" spans="1:18" x14ac:dyDescent="0.2">
      <c r="A14" s="5" t="s">
        <v>253</v>
      </c>
      <c r="B14" s="5" t="s">
        <v>755</v>
      </c>
      <c r="C14" s="5" t="s">
        <v>130</v>
      </c>
      <c r="D14" s="5" t="s">
        <v>260</v>
      </c>
      <c r="E14" s="5" t="s">
        <v>737</v>
      </c>
      <c r="F14" s="5" t="s">
        <v>261</v>
      </c>
      <c r="G14" s="5"/>
      <c r="H14" s="5"/>
      <c r="I14" s="5" t="s">
        <v>756</v>
      </c>
      <c r="J14" s="8">
        <v>0.22</v>
      </c>
      <c r="K14" s="5" t="s">
        <v>36</v>
      </c>
      <c r="L14" s="5" t="b">
        <v>0</v>
      </c>
      <c r="M14" s="5"/>
      <c r="N14" s="5"/>
      <c r="O14" s="5" t="s">
        <v>45</v>
      </c>
      <c r="P14" s="5" t="s">
        <v>159</v>
      </c>
      <c r="Q14" s="5" t="s">
        <v>260</v>
      </c>
    </row>
    <row r="15" spans="1:18" x14ac:dyDescent="0.2">
      <c r="A15" s="5" t="s">
        <v>253</v>
      </c>
      <c r="B15" s="5" t="s">
        <v>755</v>
      </c>
      <c r="C15" s="5" t="s">
        <v>130</v>
      </c>
      <c r="D15" s="5" t="s">
        <v>262</v>
      </c>
      <c r="E15" s="5" t="s">
        <v>736</v>
      </c>
      <c r="F15" s="5" t="s">
        <v>263</v>
      </c>
      <c r="G15" s="5"/>
      <c r="H15" s="5"/>
      <c r="I15" s="5" t="s">
        <v>756</v>
      </c>
      <c r="J15" s="8">
        <v>0.38</v>
      </c>
      <c r="K15" s="5" t="s">
        <v>36</v>
      </c>
      <c r="L15" s="5" t="b">
        <v>0</v>
      </c>
      <c r="M15" s="5"/>
      <c r="N15" s="5"/>
      <c r="O15" s="5" t="s">
        <v>45</v>
      </c>
      <c r="P15" s="5" t="s">
        <v>160</v>
      </c>
      <c r="Q15" s="5" t="s">
        <v>262</v>
      </c>
    </row>
    <row r="16" spans="1:18" x14ac:dyDescent="0.2">
      <c r="A16" s="5" t="s">
        <v>253</v>
      </c>
      <c r="B16" s="5" t="s">
        <v>755</v>
      </c>
      <c r="C16" s="5" t="s">
        <v>130</v>
      </c>
      <c r="D16" s="5" t="s">
        <v>264</v>
      </c>
      <c r="E16" s="5" t="s">
        <v>735</v>
      </c>
      <c r="F16" s="5" t="s">
        <v>265</v>
      </c>
      <c r="G16" s="5"/>
      <c r="H16" s="5"/>
      <c r="I16" s="5" t="s">
        <v>756</v>
      </c>
      <c r="J16" s="8">
        <v>0.4</v>
      </c>
      <c r="K16" s="5" t="s">
        <v>36</v>
      </c>
      <c r="L16" s="5" t="b">
        <v>0</v>
      </c>
      <c r="M16" s="5"/>
      <c r="N16" s="5"/>
      <c r="O16" s="5" t="s">
        <v>45</v>
      </c>
      <c r="P16" s="5" t="s">
        <v>161</v>
      </c>
      <c r="Q16" s="5" t="s">
        <v>264</v>
      </c>
    </row>
    <row r="17" spans="1:17" x14ac:dyDescent="0.2">
      <c r="A17" s="5"/>
      <c r="B17" s="5"/>
      <c r="C17" s="5"/>
      <c r="D17" s="5"/>
      <c r="E17" s="5"/>
      <c r="F17" s="5"/>
      <c r="G17" s="5"/>
      <c r="H17" s="5"/>
      <c r="I17" s="5"/>
      <c r="J17" s="8"/>
      <c r="K17" s="5"/>
      <c r="L17" s="5" t="b">
        <v>0</v>
      </c>
      <c r="M17" s="5"/>
      <c r="N17" s="5"/>
      <c r="O17" s="5"/>
      <c r="P17" s="5" t="s">
        <v>164</v>
      </c>
      <c r="Q17" s="5"/>
    </row>
    <row r="18" spans="1:17" x14ac:dyDescent="0.2">
      <c r="A18" s="5" t="s">
        <v>260</v>
      </c>
      <c r="B18" s="5" t="s">
        <v>755</v>
      </c>
      <c r="C18" s="5" t="s">
        <v>129</v>
      </c>
      <c r="D18" s="5" t="s">
        <v>260</v>
      </c>
      <c r="E18" s="5" t="s">
        <v>737</v>
      </c>
      <c r="F18" s="5"/>
      <c r="G18" s="5"/>
      <c r="H18" s="5"/>
      <c r="I18" s="5" t="s">
        <v>756</v>
      </c>
      <c r="J18" s="8">
        <v>1</v>
      </c>
      <c r="K18" s="5" t="s">
        <v>36</v>
      </c>
      <c r="L18" s="5" t="b">
        <v>0</v>
      </c>
      <c r="M18" s="5"/>
      <c r="N18" s="5"/>
      <c r="O18" s="5" t="s">
        <v>266</v>
      </c>
      <c r="P18" s="5" t="s">
        <v>166</v>
      </c>
      <c r="Q18" s="5" t="s">
        <v>260</v>
      </c>
    </row>
    <row r="19" spans="1:17" x14ac:dyDescent="0.2">
      <c r="A19" s="5" t="s">
        <v>260</v>
      </c>
      <c r="B19" s="5" t="s">
        <v>755</v>
      </c>
      <c r="C19" s="5" t="s">
        <v>130</v>
      </c>
      <c r="D19" s="5" t="s">
        <v>245</v>
      </c>
      <c r="E19" s="5" t="s">
        <v>420</v>
      </c>
      <c r="F19" s="5" t="s">
        <v>425</v>
      </c>
      <c r="G19" s="5" t="s">
        <v>424</v>
      </c>
      <c r="H19" s="5" t="s">
        <v>373</v>
      </c>
      <c r="I19" s="5" t="s">
        <v>756</v>
      </c>
      <c r="J19" s="8">
        <v>1</v>
      </c>
      <c r="K19" s="5" t="s">
        <v>36</v>
      </c>
      <c r="L19" s="5" t="b">
        <v>0</v>
      </c>
      <c r="M19" s="5"/>
      <c r="N19" s="5"/>
      <c r="O19" s="5" t="s">
        <v>33</v>
      </c>
      <c r="P19" s="5" t="s">
        <v>167</v>
      </c>
      <c r="Q19" s="5" t="s">
        <v>754</v>
      </c>
    </row>
    <row r="20" spans="1:17" x14ac:dyDescent="0.2">
      <c r="A20" s="5" t="s">
        <v>260</v>
      </c>
      <c r="B20" s="5" t="s">
        <v>755</v>
      </c>
      <c r="C20" s="5" t="s">
        <v>130</v>
      </c>
      <c r="D20" s="5" t="s">
        <v>528</v>
      </c>
      <c r="E20" s="5" t="s">
        <v>421</v>
      </c>
      <c r="F20" s="5" t="s">
        <v>426</v>
      </c>
      <c r="G20" s="5" t="s">
        <v>423</v>
      </c>
      <c r="H20" s="5" t="s">
        <v>371</v>
      </c>
      <c r="I20" s="5" t="s">
        <v>756</v>
      </c>
      <c r="J20" s="8">
        <v>1</v>
      </c>
      <c r="K20" s="5" t="s">
        <v>36</v>
      </c>
      <c r="L20" s="5" t="b">
        <v>0</v>
      </c>
      <c r="M20" s="5"/>
      <c r="N20" s="5"/>
      <c r="O20" s="5" t="s">
        <v>33</v>
      </c>
      <c r="P20" s="5" t="s">
        <v>168</v>
      </c>
      <c r="Q20" s="5" t="s">
        <v>528</v>
      </c>
    </row>
    <row r="21" spans="1:17" x14ac:dyDescent="0.2">
      <c r="A21" s="5"/>
      <c r="B21" s="5"/>
      <c r="C21" s="5"/>
      <c r="D21" s="5"/>
      <c r="E21" s="5"/>
      <c r="F21" s="5"/>
      <c r="G21" s="5"/>
      <c r="H21" s="5"/>
      <c r="I21" s="5"/>
      <c r="J21" s="8"/>
      <c r="K21" s="5"/>
      <c r="L21" s="5"/>
      <c r="M21" s="5"/>
      <c r="N21" s="5"/>
      <c r="O21" s="5"/>
      <c r="P21" s="5" t="s">
        <v>173</v>
      </c>
      <c r="Q21" s="5"/>
    </row>
    <row r="22" spans="1:17" x14ac:dyDescent="0.2">
      <c r="A22" s="5" t="s">
        <v>262</v>
      </c>
      <c r="B22" s="5" t="s">
        <v>755</v>
      </c>
      <c r="C22" s="5" t="s">
        <v>129</v>
      </c>
      <c r="D22" s="5" t="s">
        <v>262</v>
      </c>
      <c r="E22" s="5" t="s">
        <v>736</v>
      </c>
      <c r="F22" s="5"/>
      <c r="G22" s="5"/>
      <c r="H22" s="5"/>
      <c r="I22" s="5" t="s">
        <v>756</v>
      </c>
      <c r="J22" s="8">
        <v>1</v>
      </c>
      <c r="K22" s="5" t="s">
        <v>36</v>
      </c>
      <c r="L22" s="5" t="b">
        <v>1</v>
      </c>
      <c r="M22" s="5"/>
      <c r="N22" s="5"/>
      <c r="O22" s="5" t="s">
        <v>266</v>
      </c>
      <c r="P22" s="5" t="s">
        <v>174</v>
      </c>
      <c r="Q22" s="5" t="s">
        <v>262</v>
      </c>
    </row>
    <row r="23" spans="1:17" s="30" customFormat="1" x14ac:dyDescent="0.2">
      <c r="A23" s="29" t="s">
        <v>262</v>
      </c>
      <c r="B23" s="29" t="s">
        <v>755</v>
      </c>
      <c r="C23" s="29" t="s">
        <v>130</v>
      </c>
      <c r="D23" s="29" t="s">
        <v>463</v>
      </c>
      <c r="E23" s="29" t="s">
        <v>462</v>
      </c>
      <c r="F23" s="29" t="s">
        <v>804</v>
      </c>
      <c r="G23" s="29" t="s">
        <v>464</v>
      </c>
      <c r="H23" s="29" t="s">
        <v>401</v>
      </c>
      <c r="I23" s="29" t="s">
        <v>756</v>
      </c>
      <c r="J23" s="36">
        <v>0.85</v>
      </c>
      <c r="K23" s="29" t="s">
        <v>36</v>
      </c>
      <c r="L23" s="29" t="b">
        <v>0</v>
      </c>
      <c r="M23" s="29"/>
      <c r="N23" s="29"/>
      <c r="O23" s="29" t="s">
        <v>33</v>
      </c>
      <c r="P23" s="29" t="s">
        <v>176</v>
      </c>
      <c r="Q23" s="29" t="s">
        <v>42</v>
      </c>
    </row>
    <row r="24" spans="1:17" x14ac:dyDescent="0.2">
      <c r="A24" s="5" t="s">
        <v>262</v>
      </c>
      <c r="B24" s="5" t="s">
        <v>755</v>
      </c>
      <c r="C24" s="5" t="s">
        <v>130</v>
      </c>
      <c r="D24" s="5" t="s">
        <v>457</v>
      </c>
      <c r="E24" s="5" t="s">
        <v>458</v>
      </c>
      <c r="F24" s="5" t="s">
        <v>510</v>
      </c>
      <c r="G24" s="5" t="s">
        <v>509</v>
      </c>
      <c r="H24" s="5" t="s">
        <v>401</v>
      </c>
      <c r="I24" s="5" t="s">
        <v>756</v>
      </c>
      <c r="J24" s="8">
        <v>0.15</v>
      </c>
      <c r="K24" s="5" t="s">
        <v>36</v>
      </c>
      <c r="L24" s="5" t="b">
        <v>0</v>
      </c>
      <c r="M24" s="5"/>
      <c r="N24" s="5"/>
      <c r="O24" s="5" t="s">
        <v>33</v>
      </c>
      <c r="P24" s="5" t="s">
        <v>178</v>
      </c>
      <c r="Q24" s="5" t="s">
        <v>43</v>
      </c>
    </row>
    <row r="25" spans="1:17" x14ac:dyDescent="0.2">
      <c r="A25" s="5" t="s">
        <v>262</v>
      </c>
      <c r="B25" s="5" t="s">
        <v>755</v>
      </c>
      <c r="C25" s="5" t="s">
        <v>130</v>
      </c>
      <c r="D25" s="5" t="s">
        <v>451</v>
      </c>
      <c r="E25" s="5" t="s">
        <v>452</v>
      </c>
      <c r="F25" s="5" t="s">
        <v>453</v>
      </c>
      <c r="G25" s="5" t="s">
        <v>454</v>
      </c>
      <c r="H25" s="5" t="s">
        <v>401</v>
      </c>
      <c r="I25" s="5" t="s">
        <v>756</v>
      </c>
      <c r="J25" s="8">
        <v>1</v>
      </c>
      <c r="K25" s="5" t="s">
        <v>36</v>
      </c>
      <c r="L25" s="5" t="b">
        <v>0</v>
      </c>
      <c r="M25" s="5"/>
      <c r="N25" s="5"/>
      <c r="O25" s="5" t="s">
        <v>33</v>
      </c>
      <c r="P25" s="5" t="s">
        <v>181</v>
      </c>
      <c r="Q25" s="5" t="s">
        <v>451</v>
      </c>
    </row>
    <row r="26" spans="1:17" x14ac:dyDescent="0.2">
      <c r="A26" s="5"/>
      <c r="B26" s="5"/>
      <c r="C26" s="5"/>
      <c r="D26" s="5"/>
      <c r="E26" s="5"/>
      <c r="F26" s="5"/>
      <c r="G26" s="5"/>
      <c r="H26" s="5"/>
      <c r="I26" s="5"/>
      <c r="J26" s="8"/>
      <c r="K26" s="5"/>
      <c r="L26" s="5"/>
      <c r="M26" s="5"/>
      <c r="N26" s="5"/>
      <c r="O26" s="5"/>
      <c r="P26" s="5" t="s">
        <v>188</v>
      </c>
      <c r="Q26" s="5"/>
    </row>
    <row r="27" spans="1:17" x14ac:dyDescent="0.2">
      <c r="A27" s="5" t="s">
        <v>264</v>
      </c>
      <c r="B27" s="5" t="s">
        <v>755</v>
      </c>
      <c r="C27" s="5" t="s">
        <v>129</v>
      </c>
      <c r="D27" s="5" t="s">
        <v>264</v>
      </c>
      <c r="E27" s="5" t="s">
        <v>735</v>
      </c>
      <c r="F27" s="5"/>
      <c r="G27" s="5"/>
      <c r="H27" s="5"/>
      <c r="I27" s="5" t="s">
        <v>756</v>
      </c>
      <c r="J27" s="8">
        <v>1</v>
      </c>
      <c r="K27" s="5" t="s">
        <v>36</v>
      </c>
      <c r="L27" s="5" t="b">
        <v>1</v>
      </c>
      <c r="M27" s="5"/>
      <c r="N27" s="5"/>
      <c r="O27" s="5" t="s">
        <v>259</v>
      </c>
      <c r="P27" s="5" t="s">
        <v>196</v>
      </c>
      <c r="Q27" s="5" t="s">
        <v>264</v>
      </c>
    </row>
    <row r="28" spans="1:17" x14ac:dyDescent="0.2">
      <c r="A28" s="5" t="s">
        <v>264</v>
      </c>
      <c r="B28" s="5" t="s">
        <v>755</v>
      </c>
      <c r="C28" s="5" t="s">
        <v>130</v>
      </c>
      <c r="D28" s="5" t="s">
        <v>245</v>
      </c>
      <c r="E28" s="5" t="s">
        <v>420</v>
      </c>
      <c r="F28" s="5" t="s">
        <v>425</v>
      </c>
      <c r="G28" s="5" t="s">
        <v>424</v>
      </c>
      <c r="H28" s="5" t="s">
        <v>373</v>
      </c>
      <c r="I28" s="5" t="s">
        <v>756</v>
      </c>
      <c r="J28" s="8">
        <v>0.5</v>
      </c>
      <c r="K28" s="5" t="s">
        <v>36</v>
      </c>
      <c r="L28" s="5" t="b">
        <v>0</v>
      </c>
      <c r="M28" s="5"/>
      <c r="N28" s="5"/>
      <c r="O28" s="5" t="s">
        <v>33</v>
      </c>
      <c r="P28" s="5" t="s">
        <v>267</v>
      </c>
      <c r="Q28" s="5" t="s">
        <v>245</v>
      </c>
    </row>
    <row r="29" spans="1:17" x14ac:dyDescent="0.2">
      <c r="A29" s="5" t="s">
        <v>264</v>
      </c>
      <c r="B29" s="5" t="s">
        <v>755</v>
      </c>
      <c r="C29" s="5" t="s">
        <v>130</v>
      </c>
      <c r="D29" s="5" t="s">
        <v>523</v>
      </c>
      <c r="E29" s="5" t="s">
        <v>506</v>
      </c>
      <c r="F29" s="5" t="s">
        <v>507</v>
      </c>
      <c r="G29" s="5" t="s">
        <v>508</v>
      </c>
      <c r="H29" s="5" t="s">
        <v>371</v>
      </c>
      <c r="I29" s="5" t="s">
        <v>756</v>
      </c>
      <c r="J29" s="8">
        <v>0.08</v>
      </c>
      <c r="K29" s="5" t="s">
        <v>36</v>
      </c>
      <c r="L29" s="5" t="b">
        <v>0</v>
      </c>
      <c r="M29" s="5"/>
      <c r="N29" s="5"/>
      <c r="O29" s="5" t="s">
        <v>33</v>
      </c>
      <c r="P29" s="5" t="s">
        <v>269</v>
      </c>
      <c r="Q29" s="5" t="s">
        <v>268</v>
      </c>
    </row>
    <row r="30" spans="1:17" x14ac:dyDescent="0.2">
      <c r="A30" s="5" t="s">
        <v>264</v>
      </c>
      <c r="B30" s="5" t="s">
        <v>755</v>
      </c>
      <c r="C30" s="5" t="s">
        <v>130</v>
      </c>
      <c r="D30" s="5" t="s">
        <v>524</v>
      </c>
      <c r="E30" s="5" t="s">
        <v>511</v>
      </c>
      <c r="F30" s="5" t="s">
        <v>513</v>
      </c>
      <c r="G30" s="5" t="s">
        <v>512</v>
      </c>
      <c r="H30" s="5" t="s">
        <v>401</v>
      </c>
      <c r="I30" s="5" t="s">
        <v>756</v>
      </c>
      <c r="J30" s="8">
        <v>0.32</v>
      </c>
      <c r="K30" s="5" t="s">
        <v>36</v>
      </c>
      <c r="L30" s="5" t="b">
        <v>0</v>
      </c>
      <c r="M30" s="5"/>
      <c r="N30" s="5"/>
      <c r="O30" s="5" t="s">
        <v>33</v>
      </c>
      <c r="P30" s="5" t="s">
        <v>271</v>
      </c>
      <c r="Q30" s="5" t="s">
        <v>270</v>
      </c>
    </row>
    <row r="31" spans="1:17" x14ac:dyDescent="0.2">
      <c r="A31" s="5" t="s">
        <v>264</v>
      </c>
      <c r="B31" s="5" t="s">
        <v>755</v>
      </c>
      <c r="C31" s="5" t="s">
        <v>130</v>
      </c>
      <c r="D31" s="5" t="s">
        <v>525</v>
      </c>
      <c r="E31" s="5" t="s">
        <v>514</v>
      </c>
      <c r="F31" s="5" t="s">
        <v>515</v>
      </c>
      <c r="G31" s="5" t="s">
        <v>516</v>
      </c>
      <c r="H31" s="5" t="s">
        <v>401</v>
      </c>
      <c r="I31" s="5" t="s">
        <v>756</v>
      </c>
      <c r="J31" s="10">
        <v>7.8E-2</v>
      </c>
      <c r="K31" s="5" t="s">
        <v>36</v>
      </c>
      <c r="L31" s="5" t="b">
        <v>0</v>
      </c>
      <c r="M31" s="5"/>
      <c r="N31" s="5"/>
      <c r="O31" s="5" t="s">
        <v>33</v>
      </c>
      <c r="P31" s="5" t="s">
        <v>273</v>
      </c>
      <c r="Q31" s="5" t="s">
        <v>272</v>
      </c>
    </row>
    <row r="32" spans="1:17" x14ac:dyDescent="0.2">
      <c r="A32" s="5" t="s">
        <v>264</v>
      </c>
      <c r="B32" s="5" t="s">
        <v>755</v>
      </c>
      <c r="C32" s="5" t="s">
        <v>130</v>
      </c>
      <c r="D32" s="5" t="s">
        <v>526</v>
      </c>
      <c r="E32" s="5" t="s">
        <v>517</v>
      </c>
      <c r="F32" s="5" t="s">
        <v>518</v>
      </c>
      <c r="G32" s="5" t="s">
        <v>519</v>
      </c>
      <c r="H32" s="5" t="s">
        <v>401</v>
      </c>
      <c r="I32" s="5" t="s">
        <v>756</v>
      </c>
      <c r="J32" s="10">
        <v>2.5000000000000001E-2</v>
      </c>
      <c r="K32" s="5" t="s">
        <v>36</v>
      </c>
      <c r="L32" s="5" t="b">
        <v>0</v>
      </c>
      <c r="M32" s="5"/>
      <c r="N32" s="5"/>
      <c r="O32" s="5" t="s">
        <v>33</v>
      </c>
      <c r="P32" s="5" t="s">
        <v>275</v>
      </c>
      <c r="Q32" s="5" t="s">
        <v>274</v>
      </c>
    </row>
    <row r="33" spans="1:17" x14ac:dyDescent="0.2">
      <c r="A33" s="5" t="s">
        <v>264</v>
      </c>
      <c r="B33" s="5" t="s">
        <v>755</v>
      </c>
      <c r="C33" s="5" t="s">
        <v>130</v>
      </c>
      <c r="D33" s="26" t="s">
        <v>527</v>
      </c>
      <c r="E33" s="5" t="s">
        <v>520</v>
      </c>
      <c r="F33" s="5" t="s">
        <v>521</v>
      </c>
      <c r="G33" s="5" t="s">
        <v>522</v>
      </c>
      <c r="H33" s="5" t="s">
        <v>401</v>
      </c>
      <c r="I33" s="5" t="s">
        <v>756</v>
      </c>
      <c r="J33" s="8">
        <v>0.47</v>
      </c>
      <c r="K33" s="5" t="s">
        <v>36</v>
      </c>
      <c r="L33" s="5" t="b">
        <v>0</v>
      </c>
      <c r="M33" s="5"/>
      <c r="N33" s="5"/>
      <c r="O33" s="5" t="s">
        <v>33</v>
      </c>
      <c r="P33" s="5" t="s">
        <v>276</v>
      </c>
      <c r="Q33" s="5" t="s">
        <v>194</v>
      </c>
    </row>
    <row r="34" spans="1:17" x14ac:dyDescent="0.2">
      <c r="L34" s="5"/>
      <c r="P34" t="s">
        <v>277</v>
      </c>
    </row>
  </sheetData>
  <hyperlinks>
    <hyperlink ref="O8" r:id="rId1" location="_ftn1" display="applewebdata://1E6D1521-DEED-4723-9908-4D6723751853/ - _ftn1" xr:uid="{3EFC242A-54EE-6C44-A5D0-A9D394D039CB}"/>
    <hyperlink ref="P2" r:id="rId2" display="https://doi.org/10.1111/jiec.13344" xr:uid="{435D5CF9-CFD6-F84B-91C2-56288D870BD4}"/>
    <hyperlink ref="P3:P34" r:id="rId3" display="https://doi.org/10.1111/jiec.13344" xr:uid="{C664A30A-07F2-614E-9E56-372C3C243A8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83AD-4337-B349-A707-8B80D2D9DD87}">
  <dimension ref="A1:R14"/>
  <sheetViews>
    <sheetView zoomScale="75" workbookViewId="0">
      <selection activeCell="E22" sqref="E22"/>
    </sheetView>
  </sheetViews>
  <sheetFormatPr baseColWidth="10" defaultColWidth="11" defaultRowHeight="16" x14ac:dyDescent="0.2"/>
  <cols>
    <col min="4" max="4" width="22.1640625" customWidth="1"/>
    <col min="17" max="17" width="22.1640625" customWidth="1"/>
  </cols>
  <sheetData>
    <row r="1" spans="1:18" x14ac:dyDescent="0.2">
      <c r="A1" s="14" t="s">
        <v>122</v>
      </c>
      <c r="B1" s="15" t="s">
        <v>0</v>
      </c>
      <c r="C1" s="15" t="s">
        <v>6</v>
      </c>
      <c r="D1" s="15" t="s">
        <v>1</v>
      </c>
      <c r="E1" s="15" t="s">
        <v>2</v>
      </c>
      <c r="F1" s="15" t="s">
        <v>123</v>
      </c>
      <c r="G1" s="15" t="s">
        <v>124</v>
      </c>
      <c r="H1" s="15" t="s">
        <v>355</v>
      </c>
      <c r="I1" s="15" t="s">
        <v>3</v>
      </c>
      <c r="J1" s="15" t="s">
        <v>4</v>
      </c>
      <c r="K1" s="15" t="s">
        <v>7</v>
      </c>
      <c r="L1" s="15" t="s">
        <v>125</v>
      </c>
      <c r="M1" s="15" t="s">
        <v>5</v>
      </c>
      <c r="N1" s="15" t="s">
        <v>8</v>
      </c>
      <c r="O1" s="15" t="s">
        <v>126</v>
      </c>
      <c r="P1" s="15" t="s">
        <v>127</v>
      </c>
      <c r="Q1" s="15" t="s">
        <v>764</v>
      </c>
      <c r="R1" s="16"/>
    </row>
    <row r="2" spans="1:18" x14ac:dyDescent="0.2">
      <c r="A2" s="17" t="s">
        <v>278</v>
      </c>
      <c r="B2" s="19" t="s">
        <v>755</v>
      </c>
      <c r="C2" s="19" t="s">
        <v>129</v>
      </c>
      <c r="D2" s="19" t="s">
        <v>278</v>
      </c>
      <c r="E2" s="19" t="s">
        <v>747</v>
      </c>
      <c r="F2" s="19"/>
      <c r="G2" s="19"/>
      <c r="H2" s="19"/>
      <c r="I2" s="5" t="s">
        <v>756</v>
      </c>
      <c r="J2" s="19" t="s">
        <v>36</v>
      </c>
      <c r="K2" s="19">
        <v>1</v>
      </c>
      <c r="L2" s="19" t="b">
        <v>1</v>
      </c>
      <c r="M2" s="19"/>
      <c r="N2" s="19"/>
      <c r="O2" s="19" t="s">
        <v>31</v>
      </c>
      <c r="P2" s="20" t="s">
        <v>41</v>
      </c>
      <c r="Q2" s="19" t="s">
        <v>278</v>
      </c>
      <c r="R2" s="21"/>
    </row>
    <row r="3" spans="1:18" x14ac:dyDescent="0.2">
      <c r="A3" s="17" t="s">
        <v>278</v>
      </c>
      <c r="B3" s="19" t="s">
        <v>755</v>
      </c>
      <c r="C3" s="19" t="s">
        <v>130</v>
      </c>
      <c r="D3" s="19" t="s">
        <v>819</v>
      </c>
      <c r="E3" s="19" t="s">
        <v>746</v>
      </c>
      <c r="F3" s="19" t="s">
        <v>279</v>
      </c>
      <c r="G3" s="19"/>
      <c r="H3" s="19"/>
      <c r="I3" s="5" t="s">
        <v>756</v>
      </c>
      <c r="J3" s="19" t="s">
        <v>36</v>
      </c>
      <c r="K3" s="19">
        <v>0.68700000000000006</v>
      </c>
      <c r="L3" s="19" t="b">
        <v>0</v>
      </c>
      <c r="M3" s="19"/>
      <c r="N3" s="19"/>
      <c r="O3" s="19" t="s">
        <v>37</v>
      </c>
      <c r="P3" s="20" t="s">
        <v>131</v>
      </c>
      <c r="Q3" s="19" t="s">
        <v>246</v>
      </c>
      <c r="R3" s="21"/>
    </row>
    <row r="4" spans="1:18" x14ac:dyDescent="0.2">
      <c r="A4" s="17" t="s">
        <v>278</v>
      </c>
      <c r="B4" s="19" t="s">
        <v>755</v>
      </c>
      <c r="C4" s="19" t="s">
        <v>130</v>
      </c>
      <c r="D4" s="19" t="s">
        <v>280</v>
      </c>
      <c r="E4" s="19" t="s">
        <v>745</v>
      </c>
      <c r="F4" s="19" t="s">
        <v>281</v>
      </c>
      <c r="G4" s="19"/>
      <c r="H4" s="19"/>
      <c r="I4" s="5" t="s">
        <v>756</v>
      </c>
      <c r="J4" s="19" t="s">
        <v>36</v>
      </c>
      <c r="K4" s="19">
        <v>2.8000000000000001E-2</v>
      </c>
      <c r="L4" s="19" t="b">
        <v>0</v>
      </c>
      <c r="M4" s="19"/>
      <c r="N4" s="19"/>
      <c r="O4" s="19" t="s">
        <v>31</v>
      </c>
      <c r="P4" s="20" t="s">
        <v>132</v>
      </c>
      <c r="Q4" s="19" t="s">
        <v>280</v>
      </c>
      <c r="R4" s="18"/>
    </row>
    <row r="5" spans="1:18" x14ac:dyDescent="0.2">
      <c r="A5" s="17" t="s">
        <v>278</v>
      </c>
      <c r="B5" s="19" t="s">
        <v>755</v>
      </c>
      <c r="C5" s="19" t="s">
        <v>130</v>
      </c>
      <c r="D5" s="5" t="s">
        <v>530</v>
      </c>
      <c r="E5" s="5" t="s">
        <v>529</v>
      </c>
      <c r="F5" s="5" t="s">
        <v>531</v>
      </c>
      <c r="G5" s="5" t="s">
        <v>532</v>
      </c>
      <c r="H5" s="5" t="s">
        <v>401</v>
      </c>
      <c r="I5" s="5" t="s">
        <v>756</v>
      </c>
      <c r="J5" s="19" t="s">
        <v>36</v>
      </c>
      <c r="K5" s="19">
        <v>0.28499999999999998</v>
      </c>
      <c r="L5" s="19" t="b">
        <v>0</v>
      </c>
      <c r="M5" s="19"/>
      <c r="N5" s="19"/>
      <c r="O5" s="19" t="s">
        <v>33</v>
      </c>
      <c r="P5" s="20" t="s">
        <v>134</v>
      </c>
      <c r="Q5" s="19" t="s">
        <v>282</v>
      </c>
      <c r="R5" s="18"/>
    </row>
    <row r="6" spans="1:18" x14ac:dyDescent="0.2">
      <c r="A6" s="17" t="s">
        <v>278</v>
      </c>
      <c r="B6" s="19" t="s">
        <v>755</v>
      </c>
      <c r="C6" s="19" t="s">
        <v>130</v>
      </c>
      <c r="D6" s="5" t="s">
        <v>547</v>
      </c>
      <c r="E6" s="5" t="s">
        <v>544</v>
      </c>
      <c r="F6" s="5" t="s">
        <v>545</v>
      </c>
      <c r="G6" s="5" t="s">
        <v>546</v>
      </c>
      <c r="H6" s="5" t="s">
        <v>401</v>
      </c>
      <c r="I6" s="5" t="s">
        <v>756</v>
      </c>
      <c r="J6" s="19" t="s">
        <v>36</v>
      </c>
      <c r="K6" s="19">
        <v>0.28499999999999998</v>
      </c>
      <c r="L6" s="19" t="b">
        <v>0</v>
      </c>
      <c r="M6" s="19"/>
      <c r="N6" s="19"/>
      <c r="O6" s="19" t="s">
        <v>33</v>
      </c>
      <c r="P6" s="20" t="s">
        <v>136</v>
      </c>
      <c r="Q6" s="19" t="s">
        <v>44</v>
      </c>
      <c r="R6" s="18"/>
    </row>
    <row r="7" spans="1:18" x14ac:dyDescent="0.2">
      <c r="A7" s="17" t="s">
        <v>278</v>
      </c>
      <c r="B7" s="19" t="s">
        <v>755</v>
      </c>
      <c r="C7" s="19" t="s">
        <v>130</v>
      </c>
      <c r="D7" s="19" t="s">
        <v>359</v>
      </c>
      <c r="E7" s="19" t="s">
        <v>360</v>
      </c>
      <c r="F7" s="5" t="s">
        <v>361</v>
      </c>
      <c r="G7" s="5" t="s">
        <v>362</v>
      </c>
      <c r="H7" s="25" t="s">
        <v>363</v>
      </c>
      <c r="I7" s="5" t="s">
        <v>759</v>
      </c>
      <c r="J7" s="19" t="s">
        <v>47</v>
      </c>
      <c r="K7" s="19">
        <v>4.0000000000000002E-4</v>
      </c>
      <c r="L7" s="19" t="b">
        <v>0</v>
      </c>
      <c r="M7" s="19"/>
      <c r="N7" s="19"/>
      <c r="O7" s="19" t="s">
        <v>229</v>
      </c>
      <c r="P7" s="20" t="s">
        <v>138</v>
      </c>
      <c r="Q7" s="19" t="s">
        <v>283</v>
      </c>
      <c r="R7" s="18"/>
    </row>
    <row r="8" spans="1:18" x14ac:dyDescent="0.2">
      <c r="A8" s="18"/>
      <c r="B8" s="19"/>
      <c r="C8" s="18"/>
      <c r="D8" s="18"/>
      <c r="E8" s="18"/>
      <c r="F8" s="18"/>
      <c r="G8" s="18"/>
      <c r="H8" s="18"/>
      <c r="I8" s="5"/>
      <c r="J8" s="18"/>
      <c r="K8" s="18"/>
      <c r="L8" s="18"/>
      <c r="M8" s="18"/>
      <c r="N8" s="18"/>
      <c r="O8" s="18"/>
      <c r="P8" s="18"/>
      <c r="Q8" s="18"/>
      <c r="R8" s="18"/>
    </row>
    <row r="9" spans="1:18" x14ac:dyDescent="0.2">
      <c r="A9" s="13" t="s">
        <v>280</v>
      </c>
      <c r="B9" s="19" t="s">
        <v>755</v>
      </c>
      <c r="C9" s="22" t="s">
        <v>129</v>
      </c>
      <c r="D9" s="22" t="s">
        <v>280</v>
      </c>
      <c r="E9" s="22" t="s">
        <v>745</v>
      </c>
      <c r="F9" s="22"/>
      <c r="G9" s="22"/>
      <c r="H9" s="22"/>
      <c r="I9" s="5" t="s">
        <v>756</v>
      </c>
      <c r="J9" s="22" t="s">
        <v>36</v>
      </c>
      <c r="K9" s="22">
        <v>1</v>
      </c>
      <c r="L9" s="22" t="b">
        <v>1</v>
      </c>
      <c r="M9" s="22"/>
      <c r="N9" s="22"/>
      <c r="O9" s="22" t="s">
        <v>31</v>
      </c>
      <c r="P9" s="23" t="s">
        <v>147</v>
      </c>
      <c r="Q9" s="22" t="s">
        <v>280</v>
      </c>
      <c r="R9" s="18"/>
    </row>
    <row r="10" spans="1:18" x14ac:dyDescent="0.2">
      <c r="A10" s="17" t="s">
        <v>280</v>
      </c>
      <c r="B10" s="19" t="s">
        <v>755</v>
      </c>
      <c r="C10" s="19" t="s">
        <v>130</v>
      </c>
      <c r="D10" s="13" t="s">
        <v>553</v>
      </c>
      <c r="E10" s="22" t="s">
        <v>552</v>
      </c>
      <c r="F10" s="22" t="s">
        <v>554</v>
      </c>
      <c r="G10" s="22" t="s">
        <v>555</v>
      </c>
      <c r="H10" s="22" t="s">
        <v>401</v>
      </c>
      <c r="I10" s="5" t="s">
        <v>756</v>
      </c>
      <c r="J10" s="19" t="s">
        <v>36</v>
      </c>
      <c r="K10" s="19">
        <v>0.59299999999999997</v>
      </c>
      <c r="L10" s="19" t="b">
        <v>0</v>
      </c>
      <c r="M10" s="19"/>
      <c r="N10" s="19"/>
      <c r="O10" s="19" t="s">
        <v>33</v>
      </c>
      <c r="P10" s="20" t="s">
        <v>148</v>
      </c>
      <c r="Q10" s="19" t="s">
        <v>284</v>
      </c>
      <c r="R10" s="18"/>
    </row>
    <row r="11" spans="1:18" x14ac:dyDescent="0.2">
      <c r="A11" s="17" t="s">
        <v>280</v>
      </c>
      <c r="B11" s="19" t="s">
        <v>755</v>
      </c>
      <c r="C11" s="19" t="s">
        <v>130</v>
      </c>
      <c r="D11" s="5" t="s">
        <v>585</v>
      </c>
      <c r="E11" s="5" t="s">
        <v>574</v>
      </c>
      <c r="F11" s="5" t="s">
        <v>575</v>
      </c>
      <c r="G11" s="5" t="s">
        <v>576</v>
      </c>
      <c r="H11" s="5" t="s">
        <v>401</v>
      </c>
      <c r="I11" s="5" t="s">
        <v>756</v>
      </c>
      <c r="J11" s="19" t="s">
        <v>36</v>
      </c>
      <c r="K11" s="19">
        <v>2.5999999999999999E-2</v>
      </c>
      <c r="L11" s="19" t="b">
        <v>0</v>
      </c>
      <c r="M11" s="19"/>
      <c r="N11" s="19"/>
      <c r="O11" s="19" t="s">
        <v>33</v>
      </c>
      <c r="P11" s="20" t="s">
        <v>150</v>
      </c>
      <c r="Q11" s="19" t="s">
        <v>285</v>
      </c>
      <c r="R11" s="18"/>
    </row>
    <row r="12" spans="1:18" x14ac:dyDescent="0.2">
      <c r="A12" s="17" t="s">
        <v>280</v>
      </c>
      <c r="B12" s="19" t="s">
        <v>755</v>
      </c>
      <c r="C12" s="19" t="s">
        <v>130</v>
      </c>
      <c r="D12" s="5" t="s">
        <v>589</v>
      </c>
      <c r="E12" s="5" t="s">
        <v>562</v>
      </c>
      <c r="F12" s="5" t="s">
        <v>563</v>
      </c>
      <c r="G12" s="5" t="s">
        <v>564</v>
      </c>
      <c r="H12" s="5" t="s">
        <v>401</v>
      </c>
      <c r="I12" s="5" t="s">
        <v>756</v>
      </c>
      <c r="J12" s="19" t="s">
        <v>36</v>
      </c>
      <c r="K12" s="19">
        <v>2.5000000000000001E-2</v>
      </c>
      <c r="L12" s="19" t="b">
        <v>0</v>
      </c>
      <c r="M12" s="19"/>
      <c r="N12" s="19"/>
      <c r="O12" s="19" t="s">
        <v>33</v>
      </c>
      <c r="P12" s="20" t="s">
        <v>151</v>
      </c>
      <c r="Q12" s="19" t="s">
        <v>286</v>
      </c>
      <c r="R12" s="18"/>
    </row>
    <row r="13" spans="1:18" x14ac:dyDescent="0.2">
      <c r="A13" s="17" t="s">
        <v>280</v>
      </c>
      <c r="B13" s="19" t="s">
        <v>755</v>
      </c>
      <c r="C13" s="19" t="s">
        <v>130</v>
      </c>
      <c r="D13" s="5" t="s">
        <v>586</v>
      </c>
      <c r="E13" s="5" t="s">
        <v>421</v>
      </c>
      <c r="F13" s="5" t="s">
        <v>580</v>
      </c>
      <c r="G13" s="5" t="s">
        <v>581</v>
      </c>
      <c r="H13" s="5" t="s">
        <v>401</v>
      </c>
      <c r="I13" s="5" t="s">
        <v>756</v>
      </c>
      <c r="J13" s="19" t="s">
        <v>36</v>
      </c>
      <c r="K13" s="19">
        <v>0.59299999999999997</v>
      </c>
      <c r="L13" s="19" t="b">
        <v>0</v>
      </c>
      <c r="M13" s="19"/>
      <c r="N13" s="19"/>
      <c r="O13" s="19" t="s">
        <v>33</v>
      </c>
      <c r="P13" s="20" t="s">
        <v>153</v>
      </c>
      <c r="Q13" s="19" t="s">
        <v>44</v>
      </c>
      <c r="R13" s="18"/>
    </row>
    <row r="14" spans="1:18" x14ac:dyDescent="0.2">
      <c r="A14" s="17" t="s">
        <v>280</v>
      </c>
      <c r="B14" s="19" t="s">
        <v>755</v>
      </c>
      <c r="C14" s="19" t="s">
        <v>130</v>
      </c>
      <c r="D14" s="5" t="s">
        <v>584</v>
      </c>
      <c r="E14" s="5" t="s">
        <v>571</v>
      </c>
      <c r="F14" s="5" t="s">
        <v>572</v>
      </c>
      <c r="G14" s="5" t="s">
        <v>573</v>
      </c>
      <c r="H14" s="5" t="s">
        <v>401</v>
      </c>
      <c r="I14" s="5" t="s">
        <v>775</v>
      </c>
      <c r="J14" s="19" t="s">
        <v>144</v>
      </c>
      <c r="K14" s="19">
        <v>0.05</v>
      </c>
      <c r="L14" s="19" t="b">
        <v>0</v>
      </c>
      <c r="M14" s="19"/>
      <c r="N14" s="19"/>
      <c r="O14" s="19" t="s">
        <v>33</v>
      </c>
      <c r="P14" s="20" t="s">
        <v>154</v>
      </c>
      <c r="Q14" s="19" t="s">
        <v>143</v>
      </c>
      <c r="R14" s="18"/>
    </row>
  </sheetData>
  <hyperlinks>
    <hyperlink ref="P2" r:id="rId1" display="https://doi.org/10.1111/jiec.13344" xr:uid="{33EA07B8-9E7A-474A-A30F-0C97B6DDA092}"/>
    <hyperlink ref="P3" r:id="rId2" display="https://doi.org/10.1111/jiec.13344" xr:uid="{8691F247-4459-A249-86C7-0CA401D37CAC}"/>
    <hyperlink ref="P4" r:id="rId3" display="https://doi.org/10.1111/jiec.13344" xr:uid="{DF67AEFD-ACDF-0446-8FF5-087AAE893522}"/>
    <hyperlink ref="P5" r:id="rId4" display="https://doi.org/10.1111/jiec.13344" xr:uid="{A7767FC8-F696-324A-B6A2-B84E468072E4}"/>
    <hyperlink ref="P6" r:id="rId5" display="https://doi.org/10.1111/jiec.13344" xr:uid="{9FE8B3F0-C716-3248-9AAB-F310689B554C}"/>
    <hyperlink ref="P7" r:id="rId6" display="https://doi.org/10.1111/jiec.13344" xr:uid="{E814C3B2-B9A8-2048-AA1C-E6C5E76084EE}"/>
    <hyperlink ref="P9" r:id="rId7" display="https://doi.org/10.1111/jiec.13344" xr:uid="{D1F36CC4-5C6D-274E-8E0D-3595A3361152}"/>
    <hyperlink ref="P10" r:id="rId8" display="https://doi.org/10.1111/jiec.13344" xr:uid="{4FC3D317-3199-1845-B780-426AB8B433FB}"/>
    <hyperlink ref="P11" r:id="rId9" display="https://doi.org/10.1111/jiec.13344" xr:uid="{0F5FB47F-F293-1F4C-B30E-AC8DC9B42E37}"/>
    <hyperlink ref="P12" r:id="rId10" display="https://doi.org/10.1111/jiec.13344" xr:uid="{54AC4117-7ED0-9445-AD79-EDDFE04FC7F1}"/>
    <hyperlink ref="P13" r:id="rId11" display="https://doi.org/10.1111/jiec.13344" xr:uid="{A5729376-14C6-B040-ACFA-A50F70D0521D}"/>
    <hyperlink ref="P14" r:id="rId12" display="https://doi.org/10.1111/jiec.13344" xr:uid="{ED70A734-9B26-1746-935B-132DD2CF39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lioh</vt:lpstr>
      <vt:lpstr>graphite</vt:lpstr>
      <vt:lpstr>lfp</vt:lpstr>
      <vt:lpstr>cathode</vt:lpstr>
      <vt:lpstr>anode</vt:lpstr>
      <vt:lpstr>electrolyte</vt:lpstr>
      <vt:lpstr>separator</vt:lpstr>
      <vt:lpstr>cell</vt:lpstr>
      <vt:lpstr>module</vt:lpstr>
      <vt:lpstr>batt_parts</vt:lpstr>
      <vt:lpstr>bss</vt:lpstr>
      <vt:lpstr>EXTRA</vt:lpstr>
      <vt:lpstr>transport</vt:lpstr>
      <vt:lpstr>recycling</vt:lpstr>
      <vt:lpstr>CALC</vt:lpstr>
      <vt:lpstr>anode!_Toc100655624</vt:lpstr>
      <vt:lpstr>anode!_Toc100655625</vt:lpstr>
      <vt:lpstr>anode!_Toc99704396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Tara Greig</cp:lastModifiedBy>
  <dcterms:created xsi:type="dcterms:W3CDTF">2023-08-31T03:04:00Z</dcterms:created>
  <dcterms:modified xsi:type="dcterms:W3CDTF">2024-02-10T14:26:40Z</dcterms:modified>
</cp:coreProperties>
</file>