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ewman/Documents/"/>
    </mc:Choice>
  </mc:AlternateContent>
  <xr:revisionPtr revIDLastSave="0" documentId="8_{F0300A7A-FE85-ED49-B8D0-45071F40590F}" xr6:coauthVersionLast="47" xr6:coauthVersionMax="47" xr10:uidLastSave="{00000000-0000-0000-0000-000000000000}"/>
  <bookViews>
    <workbookView xWindow="-38400" yWindow="-1000" windowWidth="38400" windowHeight="16420" activeTab="1" xr2:uid="{4CE7615B-6129-BE4D-947E-3ED6AD5021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A45" i="1"/>
  <c r="B24" i="1"/>
  <c r="B13" i="1"/>
  <c r="A13" i="1"/>
</calcChain>
</file>

<file path=xl/sharedStrings.xml><?xml version="1.0" encoding="utf-8"?>
<sst xmlns="http://schemas.openxmlformats.org/spreadsheetml/2006/main" count="17" uniqueCount="16">
  <si>
    <t>regular GC</t>
  </si>
  <si>
    <t>regular other</t>
  </si>
  <si>
    <t>Pseudoknotted</t>
  </si>
  <si>
    <t>GC</t>
  </si>
  <si>
    <t>others</t>
  </si>
  <si>
    <t>Loop</t>
  </si>
  <si>
    <t>total = -36</t>
  </si>
  <si>
    <t>AU</t>
  </si>
  <si>
    <t>WebPrank</t>
  </si>
  <si>
    <t>Tcoffee</t>
  </si>
  <si>
    <t>MAFFT</t>
  </si>
  <si>
    <t>((cat-TC_9_Apilactobacillus:0.10083,((lsa_B__15_Brevibacillus:0.07750,vanY-F_3_Paenibacillus:0.09250):0.01054,(vanS-F_4_Paenibacillus:0.09325,vanZ-F_2_Paenibacillus:0.09675):0.00696):0.00292):0.00617,((erm_B__12_Apilactobacillus:0.10250,rphC_5_Paenibacillus:0.04750):0.01219,(tet_B__7_Gilliamella:0.10406,tet_H__8_Gilliamella:0.09594):0.01031):0.00164,((tet_B__11_Frischella:0.00000,tet_B__13_Gilliamella:0.00000):0.10609,((tet_C__14_Snodgrassella:0.12950,vanF_10_Paenibacillus:0.11050):0.00289,((vanF_16_Paenibacillus:0.00000,vanF_1_Paenibacillus:0.00000):0.00542,vanF_6_Paenibacillus:0.00458):0.10711):0.00391):0.00367);</t>
  </si>
  <si>
    <t>(((((
1_vanF_1_Paenibacillus_larvae_subsp__larvae_BRL-230010_Ctg01_389__whole_genome_shotgun_sequence
:0.0000,
16_vanF_16_Paenibacillus_larvae_strain_MEX14_contig00018__whole_genome_shotgun_sequence
:0.0000):0.0000[&amp;&amp;NHX:B=99],
6_vanF_6_Paenibacillus_larvae_subsp__larvae_DSM_25430__complete_sequence
:0.0000):0.6925[&amp;&amp;NHX:B=100],
15_lsa_B__15_Brevibacillus_laterosporus_LMG_15441_chromosome__complete_genome
:0.2215):0.2784[&amp;&amp;NHX:B=45],
12_erm_B__12_Apilactobacillus_kunkeei_strain_AR114_NODE_13__whole_genome_shotgun_sequence
:0.4453):0.0525[&amp;&amp;NHX:B=9],(
2_vanZ-F_2_Paenibacillus_alvei_DSM_29_PAV_2c__whole_genome_shotgun_sequence
:0.2741,(
4_vanS-F_4_Paenibacillus_alvei_DSM_29_PAV_2c__whole_genome_shotgun_sequence
:0.4802,((((
11_tet_B__11_Frischella_perrara_strain_PEB0191_chromosome__complete_genome
:0.0000,
13_tet_B__13_Gilliamella_apicola_strain_wkB1_chromosome__complete_genome
:0.0000):0.1350[&amp;&amp;NHX:B=66],
14_tet_C__14_Snodgrassella_alvi_wkB2_chromosome__complete_genome
:0.5594):0.3187[&amp;&amp;NHX:B=91],
10_vanF_10_Paenibacillus_larvae_subsp__larvae_DSM_25719_ERIC1_1c__whole_genome_shotgun_sequence
:0.4206):0.3106[&amp;&amp;NHX:B=69],
9_cat-TC_9_Apilactobacillus_kunkeei_strain_MP2_contig0003__whole_genome_shotgun_sequence
:0.3813):0.2033[&amp;&amp;NHX:B=37]):0.0647[&amp;&amp;NHX:B=16]):0.0683[&amp;&amp;NHX:B=7],(
3_vanY-F_3_Paenibacillus_alvei_DSM_29_PAV_2c__whole_genome_shotgun_sequence
:0.3285,(
5_rphC_5_Paenibacillus_alvei_DSM_29_PAV_9c__whole_genome_shotgun_sequence
:0.6889,(
7_tet_B__7_Gilliamella_apicola_SCGC_AB-598-I20_SCG598I20_12747__whole_genome_shotgun_sequence
:0.3213,
8_tet_H__8_Gilliamella_apicola_SCGC_AB-598-I20_SCG598I20_11802__whole_genome_shotgun_sequence
:0.5615):0.6053[&amp;&amp;NHX:B=95]):0.0239[&amp;&amp;NHX:B=22]):0.1291[&amp;&amp;NHX:B=16]);</t>
  </si>
  <si>
    <t>(
(
rphC_5_Paenibacillus:0.393673
,
(
(
tet(B)_11_Frischella:0.000414594
,
tet(B)_13_Gilliamella:0.000414594
):0.300593
,
tet(C)_14_Snodgrassella:0.301008
):0.0926653
):0.00411931
,
(
(
(
vanF_1_Paenibacillus:0
,
vanF_16_Paenibacillus:0
):0.00193798
,
vanF_6_Paenibacillus:0.00193798
):0.394975
,
(
vanF_10_Paenibacillus:0.398476
,
(
(
tet(B)_7_Gilliamella:0.270476
,
tet(H)_8_Gilliamella:0.270476
):0.122269
,
(
(
vanS-F_4_Paenibacillus:0.371012
,
cat-TC_9_Apilactobacillus:0.371012
):0.015029
,
(
lsa(B)_15_Brevibacillus:0.382005
,
(
vanY-F_3_Paenibacillus:0.377481
,
(
vanZ-F_2_Paenibacillus:0.359477
,
erm(B)_12_Apilactobacillus:0.359477
):0.0180037
):0.00452459
):0.00403607
):0.0067032
):0.00573161
):-0.00156334
):0.000879228
)
;</t>
  </si>
  <si>
    <t>(((tet_B_11_Frischella_perrara_strain_PEB0191_chromosome_complete_genome:0.00045,tet_B_13_Gilliamella_apicola_strain_wkB1_chromosome_complete_genome:0.00038):0.18600,tet_C_14_Snodgrassella_alvi_wkB2_chromosome_complete_genome:0.24608):0.06261,((((tet_B_7_Gilliamella_apicola_SCGC_AB_598_I20_SCG598I20_12747_whole_genome_shotgun_sequence:0.19546,tet_H_8_Gilliamella_apicola_SCGC_AB_598_I20_SCG598I20_11802_whole_genome_shotgun_sequence:0.17967):0.07662,cat_TC_9_Apilactobacillus_kunkeei_strain_MP2_contig0003_whole_genome_shotgun_sequence:0.12251):0.01621,vanF_10_Paenibacillus_larvae_subsp._larvae_DSM_25719_ERIC1_1c_whole_genome_shotgun_sequence:0.17434):0.01060,(((((vanF_1_Paenibacillus_larvae_subsp._larvae_BRL_230010_Ctg01.389_whole_genome_shotgun_sequence:0.00010,vanF_16_Paenibacillus_larvae_strain_MEX14_contig00018_whole_genome_shotgun_sequence:0.00010):0.00412,vanF_6_Paenibacillus_larvae_subsp._larvae_DSM_25430_complete_sequence:0.00024):0.15012,lsa_B_15_Brevibacillus_laterosporus_LMG_15441_chromosome_complete_genome:0.14174):0.05066,vanS_F_4_Paenibacillus_alvei_DSM_29_PAV_2c_whole_genome_shotgun_sequence:0.25181):0.01739,((vanY_F_3_Paenibacillus_alvei_DSM_29_PAV_2c_whole_genome_shotgun_sequence:0.13896,rphC_5_Paenibacillus_alvei_DSM_29_PAV_9c_whole_genome_shotgun_sequence:0.15725):0.04441,(vanZ_F_2_Paenibacillus_alvei_DSM_29_PAV_2c_whole_genome_shotgun_sequence:0.13804,erm_B_12_Apilactobacillus_kunkeei_strain_AR114_NODE_13_whole_genome_shotgun_sequence:0.16414):0.06604):0.02005):0.01647):0.00980);</t>
  </si>
  <si>
    <t>clustal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</si>
</sst>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22222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D163-9EE7-F741-9E4D-4FDCD2849F4C}">
  <dimension ref="A1:E49"/>
  <sheetViews>
    <sheetView topLeftCell="A18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ht="52" customHeight="1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</row>
    <row r="13" spans="1:2" x14ac:dyDescent="0.2">
      <c r="A13">
        <f>SUM(A2:A12)</f>
        <v>11</v>
      </c>
      <c r="B13">
        <f>SUM(B2:B12)</f>
        <v>10</v>
      </c>
    </row>
    <row r="14" spans="1:2" x14ac:dyDescent="0.2">
      <c r="A14" t="s">
        <v>2</v>
      </c>
    </row>
    <row r="15" spans="1:2" x14ac:dyDescent="0.2">
      <c r="A15" t="s">
        <v>3</v>
      </c>
      <c r="B15" t="s">
        <v>4</v>
      </c>
    </row>
    <row r="16" spans="1:2" x14ac:dyDescent="0.2">
      <c r="A16">
        <v>1</v>
      </c>
      <c r="B16">
        <v>1</v>
      </c>
    </row>
    <row r="17" spans="1:2" x14ac:dyDescent="0.2">
      <c r="B17">
        <v>1</v>
      </c>
    </row>
    <row r="18" spans="1:2" x14ac:dyDescent="0.2">
      <c r="B18">
        <v>1</v>
      </c>
    </row>
    <row r="19" spans="1:2" x14ac:dyDescent="0.2">
      <c r="B19">
        <v>1</v>
      </c>
    </row>
    <row r="20" spans="1:2" x14ac:dyDescent="0.2">
      <c r="B20">
        <v>1</v>
      </c>
    </row>
    <row r="21" spans="1:2" x14ac:dyDescent="0.2">
      <c r="B21">
        <v>1</v>
      </c>
    </row>
    <row r="24" spans="1:2" x14ac:dyDescent="0.2">
      <c r="A24">
        <v>2</v>
      </c>
      <c r="B24">
        <f xml:space="preserve"> SUM(B16:B21)</f>
        <v>6</v>
      </c>
    </row>
    <row r="28" spans="1:2" x14ac:dyDescent="0.2">
      <c r="A28" t="s">
        <v>6</v>
      </c>
      <c r="B28">
        <v>-30</v>
      </c>
    </row>
    <row r="32" spans="1:2" x14ac:dyDescent="0.2">
      <c r="A32" t="s">
        <v>5</v>
      </c>
    </row>
    <row r="33" spans="1:5" x14ac:dyDescent="0.2">
      <c r="A33">
        <v>18</v>
      </c>
    </row>
    <row r="40" spans="1:5" x14ac:dyDescent="0.2">
      <c r="D40" t="s">
        <v>3</v>
      </c>
      <c r="E40" t="s">
        <v>7</v>
      </c>
    </row>
    <row r="41" spans="1:5" x14ac:dyDescent="0.2">
      <c r="A41">
        <v>-51</v>
      </c>
      <c r="D41">
        <v>1</v>
      </c>
      <c r="E41">
        <v>5</v>
      </c>
    </row>
    <row r="43" spans="1:5" x14ac:dyDescent="0.2">
      <c r="A43">
        <v>-1.2</v>
      </c>
      <c r="D43">
        <v>-3</v>
      </c>
      <c r="E43">
        <v>-10</v>
      </c>
    </row>
    <row r="45" spans="1:5" x14ac:dyDescent="0.2">
      <c r="A45">
        <f>-51 -1.2</f>
        <v>-52.2</v>
      </c>
    </row>
    <row r="49" spans="1:1" x14ac:dyDescent="0.2">
      <c r="A49">
        <f>-52.2 +0.4 -13</f>
        <v>-64.800000000000011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42C-15E2-1E4A-86AE-50DB6E10D1C5}">
  <dimension ref="A1:B4"/>
  <sheetViews>
    <sheetView tabSelected="1" zoomScale="75" workbookViewId="0">
      <selection activeCell="G4" sqref="G4"/>
    </sheetView>
  </sheetViews>
  <sheetFormatPr baseColWidth="10" defaultRowHeight="16" x14ac:dyDescent="0.2"/>
  <sheetData>
    <row r="1" spans="1:2" ht="17" x14ac:dyDescent="0.25">
      <c r="A1" t="s">
        <v>8</v>
      </c>
      <c r="B1" s="1" t="s">
        <v>14</v>
      </c>
    </row>
    <row r="2" spans="1:2" ht="18" x14ac:dyDescent="0.25">
      <c r="A2" t="s">
        <v>9</v>
      </c>
      <c r="B2" s="2" t="s">
        <v>11</v>
      </c>
    </row>
    <row r="3" spans="1:2" ht="409.6" x14ac:dyDescent="0.2">
      <c r="A3" t="s">
        <v>15</v>
      </c>
      <c r="B3" s="3" t="s">
        <v>13</v>
      </c>
    </row>
    <row r="4" spans="1:2" ht="409.6" x14ac:dyDescent="0.2">
      <c r="A4" t="s">
        <v>10</v>
      </c>
      <c r="B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Newman</dc:creator>
  <cp:lastModifiedBy>Tara Newman</cp:lastModifiedBy>
  <dcterms:created xsi:type="dcterms:W3CDTF">2021-11-17T02:20:41Z</dcterms:created>
  <dcterms:modified xsi:type="dcterms:W3CDTF">2021-11-18T07:09:15Z</dcterms:modified>
</cp:coreProperties>
</file>