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TARANNUM ARMY\"/>
    </mc:Choice>
  </mc:AlternateContent>
  <xr:revisionPtr revIDLastSave="0" documentId="13_ncr:1_{7C2868FD-3C7A-4E3D-8948-2F9514488658}" xr6:coauthVersionLast="47" xr6:coauthVersionMax="47" xr10:uidLastSave="{00000000-0000-0000-0000-000000000000}"/>
  <bookViews>
    <workbookView xWindow="-120" yWindow="-120" windowWidth="24240" windowHeight="13020" activeTab="1" xr2:uid="{51956183-57E5-46C6-9FD8-875775619472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2" l="1"/>
  <c r="G12" i="1"/>
  <c r="E7" i="2"/>
  <c r="G17" i="2" s="1"/>
  <c r="H7" i="2"/>
  <c r="G12" i="2" l="1"/>
  <c r="G11" i="2"/>
  <c r="G13" i="2"/>
  <c r="G15" i="2"/>
  <c r="G16" i="2"/>
  <c r="I16" i="2"/>
</calcChain>
</file>

<file path=xl/sharedStrings.xml><?xml version="1.0" encoding="utf-8"?>
<sst xmlns="http://schemas.openxmlformats.org/spreadsheetml/2006/main" count="75" uniqueCount="42">
  <si>
    <t xml:space="preserve">MARKSHEET </t>
  </si>
  <si>
    <t>NAME</t>
  </si>
  <si>
    <t xml:space="preserve">MATH </t>
  </si>
  <si>
    <t>ENGLISH</t>
  </si>
  <si>
    <t>Physics</t>
  </si>
  <si>
    <t>chemistry   Total</t>
  </si>
  <si>
    <t xml:space="preserve">percentag  Greade  </t>
  </si>
  <si>
    <t>Pass/Fall</t>
  </si>
  <si>
    <t>Tarannum</t>
  </si>
  <si>
    <t>Tabassum</t>
  </si>
  <si>
    <t>Aayasha</t>
  </si>
  <si>
    <t>Inaya</t>
  </si>
  <si>
    <t>sakshi</t>
  </si>
  <si>
    <t>kinam</t>
  </si>
  <si>
    <t>sejal</t>
  </si>
  <si>
    <t>rukshar</t>
  </si>
  <si>
    <t>jyoti</t>
  </si>
  <si>
    <t xml:space="preserve">megha </t>
  </si>
  <si>
    <t>A</t>
  </si>
  <si>
    <t>B</t>
  </si>
  <si>
    <t>pass</t>
  </si>
  <si>
    <t>fall</t>
  </si>
  <si>
    <t>MADE BY TARANNUM ARMY</t>
  </si>
  <si>
    <t>GOVT.GIRL SEN . SEC.SCHOOL</t>
  </si>
  <si>
    <t>RECOGNISED BY CBSE</t>
  </si>
  <si>
    <t>S.NO</t>
  </si>
  <si>
    <t>SUBJECT</t>
  </si>
  <si>
    <t>MATHS</t>
  </si>
  <si>
    <t>PHYSICS</t>
  </si>
  <si>
    <t>CHEMISTRY</t>
  </si>
  <si>
    <t>MARKS</t>
  </si>
  <si>
    <t>ROLL.NO.</t>
  </si>
  <si>
    <t>STUDENT NAME</t>
  </si>
  <si>
    <t>TOTAL</t>
  </si>
  <si>
    <t>PERCENTAGE</t>
  </si>
  <si>
    <t>GREADS</t>
  </si>
  <si>
    <t>RESULT</t>
  </si>
  <si>
    <t xml:space="preserve"> REPORT CARD</t>
  </si>
  <si>
    <t>GOVT.GIRL SEN.SEC.SCHOOL</t>
  </si>
  <si>
    <t>RECOGNISED BY CBCE</t>
  </si>
  <si>
    <t>PASS</t>
  </si>
  <si>
    <r>
      <t xml:space="preserve"> R</t>
    </r>
    <r>
      <rPr>
        <b/>
        <sz val="20"/>
        <color theme="1"/>
        <rFont val="Calibri"/>
        <family val="2"/>
        <scheme val="minor"/>
      </rPr>
      <t>EPORT CARD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</si>
</sst>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i/>
      <sz val="48"/>
      <color theme="1"/>
      <name val="Calibri"/>
      <family val="2"/>
      <scheme val="minor"/>
    </font>
    <font>
      <b/>
      <i/>
      <sz val="20"/>
      <color theme="1"/>
      <name val="Calibri"/>
      <family val="2"/>
      <scheme val="minor"/>
    </font>
    <font>
      <b/>
      <i/>
      <sz val="26"/>
      <color rgb="FF7030A0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2"/>
      <color rgb="FF0070C0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color theme="5" tint="-0.249977111117893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/>
    <xf numFmtId="0" fontId="0" fillId="0" borderId="6" xfId="0" applyBorder="1"/>
    <xf numFmtId="0" fontId="0" fillId="0" borderId="7" xfId="0" applyBorder="1"/>
    <xf numFmtId="0" fontId="0" fillId="2" borderId="1" xfId="0" applyFill="1" applyBorder="1"/>
    <xf numFmtId="0" fontId="0" fillId="3" borderId="1" xfId="0" applyFill="1" applyBorder="1"/>
    <xf numFmtId="0" fontId="8" fillId="4" borderId="1" xfId="0" applyFont="1" applyFill="1" applyBorder="1"/>
    <xf numFmtId="0" fontId="9" fillId="5" borderId="1" xfId="0" applyFont="1" applyFill="1" applyBorder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5" xfId="0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7" fillId="6" borderId="2" xfId="0" applyFont="1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9" fillId="5" borderId="6" xfId="0" applyFont="1" applyFill="1" applyBorder="1" applyAlignment="1">
      <alignment horizontal="center"/>
    </xf>
    <xf numFmtId="0" fontId="9" fillId="5" borderId="10" xfId="0" applyFont="1" applyFill="1" applyBorder="1" applyAlignment="1">
      <alignment horizontal="center"/>
    </xf>
    <xf numFmtId="0" fontId="9" fillId="5" borderId="7" xfId="0" applyFont="1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8" fillId="4" borderId="6" xfId="0" applyFont="1" applyFill="1" applyBorder="1" applyAlignment="1">
      <alignment horizontal="center"/>
    </xf>
    <xf numFmtId="0" fontId="8" fillId="4" borderId="7" xfId="0" applyFont="1" applyFill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EAE2F-9122-4835-9984-10BEC61A1768}">
  <dimension ref="A4:P35"/>
  <sheetViews>
    <sheetView workbookViewId="0">
      <selection activeCell="G12" sqref="G12"/>
    </sheetView>
  </sheetViews>
  <sheetFormatPr defaultRowHeight="15" x14ac:dyDescent="0.25"/>
  <sheetData>
    <row r="4" spans="1:16" x14ac:dyDescent="0.25">
      <c r="G4" s="8" t="s">
        <v>0</v>
      </c>
      <c r="H4" s="9"/>
      <c r="I4" s="9"/>
      <c r="J4" s="9"/>
      <c r="K4" s="9"/>
      <c r="L4" s="9"/>
      <c r="M4" s="9"/>
      <c r="N4" s="9"/>
      <c r="O4" s="9"/>
      <c r="P4" s="9"/>
    </row>
    <row r="5" spans="1:16" x14ac:dyDescent="0.25">
      <c r="G5" s="9"/>
      <c r="H5" s="9"/>
      <c r="I5" s="9"/>
      <c r="J5" s="9"/>
      <c r="K5" s="9"/>
      <c r="L5" s="9"/>
      <c r="M5" s="9"/>
      <c r="N5" s="9"/>
      <c r="O5" s="9"/>
      <c r="P5" s="9"/>
    </row>
    <row r="6" spans="1:16" x14ac:dyDescent="0.25">
      <c r="G6" s="9"/>
      <c r="H6" s="9"/>
      <c r="I6" s="9"/>
      <c r="J6" s="9"/>
      <c r="K6" s="9"/>
      <c r="L6" s="9"/>
      <c r="M6" s="9"/>
      <c r="N6" s="9"/>
      <c r="O6" s="9"/>
      <c r="P6" s="9"/>
    </row>
    <row r="7" spans="1:16" x14ac:dyDescent="0.25">
      <c r="G7" s="9"/>
      <c r="H7" s="9"/>
      <c r="I7" s="9"/>
      <c r="J7" s="9"/>
      <c r="K7" s="9"/>
      <c r="L7" s="9"/>
      <c r="M7" s="9"/>
      <c r="N7" s="9"/>
      <c r="O7" s="9"/>
      <c r="P7" s="9"/>
    </row>
    <row r="8" spans="1:16" x14ac:dyDescent="0.25">
      <c r="G8" s="9"/>
      <c r="H8" s="9"/>
      <c r="I8" s="9"/>
      <c r="J8" s="9"/>
      <c r="K8" s="9"/>
      <c r="L8" s="9"/>
      <c r="M8" s="9"/>
      <c r="N8" s="9"/>
      <c r="O8" s="9"/>
      <c r="P8" s="9"/>
    </row>
    <row r="11" spans="1:16" x14ac:dyDescent="0.25">
      <c r="A11" t="s">
        <v>31</v>
      </c>
      <c r="B11" t="s">
        <v>1</v>
      </c>
      <c r="C11" t="s">
        <v>2</v>
      </c>
      <c r="D11" t="s">
        <v>3</v>
      </c>
      <c r="E11" t="s">
        <v>4</v>
      </c>
      <c r="F11" t="s">
        <v>5</v>
      </c>
      <c r="H11" t="s">
        <v>6</v>
      </c>
      <c r="J11" t="s">
        <v>7</v>
      </c>
    </row>
    <row r="12" spans="1:16" x14ac:dyDescent="0.25">
      <c r="A12">
        <v>123456</v>
      </c>
      <c r="B12" t="s">
        <v>8</v>
      </c>
      <c r="C12">
        <v>67</v>
      </c>
      <c r="D12">
        <v>56</v>
      </c>
      <c r="E12">
        <v>76</v>
      </c>
      <c r="F12">
        <v>67</v>
      </c>
      <c r="G12">
        <f>SUM(C12:F12)</f>
        <v>266</v>
      </c>
      <c r="H12">
        <v>66.5</v>
      </c>
      <c r="I12" t="s">
        <v>18</v>
      </c>
      <c r="J12" t="s">
        <v>20</v>
      </c>
    </row>
    <row r="13" spans="1:16" x14ac:dyDescent="0.25">
      <c r="A13">
        <v>212345</v>
      </c>
      <c r="B13" t="s">
        <v>9</v>
      </c>
      <c r="C13">
        <v>82</v>
      </c>
      <c r="D13">
        <v>66</v>
      </c>
      <c r="E13">
        <v>56</v>
      </c>
      <c r="F13">
        <v>56</v>
      </c>
      <c r="G13">
        <v>260</v>
      </c>
      <c r="H13">
        <v>65</v>
      </c>
      <c r="I13" t="s">
        <v>18</v>
      </c>
      <c r="J13" t="s">
        <v>20</v>
      </c>
    </row>
    <row r="14" spans="1:16" x14ac:dyDescent="0.25">
      <c r="A14">
        <v>236521</v>
      </c>
      <c r="B14" t="s">
        <v>17</v>
      </c>
      <c r="C14">
        <v>78</v>
      </c>
      <c r="D14">
        <v>76</v>
      </c>
      <c r="E14">
        <v>65</v>
      </c>
      <c r="F14">
        <v>50</v>
      </c>
      <c r="G14">
        <v>269</v>
      </c>
      <c r="H14">
        <v>32</v>
      </c>
      <c r="I14" t="s">
        <v>19</v>
      </c>
      <c r="J14" t="s">
        <v>21</v>
      </c>
    </row>
    <row r="15" spans="1:16" x14ac:dyDescent="0.25">
      <c r="A15">
        <v>321236</v>
      </c>
      <c r="B15" t="s">
        <v>11</v>
      </c>
      <c r="C15">
        <v>65</v>
      </c>
      <c r="D15">
        <v>45</v>
      </c>
      <c r="E15">
        <v>76</v>
      </c>
      <c r="F15">
        <v>60</v>
      </c>
      <c r="G15">
        <v>246</v>
      </c>
      <c r="H15">
        <v>61.5</v>
      </c>
      <c r="I15" t="s">
        <v>18</v>
      </c>
      <c r="J15" t="s">
        <v>20</v>
      </c>
    </row>
    <row r="16" spans="1:16" x14ac:dyDescent="0.25">
      <c r="A16">
        <v>324512</v>
      </c>
      <c r="B16" t="s">
        <v>12</v>
      </c>
      <c r="C16">
        <v>98</v>
      </c>
      <c r="D16">
        <v>67</v>
      </c>
      <c r="E16">
        <v>66</v>
      </c>
      <c r="F16">
        <v>34</v>
      </c>
      <c r="G16">
        <v>265</v>
      </c>
      <c r="H16">
        <v>66.25</v>
      </c>
      <c r="I16" t="s">
        <v>18</v>
      </c>
      <c r="J16" t="s">
        <v>20</v>
      </c>
    </row>
    <row r="17" spans="1:14" x14ac:dyDescent="0.25">
      <c r="A17">
        <v>236544</v>
      </c>
      <c r="B17" t="s">
        <v>13</v>
      </c>
      <c r="C17">
        <v>56</v>
      </c>
      <c r="D17">
        <v>78</v>
      </c>
      <c r="E17">
        <v>56</v>
      </c>
      <c r="F17">
        <v>67</v>
      </c>
      <c r="G17">
        <v>257</v>
      </c>
      <c r="H17">
        <v>64.25</v>
      </c>
      <c r="I17" t="s">
        <v>18</v>
      </c>
      <c r="J17" t="s">
        <v>20</v>
      </c>
    </row>
    <row r="18" spans="1:14" x14ac:dyDescent="0.25">
      <c r="A18">
        <v>347689</v>
      </c>
      <c r="B18" t="s">
        <v>14</v>
      </c>
      <c r="C18">
        <v>86</v>
      </c>
      <c r="D18">
        <v>88</v>
      </c>
      <c r="E18">
        <v>78</v>
      </c>
      <c r="F18">
        <v>67</v>
      </c>
      <c r="G18">
        <v>319</v>
      </c>
      <c r="H18">
        <v>79.75</v>
      </c>
      <c r="I18" t="s">
        <v>18</v>
      </c>
      <c r="J18" t="s">
        <v>20</v>
      </c>
    </row>
    <row r="19" spans="1:14" x14ac:dyDescent="0.25">
      <c r="A19">
        <v>237865</v>
      </c>
      <c r="B19" t="s">
        <v>15</v>
      </c>
      <c r="C19">
        <v>66</v>
      </c>
      <c r="D19">
        <v>56</v>
      </c>
      <c r="E19">
        <v>88</v>
      </c>
      <c r="F19">
        <v>56</v>
      </c>
      <c r="G19">
        <v>266</v>
      </c>
      <c r="H19">
        <v>66.5</v>
      </c>
      <c r="I19" t="s">
        <v>18</v>
      </c>
      <c r="J19" t="s">
        <v>20</v>
      </c>
    </row>
    <row r="20" spans="1:14" x14ac:dyDescent="0.25">
      <c r="A20">
        <v>345678</v>
      </c>
      <c r="B20" t="s">
        <v>16</v>
      </c>
      <c r="C20">
        <v>56</v>
      </c>
      <c r="D20">
        <v>76</v>
      </c>
      <c r="E20">
        <v>77</v>
      </c>
      <c r="F20">
        <v>70</v>
      </c>
      <c r="G20">
        <v>279</v>
      </c>
      <c r="H20">
        <v>69.75</v>
      </c>
      <c r="I20" t="s">
        <v>18</v>
      </c>
      <c r="J20" t="s">
        <v>20</v>
      </c>
    </row>
    <row r="21" spans="1:14" x14ac:dyDescent="0.25">
      <c r="A21">
        <v>325678</v>
      </c>
      <c r="B21" t="s">
        <v>10</v>
      </c>
      <c r="C21">
        <v>76</v>
      </c>
      <c r="D21">
        <v>65</v>
      </c>
      <c r="E21">
        <v>56</v>
      </c>
      <c r="F21">
        <v>45</v>
      </c>
      <c r="G21">
        <v>242</v>
      </c>
      <c r="H21">
        <v>60.5</v>
      </c>
      <c r="I21" t="s">
        <v>18</v>
      </c>
      <c r="J21" t="s">
        <v>20</v>
      </c>
    </row>
    <row r="31" spans="1:14" x14ac:dyDescent="0.25">
      <c r="H31" s="10" t="s">
        <v>22</v>
      </c>
      <c r="I31" s="11"/>
      <c r="J31" s="11"/>
      <c r="K31" s="11"/>
      <c r="L31" s="11"/>
      <c r="M31" s="11"/>
      <c r="N31" s="11"/>
    </row>
    <row r="32" spans="1:14" x14ac:dyDescent="0.25">
      <c r="H32" s="11"/>
      <c r="I32" s="11"/>
      <c r="J32" s="11"/>
      <c r="K32" s="11"/>
      <c r="L32" s="11"/>
      <c r="M32" s="11"/>
      <c r="N32" s="11"/>
    </row>
    <row r="33" spans="8:14" x14ac:dyDescent="0.25">
      <c r="H33" s="11"/>
      <c r="I33" s="11"/>
      <c r="J33" s="11"/>
      <c r="K33" s="11"/>
      <c r="L33" s="11"/>
      <c r="M33" s="11"/>
      <c r="N33" s="11"/>
    </row>
    <row r="34" spans="8:14" x14ac:dyDescent="0.25">
      <c r="H34" s="11"/>
      <c r="I34" s="11"/>
      <c r="J34" s="11"/>
      <c r="K34" s="11"/>
      <c r="L34" s="11"/>
      <c r="M34" s="11"/>
      <c r="N34" s="11"/>
    </row>
    <row r="35" spans="8:14" x14ac:dyDescent="0.25">
      <c r="H35" s="11"/>
      <c r="I35" s="11"/>
      <c r="J35" s="11"/>
      <c r="K35" s="11"/>
      <c r="L35" s="11"/>
      <c r="M35" s="11"/>
      <c r="N35" s="11"/>
    </row>
  </sheetData>
  <mergeCells count="2">
    <mergeCell ref="G4:P8"/>
    <mergeCell ref="H31:N3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47BF3-F3E0-4C01-8B67-8B5E9A407D23}">
  <dimension ref="D1:S17"/>
  <sheetViews>
    <sheetView tabSelected="1" topLeftCell="B1" workbookViewId="0">
      <selection activeCell="G10" sqref="G10:H10"/>
    </sheetView>
  </sheetViews>
  <sheetFormatPr defaultRowHeight="15" x14ac:dyDescent="0.25"/>
  <cols>
    <col min="4" max="4" width="14.5703125" customWidth="1"/>
    <col min="5" max="5" width="11" customWidth="1"/>
    <col min="9" max="9" width="13.85546875" customWidth="1"/>
    <col min="10" max="10" width="9.28515625" customWidth="1"/>
    <col min="11" max="11" width="7.140625" customWidth="1"/>
    <col min="12" max="12" width="11.85546875" customWidth="1"/>
    <col min="13" max="13" width="12.5703125" customWidth="1"/>
    <col min="14" max="14" width="11.7109375" customWidth="1"/>
    <col min="15" max="15" width="9.140625" hidden="1" customWidth="1"/>
  </cols>
  <sheetData>
    <row r="1" spans="4:19" x14ac:dyDescent="0.25">
      <c r="D1" s="14" t="s">
        <v>41</v>
      </c>
      <c r="E1" s="9"/>
      <c r="F1" s="9"/>
      <c r="G1" s="9"/>
      <c r="H1" s="9"/>
      <c r="I1" s="9"/>
    </row>
    <row r="2" spans="4:19" x14ac:dyDescent="0.25">
      <c r="D2" s="15"/>
      <c r="E2" s="15"/>
      <c r="F2" s="15"/>
      <c r="G2" s="15"/>
      <c r="H2" s="15"/>
      <c r="I2" s="15"/>
    </row>
    <row r="3" spans="4:19" x14ac:dyDescent="0.25">
      <c r="D3" s="16" t="s">
        <v>23</v>
      </c>
      <c r="E3" s="17"/>
      <c r="F3" s="17"/>
      <c r="G3" s="17"/>
      <c r="H3" s="17"/>
      <c r="I3" s="17"/>
      <c r="M3" s="19" t="s">
        <v>37</v>
      </c>
      <c r="N3" s="20"/>
      <c r="O3" s="20"/>
      <c r="P3" s="20"/>
      <c r="Q3" s="20"/>
      <c r="R3" s="20"/>
      <c r="S3" s="21"/>
    </row>
    <row r="4" spans="4:19" x14ac:dyDescent="0.25">
      <c r="D4" s="18"/>
      <c r="E4" s="15"/>
      <c r="F4" s="15"/>
      <c r="G4" s="15"/>
      <c r="H4" s="15"/>
      <c r="I4" s="15"/>
      <c r="M4" s="22"/>
      <c r="N4" s="23"/>
      <c r="O4" s="23"/>
      <c r="P4" s="23"/>
      <c r="Q4" s="23"/>
      <c r="R4" s="23"/>
      <c r="S4" s="24"/>
    </row>
    <row r="5" spans="4:19" x14ac:dyDescent="0.25">
      <c r="D5" s="16" t="s">
        <v>24</v>
      </c>
      <c r="E5" s="17"/>
      <c r="F5" s="17"/>
      <c r="G5" s="17"/>
      <c r="H5" s="17"/>
      <c r="I5" s="17"/>
      <c r="M5" s="19" t="s">
        <v>38</v>
      </c>
      <c r="N5" s="20"/>
      <c r="O5" s="20"/>
      <c r="P5" s="20"/>
      <c r="Q5" s="20"/>
      <c r="R5" s="20"/>
      <c r="S5" s="21"/>
    </row>
    <row r="6" spans="4:19" x14ac:dyDescent="0.25">
      <c r="D6" s="18"/>
      <c r="E6" s="15"/>
      <c r="F6" s="15"/>
      <c r="G6" s="15"/>
      <c r="H6" s="15"/>
      <c r="I6" s="15"/>
      <c r="M6" s="22"/>
      <c r="N6" s="23"/>
      <c r="O6" s="23"/>
      <c r="P6" s="23"/>
      <c r="Q6" s="23"/>
      <c r="R6" s="23"/>
      <c r="S6" s="24"/>
    </row>
    <row r="7" spans="4:19" x14ac:dyDescent="0.25">
      <c r="D7" s="1" t="s">
        <v>31</v>
      </c>
      <c r="E7" s="1">
        <f>VLOOKUP(Sheet1!A12,Sheet1!A12:J21,1,0)</f>
        <v>123456</v>
      </c>
      <c r="F7" s="1" t="s">
        <v>32</v>
      </c>
      <c r="G7" s="1"/>
      <c r="H7" s="12" t="str">
        <f>VLOOKUP(Sheet1!A12,Sheet1!A12:J22,2,TRUE)</f>
        <v>Tarannum</v>
      </c>
      <c r="I7" s="13"/>
      <c r="M7" s="19" t="s">
        <v>39</v>
      </c>
      <c r="N7" s="20"/>
      <c r="O7" s="20"/>
      <c r="P7" s="20"/>
      <c r="Q7" s="20"/>
      <c r="R7" s="20"/>
      <c r="S7" s="21"/>
    </row>
    <row r="8" spans="4:19" x14ac:dyDescent="0.25">
      <c r="D8" s="1"/>
      <c r="E8" s="1"/>
      <c r="F8" s="1"/>
      <c r="G8" s="1"/>
      <c r="H8" s="1"/>
      <c r="I8" s="1"/>
      <c r="M8" s="22"/>
      <c r="N8" s="23"/>
      <c r="O8" s="23"/>
      <c r="P8" s="23"/>
      <c r="Q8" s="23"/>
      <c r="R8" s="23"/>
      <c r="S8" s="24"/>
    </row>
    <row r="9" spans="4:19" ht="15" customHeight="1" x14ac:dyDescent="0.25">
      <c r="D9" s="1" t="s">
        <v>25</v>
      </c>
      <c r="E9" s="12" t="s">
        <v>26</v>
      </c>
      <c r="F9" s="13"/>
      <c r="G9" s="12" t="s">
        <v>30</v>
      </c>
      <c r="H9" s="13"/>
      <c r="I9" s="1"/>
      <c r="M9" s="6" t="s">
        <v>31</v>
      </c>
      <c r="N9" s="6">
        <v>123456</v>
      </c>
      <c r="O9" s="6"/>
      <c r="P9" s="32" t="s">
        <v>32</v>
      </c>
      <c r="Q9" s="33"/>
      <c r="R9" s="32" t="s">
        <v>8</v>
      </c>
      <c r="S9" s="33"/>
    </row>
    <row r="10" spans="4:19" ht="18.75" customHeight="1" x14ac:dyDescent="0.25">
      <c r="D10" s="1">
        <v>1</v>
      </c>
      <c r="E10" s="12" t="s">
        <v>27</v>
      </c>
      <c r="F10" s="13"/>
      <c r="G10" s="12">
        <f>VLOOKUP($E$7,Sheet1!$A$11:$J$21,3,0)</f>
        <v>67</v>
      </c>
      <c r="H10" s="13"/>
      <c r="I10" s="1"/>
      <c r="M10" s="7" t="s">
        <v>25</v>
      </c>
      <c r="N10" s="25" t="s">
        <v>26</v>
      </c>
      <c r="O10" s="26"/>
      <c r="P10" s="27"/>
      <c r="Q10" s="25" t="s">
        <v>30</v>
      </c>
      <c r="R10" s="27"/>
      <c r="S10" s="1"/>
    </row>
    <row r="11" spans="4:19" x14ac:dyDescent="0.25">
      <c r="D11" s="1">
        <v>2</v>
      </c>
      <c r="E11" s="12" t="s">
        <v>3</v>
      </c>
      <c r="F11" s="13"/>
      <c r="G11" s="12">
        <f>VLOOKUP(E7,Sheet1!A12:J21,4,0)</f>
        <v>56</v>
      </c>
      <c r="H11" s="13"/>
      <c r="I11" s="1"/>
      <c r="M11" s="7">
        <v>1</v>
      </c>
      <c r="N11" s="25" t="s">
        <v>27</v>
      </c>
      <c r="O11" s="26"/>
      <c r="P11" s="27"/>
      <c r="Q11" s="25">
        <v>67</v>
      </c>
      <c r="R11" s="27"/>
      <c r="S11" s="1"/>
    </row>
    <row r="12" spans="4:19" x14ac:dyDescent="0.25">
      <c r="D12" s="1">
        <v>3</v>
      </c>
      <c r="E12" s="12" t="s">
        <v>28</v>
      </c>
      <c r="F12" s="13"/>
      <c r="G12" s="12">
        <f>VLOOKUP(E7,Sheet1!A12:J21,5,0)</f>
        <v>76</v>
      </c>
      <c r="H12" s="13"/>
      <c r="I12" s="1"/>
      <c r="M12" s="7">
        <v>2</v>
      </c>
      <c r="N12" s="25" t="s">
        <v>3</v>
      </c>
      <c r="O12" s="26"/>
      <c r="P12" s="27"/>
      <c r="Q12" s="25">
        <v>56</v>
      </c>
      <c r="R12" s="27"/>
      <c r="S12" s="1"/>
    </row>
    <row r="13" spans="4:19" x14ac:dyDescent="0.25">
      <c r="D13" s="1">
        <v>4</v>
      </c>
      <c r="E13" s="12" t="s">
        <v>29</v>
      </c>
      <c r="F13" s="13"/>
      <c r="G13" s="12">
        <f>VLOOKUP(E7,Sheet1!A12:J21,6,0)</f>
        <v>67</v>
      </c>
      <c r="H13" s="13"/>
      <c r="I13" s="1"/>
      <c r="M13" s="7">
        <v>3</v>
      </c>
      <c r="N13" s="25" t="s">
        <v>28</v>
      </c>
      <c r="O13" s="26"/>
      <c r="P13" s="27"/>
      <c r="Q13" s="25">
        <v>76</v>
      </c>
      <c r="R13" s="27"/>
      <c r="S13" s="1"/>
    </row>
    <row r="14" spans="4:19" x14ac:dyDescent="0.25">
      <c r="D14" s="1"/>
      <c r="E14" s="1"/>
      <c r="F14" s="1"/>
      <c r="G14" s="1"/>
      <c r="H14" s="1"/>
      <c r="I14" s="1"/>
      <c r="M14" s="7">
        <v>4</v>
      </c>
      <c r="N14" s="25" t="s">
        <v>29</v>
      </c>
      <c r="O14" s="26"/>
      <c r="P14" s="27"/>
      <c r="Q14" s="25">
        <v>67</v>
      </c>
      <c r="R14" s="27"/>
      <c r="S14" s="1"/>
    </row>
    <row r="15" spans="4:19" x14ac:dyDescent="0.25">
      <c r="D15" s="1"/>
      <c r="E15" s="1" t="s">
        <v>33</v>
      </c>
      <c r="F15" s="1"/>
      <c r="G15" s="2">
        <f>VLOOKUP(E7,Sheet1!A12:J21,7,0)</f>
        <v>266</v>
      </c>
      <c r="H15" s="3"/>
      <c r="I15" s="1" t="s">
        <v>36</v>
      </c>
      <c r="M15" s="28" t="s">
        <v>33</v>
      </c>
      <c r="N15" s="29"/>
      <c r="O15" s="5"/>
      <c r="P15" s="5" t="s">
        <v>34</v>
      </c>
      <c r="Q15" s="5"/>
      <c r="R15" s="5" t="s">
        <v>35</v>
      </c>
      <c r="S15" s="5" t="s">
        <v>36</v>
      </c>
    </row>
    <row r="16" spans="4:19" x14ac:dyDescent="0.25">
      <c r="D16" s="1"/>
      <c r="E16" s="1" t="s">
        <v>34</v>
      </c>
      <c r="F16" s="1"/>
      <c r="G16" s="12">
        <f>VLOOKUP(E7,Sheet1!A12:J21,8,0)</f>
        <v>66.5</v>
      </c>
      <c r="H16" s="13"/>
      <c r="I16" s="1" t="str">
        <f>VLOOKUP(E7,Sheet1!A12:J21,10,0)</f>
        <v>pass</v>
      </c>
      <c r="M16" s="30">
        <v>266</v>
      </c>
      <c r="N16" s="31"/>
      <c r="O16" s="4"/>
      <c r="P16" s="30">
        <v>66.5</v>
      </c>
      <c r="Q16" s="31"/>
      <c r="R16" s="4" t="s">
        <v>18</v>
      </c>
      <c r="S16" s="4" t="s">
        <v>40</v>
      </c>
    </row>
    <row r="17" spans="4:9" x14ac:dyDescent="0.25">
      <c r="D17" s="1"/>
      <c r="E17" s="1" t="s">
        <v>35</v>
      </c>
      <c r="F17" s="1"/>
      <c r="G17" s="12" t="str">
        <f>VLOOKUP(E7,Sheet1!A12:J21,9,0)</f>
        <v>A</v>
      </c>
      <c r="H17" s="13"/>
      <c r="I17" s="1"/>
    </row>
  </sheetData>
  <mergeCells count="34">
    <mergeCell ref="M15:N15"/>
    <mergeCell ref="M16:N16"/>
    <mergeCell ref="P16:Q16"/>
    <mergeCell ref="P9:Q9"/>
    <mergeCell ref="R9:S9"/>
    <mergeCell ref="N12:P12"/>
    <mergeCell ref="N14:P14"/>
    <mergeCell ref="N13:P13"/>
    <mergeCell ref="Q10:R10"/>
    <mergeCell ref="Q11:R11"/>
    <mergeCell ref="Q13:R13"/>
    <mergeCell ref="Q12:R12"/>
    <mergeCell ref="Q14:R14"/>
    <mergeCell ref="M3:S4"/>
    <mergeCell ref="M5:S6"/>
    <mergeCell ref="M7:S8"/>
    <mergeCell ref="N10:P10"/>
    <mergeCell ref="N11:P11"/>
    <mergeCell ref="G16:H16"/>
    <mergeCell ref="G17:H17"/>
    <mergeCell ref="D1:I2"/>
    <mergeCell ref="D3:I4"/>
    <mergeCell ref="D5:I6"/>
    <mergeCell ref="E9:F9"/>
    <mergeCell ref="E10:F10"/>
    <mergeCell ref="H7:I7"/>
    <mergeCell ref="E11:F11"/>
    <mergeCell ref="E12:F12"/>
    <mergeCell ref="E13:F13"/>
    <mergeCell ref="G9:H9"/>
    <mergeCell ref="G10:H10"/>
    <mergeCell ref="G11:H11"/>
    <mergeCell ref="G12:H12"/>
    <mergeCell ref="G13:H13"/>
  </mergeCell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229FF80-FE39-4D71-8C87-0D2258D688A1}">
          <x14:formula1>
            <xm:f>Sheet1!$A$12:$A$21</xm:f>
          </x14:formula1>
          <xm:sqref>E7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EB3B25-8418-4B7E-98B8-9AEDE36FAA80}">
  <dimension ref="H6:N23"/>
  <sheetViews>
    <sheetView workbookViewId="0">
      <selection activeCell="H6" sqref="H6:N23"/>
    </sheetView>
  </sheetViews>
  <sheetFormatPr defaultRowHeight="15" x14ac:dyDescent="0.25"/>
  <sheetData>
    <row r="6" spans="8:14" x14ac:dyDescent="0.25">
      <c r="H6" s="34"/>
      <c r="I6" s="34"/>
      <c r="J6" s="34"/>
      <c r="K6" s="34"/>
      <c r="L6" s="34"/>
      <c r="M6" s="34"/>
      <c r="N6" s="34"/>
    </row>
    <row r="7" spans="8:14" x14ac:dyDescent="0.25">
      <c r="H7" s="34"/>
      <c r="I7" s="34"/>
      <c r="J7" s="34"/>
      <c r="K7" s="34"/>
      <c r="L7" s="34"/>
      <c r="M7" s="34"/>
      <c r="N7" s="34"/>
    </row>
    <row r="8" spans="8:14" x14ac:dyDescent="0.25">
      <c r="H8" s="34"/>
      <c r="I8" s="34"/>
      <c r="J8" s="34"/>
      <c r="K8" s="34"/>
      <c r="L8" s="34"/>
      <c r="M8" s="34"/>
      <c r="N8" s="34"/>
    </row>
    <row r="9" spans="8:14" x14ac:dyDescent="0.25">
      <c r="H9" s="34"/>
      <c r="I9" s="34"/>
      <c r="J9" s="34"/>
      <c r="K9" s="34"/>
      <c r="L9" s="34"/>
      <c r="M9" s="34"/>
      <c r="N9" s="34"/>
    </row>
    <row r="10" spans="8:14" x14ac:dyDescent="0.25">
      <c r="H10" s="34"/>
      <c r="I10" s="34"/>
      <c r="J10" s="34"/>
      <c r="K10" s="34"/>
      <c r="L10" s="34"/>
      <c r="M10" s="34"/>
      <c r="N10" s="34"/>
    </row>
    <row r="11" spans="8:14" x14ac:dyDescent="0.25">
      <c r="H11" s="34"/>
      <c r="I11" s="34"/>
      <c r="J11" s="34"/>
      <c r="K11" s="34"/>
      <c r="L11" s="34"/>
      <c r="M11" s="34"/>
      <c r="N11" s="34"/>
    </row>
    <row r="12" spans="8:14" x14ac:dyDescent="0.25">
      <c r="H12" s="34"/>
      <c r="I12" s="34"/>
      <c r="J12" s="34"/>
      <c r="K12" s="34"/>
      <c r="L12" s="34"/>
      <c r="M12" s="34"/>
      <c r="N12" s="34"/>
    </row>
    <row r="13" spans="8:14" x14ac:dyDescent="0.25">
      <c r="H13" s="34"/>
      <c r="I13" s="34"/>
      <c r="J13" s="34"/>
      <c r="K13" s="34"/>
      <c r="L13" s="34"/>
      <c r="M13" s="34"/>
      <c r="N13" s="34"/>
    </row>
    <row r="14" spans="8:14" x14ac:dyDescent="0.25">
      <c r="H14" s="34"/>
      <c r="I14" s="34"/>
      <c r="J14" s="34"/>
      <c r="K14" s="34"/>
      <c r="L14" s="34"/>
      <c r="M14" s="34"/>
      <c r="N14" s="34"/>
    </row>
    <row r="15" spans="8:14" x14ac:dyDescent="0.25">
      <c r="H15" s="34"/>
      <c r="I15" s="34"/>
      <c r="J15" s="34"/>
      <c r="K15" s="34"/>
      <c r="L15" s="34"/>
      <c r="M15" s="34"/>
      <c r="N15" s="34"/>
    </row>
    <row r="16" spans="8:14" x14ac:dyDescent="0.25">
      <c r="H16" s="34"/>
      <c r="I16" s="34"/>
      <c r="J16" s="34"/>
      <c r="K16" s="34"/>
      <c r="L16" s="34"/>
      <c r="M16" s="34"/>
      <c r="N16" s="34"/>
    </row>
    <row r="17" spans="8:14" x14ac:dyDescent="0.25">
      <c r="H17" s="34"/>
      <c r="I17" s="34"/>
      <c r="J17" s="34"/>
      <c r="K17" s="34"/>
      <c r="L17" s="34"/>
      <c r="M17" s="34"/>
      <c r="N17" s="34"/>
    </row>
    <row r="18" spans="8:14" x14ac:dyDescent="0.25">
      <c r="H18" s="34"/>
      <c r="I18" s="34"/>
      <c r="J18" s="34"/>
      <c r="K18" s="34"/>
      <c r="L18" s="34"/>
      <c r="M18" s="34"/>
      <c r="N18" s="34"/>
    </row>
    <row r="19" spans="8:14" x14ac:dyDescent="0.25">
      <c r="H19" s="34"/>
      <c r="I19" s="34"/>
      <c r="J19" s="34"/>
      <c r="K19" s="34"/>
      <c r="L19" s="34"/>
      <c r="M19" s="34"/>
      <c r="N19" s="34"/>
    </row>
    <row r="20" spans="8:14" x14ac:dyDescent="0.25">
      <c r="H20" s="34"/>
      <c r="I20" s="34"/>
      <c r="J20" s="34"/>
      <c r="K20" s="34"/>
      <c r="L20" s="34"/>
      <c r="M20" s="34"/>
      <c r="N20" s="34"/>
    </row>
    <row r="21" spans="8:14" x14ac:dyDescent="0.25">
      <c r="H21" s="34"/>
      <c r="I21" s="34"/>
      <c r="J21" s="34"/>
      <c r="K21" s="34"/>
      <c r="L21" s="34"/>
      <c r="M21" s="34"/>
      <c r="N21" s="34"/>
    </row>
    <row r="22" spans="8:14" x14ac:dyDescent="0.25">
      <c r="H22" s="34"/>
      <c r="I22" s="34"/>
      <c r="J22" s="34"/>
      <c r="K22" s="34"/>
      <c r="L22" s="34"/>
      <c r="M22" s="34"/>
      <c r="N22" s="34"/>
    </row>
    <row r="23" spans="8:14" x14ac:dyDescent="0.25">
      <c r="H23" s="34"/>
      <c r="I23" s="34"/>
      <c r="J23" s="34"/>
      <c r="K23" s="34"/>
      <c r="L23" s="34"/>
      <c r="M23" s="34"/>
      <c r="N23" s="34"/>
    </row>
  </sheetData>
  <mergeCells count="1">
    <mergeCell ref="H6:N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2023-11-23T10:49:48Z</dcterms:created>
  <dcterms:modified xsi:type="dcterms:W3CDTF">2024-03-09T06:15:03Z</dcterms:modified>
</cp:coreProperties>
</file>