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70" yWindow="-15" windowWidth="18345" windowHeight="7695"/>
    <workbookView xWindow="14955" yWindow="90" windowWidth="5340" windowHeight="7695"/>
  </bookViews>
  <sheets>
    <sheet name="TC" sheetId="1" r:id="rId1"/>
    <sheet name="TC_reports" sheetId="2" r:id="rId2"/>
  </sheets>
  <calcPr calcId="124519"/>
</workbook>
</file>

<file path=xl/calcChain.xml><?xml version="1.0" encoding="utf-8"?>
<calcChain xmlns="http://schemas.openxmlformats.org/spreadsheetml/2006/main">
  <c r="C12" i="2"/>
  <c r="C13"/>
  <c r="C14"/>
  <c r="C15"/>
  <c r="C16"/>
</calcChain>
</file>

<file path=xl/sharedStrings.xml><?xml version="1.0" encoding="utf-8"?>
<sst xmlns="http://schemas.openxmlformats.org/spreadsheetml/2006/main" count="196" uniqueCount="157">
  <si>
    <t>Test Case Results</t>
  </si>
  <si>
    <t>Passed</t>
  </si>
  <si>
    <t>Failed</t>
  </si>
  <si>
    <t>Skipped</t>
  </si>
  <si>
    <t>Blocked</t>
  </si>
  <si>
    <t>TC#</t>
  </si>
  <si>
    <t xml:space="preserve">
Test Execution Steps</t>
  </si>
  <si>
    <t xml:space="preserve">
Expected Result</t>
  </si>
  <si>
    <t>Test
Result</t>
  </si>
  <si>
    <t>Date Tested</t>
  </si>
  <si>
    <t>Comment /
(or Requirement xref)</t>
  </si>
  <si>
    <t>n/a</t>
  </si>
  <si>
    <t>Copy test case rows and insert-paste here to shift down the gray lines and preserve the automatic calculations.</t>
  </si>
  <si>
    <t>Not run</t>
  </si>
  <si>
    <t>Title/Purpose</t>
  </si>
  <si>
    <t xml:space="preserve">
Actual Result</t>
  </si>
  <si>
    <t>Searching for broken links</t>
  </si>
  <si>
    <t>http://canban.ru/</t>
  </si>
  <si>
    <t>F</t>
  </si>
  <si>
    <t>P</t>
  </si>
  <si>
    <t xml:space="preserve">1. Open http://canban.ru/
2. Click  ПРОДУКЦИЯ / АВТОМОЙКА / ВСПОМОГАТЕЛЬНЫЙ ПРОДУКТ / щетки
</t>
  </si>
  <si>
    <t>Error message appears: "Возникла внутренняя ошибка сервера".</t>
  </si>
  <si>
    <t>Test Case</t>
  </si>
  <si>
    <t xml:space="preserve">1. Open http://canban.ru/
2. Click  ПРОДУКЦИЯ / ШИНОМОНТАЖ / ХИМИЯ/ клей
3. Click button В корзину
</t>
  </si>
  <si>
    <t>Item has to be added to a cart</t>
  </si>
  <si>
    <t>Page with description of corresponding items has to be opened</t>
  </si>
  <si>
    <t>TC-F-2</t>
  </si>
  <si>
    <t>TC-F-3</t>
  </si>
  <si>
    <t>TC-F-4</t>
  </si>
  <si>
    <t xml:space="preserve">1. Open http://canban.ru/
2. Click  ПРОДУКЦИЯ / РОЗНИЧНЫЙ МАГАЗИН / АРОМАТИЗАТОРЫ / Защита от запаха «SmellBlock»
3. Click button В корзину
</t>
  </si>
  <si>
    <t>Item was added to a cart</t>
  </si>
  <si>
    <t>TC-F-5</t>
  </si>
  <si>
    <t xml:space="preserve">Test the application by enabling or disabling the cookies in your browser options. </t>
  </si>
  <si>
    <t xml:space="preserve">Validate the site for HTML syntax errors. </t>
  </si>
  <si>
    <t xml:space="preserve">Check user registration, autorization, a possibility of data editing </t>
  </si>
  <si>
    <t>Search functionality testing</t>
  </si>
  <si>
    <t xml:space="preserve">1. Open http://canban.ru/
2. Click Поиск
3. Input dddddddddddddddddddddddddddddddddddddddddddddddddddddd
</t>
  </si>
  <si>
    <t>Check if user is able to add an item to cart and to make an order</t>
  </si>
  <si>
    <t xml:space="preserve">Content checking: Content should be logical and easy to understand. Check for spelling errors. </t>
  </si>
  <si>
    <t>Test a site at different screen resolution</t>
  </si>
  <si>
    <t>Test a site in different browsers</t>
  </si>
  <si>
    <t>Test localisation: test  app in all the languages it supports</t>
  </si>
  <si>
    <t xml:space="preserve">Test site when JavaScript is turned off </t>
  </si>
  <si>
    <t>Web-site has to work when  JavaScript is turned off.</t>
  </si>
  <si>
    <t>Web-site does'not load when JavaScript is turned off.</t>
  </si>
  <si>
    <t>1. Open http://canban.ru/
2. Click  ПРОДУКЦИЯ / РОЗНИЧНЫЙ МАГАЗИН / АРОМАТИЗАТОРЫ / Защита от запаха «SmellBlock»</t>
  </si>
  <si>
    <t>Web-site has to work when  cookies are turned off.</t>
  </si>
  <si>
    <t>Web-site works when  cookies are turned off.</t>
  </si>
  <si>
    <t>5 HTML-errors were found</t>
  </si>
  <si>
    <t>Nu Html Checker has to detect no errors</t>
  </si>
  <si>
    <t>User refistration is compleated.</t>
  </si>
  <si>
    <t xml:space="preserve">1. Open http://canban.ru/
2. Click РЕГИСТРАЦИЯ
3. Input login user1234
4. Input email user1234@gmail.com
5. Input password password
6. Click Войти
</t>
  </si>
  <si>
    <t>1. Open http://canban.ru/
2. Click АВТОРИЗАЦИЯ
3. Input login user1234@gmail.com
4. Input password password
5. Click Войти</t>
  </si>
  <si>
    <t>User is authenticated</t>
  </si>
  <si>
    <t>1. Open http://canban.ru/
2. Click АВТОРИЗАЦИЯ
3. Input login user1234@gmail.com
4. Input password password
5. Click Войти
6. Click МОЙ АККАУНТ / НАСТРОЙКИ
7. Click Изменение пароля
8. Fill Новый пароль
9. Fill Подтверждение пароля
10. Click Изменить</t>
  </si>
  <si>
    <t>Password is changed</t>
  </si>
  <si>
    <t>Password has to be changed</t>
  </si>
  <si>
    <t xml:space="preserve">1. Open http://canban.ru/
2. Check for spelling errors. </t>
  </si>
  <si>
    <t xml:space="preserve">Content should be logical and easy to understand. Spelling errors shoild be absent. </t>
  </si>
  <si>
    <t xml:space="preserve">Content is logical and easy to understand. Spelling errors are absent. </t>
  </si>
  <si>
    <t>1. Open http://canban.ru/
2. Select resolution 1024x600
3. Select resolution 1024x768
4. Select resolution 1280x800
5. Select resolution 1366x788 
6. Select resolution 1440x900
7. Select resolution 1600x900
8. Select resolution 1680x1050
9. Select resolution 1920x1080</t>
  </si>
  <si>
    <t>Website elements should be displayed correctly</t>
  </si>
  <si>
    <t>Website elements are displayed correctly</t>
  </si>
  <si>
    <t>1. Open site in IE 10
2. Open site in Chrome (Win) 49
3. Open site in Firefox (Win) 45
4. Open site in Opera (Win) 36</t>
  </si>
  <si>
    <t xml:space="preserve">Photo has to be loaded and displayed at the main page of the site </t>
  </si>
  <si>
    <t xml:space="preserve">Photo is loaded, but it is not displayed at the main page of the site   </t>
  </si>
  <si>
    <t>User should be allowed to delete his own photo at the account page</t>
  </si>
  <si>
    <t xml:space="preserve">1. Open http://canban.ru/
2. Click АВТОРИЗАЦИЯ
3. Input login user1234@gmail.com
4. Input password password
5. Click Войти
6. Click МОЙ АККАУНТ / НАСТРОЙКИ
</t>
  </si>
  <si>
    <t xml:space="preserve">1. Open http://canban.ru/
2. Click Поиск
3. Input  Cleanol HOT WAX
</t>
  </si>
  <si>
    <t>Page containing the text "Cleanol HOT WAX" has to be displayed</t>
  </si>
  <si>
    <t>Page containing the text "Cleanol HOT WAX" was displayed</t>
  </si>
  <si>
    <t>Search field should have a limit to the length</t>
  </si>
  <si>
    <t>Search field does'not have a limit to the length</t>
  </si>
  <si>
    <t xml:space="preserve">The are two search fields at the display. One search field partially covered another </t>
  </si>
  <si>
    <t>App shouldn't have orthographic errors</t>
  </si>
  <si>
    <t>App doesn't have orthographic errors</t>
  </si>
  <si>
    <t xml:space="preserve">1. Open http://canban.ru/
2. Test app in Russian </t>
  </si>
  <si>
    <t>1. Open http://canban.ru/
2. Click logo</t>
  </si>
  <si>
    <t>Check logo (clickable)</t>
  </si>
  <si>
    <t>Logo should be clickable</t>
  </si>
  <si>
    <t>Logo is clickable</t>
  </si>
  <si>
    <t>PDF file is loaded as a photo of user</t>
  </si>
  <si>
    <t>PDF file shouldn't be loaded as a photo of user</t>
  </si>
  <si>
    <t>Check  favicon</t>
  </si>
  <si>
    <t>1. Open http://canban.ru/
2. Look at favicon</t>
  </si>
  <si>
    <t>Favicon should be present</t>
  </si>
  <si>
    <t>Favicon is present</t>
  </si>
  <si>
    <t xml:space="preserve">1. Open http://canban.ru/
2. Click  МОЙ АККАУНТ / НАСТРОЙКИ 
3. Click VKontakte
4. Click Facebook
</t>
  </si>
  <si>
    <t>Social networks Vkontakte and Facebook should be loaded</t>
  </si>
  <si>
    <t>Social networks Vkontakte and Facebook are not loaded. Errors are displayed</t>
  </si>
  <si>
    <t>User has to receive a letter containing an infirmation that his order is accepted and will be fulfilled</t>
  </si>
  <si>
    <t>TC-U-1</t>
  </si>
  <si>
    <t>TC-U-2</t>
  </si>
  <si>
    <t>TC-F-8</t>
  </si>
  <si>
    <t>Test forms in all pages. Check for the default values of fields. Test mandatory fields. Check wrong inputs to the fields in the forms. Check for data integrity and errors while you edit, delete, modify the forms</t>
  </si>
  <si>
    <t>1. Open http://canban.ru/
2. Check ПРОДУКЦИЯ / КЛИННИНГ / Очистители стекол. 
3. Check popup list "Объем", "Вес".</t>
  </si>
  <si>
    <t>Dropdown list has to display list items</t>
  </si>
  <si>
    <t>Dropdown list opened down but it was empty</t>
  </si>
  <si>
    <t>TC-F-1-1</t>
  </si>
  <si>
    <t>TC-F-1-2</t>
  </si>
  <si>
    <t>TC-F-1-3</t>
  </si>
  <si>
    <t>TC-F-1-4</t>
  </si>
  <si>
    <t>TC-F-1-5</t>
  </si>
  <si>
    <t>TC-F-1-6</t>
  </si>
  <si>
    <t>Check for data integrity and errors while you edit, delete, modify the forms or do any DB related functionality.</t>
  </si>
  <si>
    <t>n/r</t>
  </si>
  <si>
    <t>TC-F-6-1</t>
  </si>
  <si>
    <t>TC-F-6-2</t>
  </si>
  <si>
    <t>TC-F-6-3</t>
  </si>
  <si>
    <t>TC-F-6-4</t>
  </si>
  <si>
    <t>TC-F-6-5</t>
  </si>
  <si>
    <t>TC-F-6-6</t>
  </si>
  <si>
    <t>TC-F-7-1</t>
  </si>
  <si>
    <t>TC-F-7-3</t>
  </si>
  <si>
    <t>TC-F-7-2</t>
  </si>
  <si>
    <t>Chech how the user surfs the web pages, different controls like buttons, boxes or how user using the links on the pages to surf different pages.</t>
  </si>
  <si>
    <t>1. Open http://canban.ru/
2. Surf the web pages</t>
  </si>
  <si>
    <t>All pages should open correctly</t>
  </si>
  <si>
    <t>All pages are opened correctly</t>
  </si>
  <si>
    <t>TC-UI-1</t>
  </si>
  <si>
    <t>TC-UI-2</t>
  </si>
  <si>
    <t>TC-UI-3</t>
  </si>
  <si>
    <t>TC-UI-5</t>
  </si>
  <si>
    <t>TC-UI-4-1</t>
  </si>
  <si>
    <t>TC-UI-4-2</t>
  </si>
  <si>
    <t>TC-S-1</t>
  </si>
  <si>
    <t>Try some invalid inputs in input fields like login username, password, input text boxes. Check the system reaction on all invalid inputs.</t>
  </si>
  <si>
    <t xml:space="preserve">1. Open http://canban.ru/
2. Turn Java Script off
</t>
  </si>
  <si>
    <t xml:space="preserve">1. Open http://canban.ru/
2. Click Авторизация
3. Enter &lt;script&gt;alert('xss');&lt;/script&gt; in the field of login
4. Enter password
5. Press Войти
</t>
  </si>
  <si>
    <t>The message appears Некорректный логин или пароль.</t>
  </si>
  <si>
    <t>The message should appear Некорректный логин или пароль.</t>
  </si>
  <si>
    <t xml:space="preserve">1. Open http://canban.ru/
2. Click  ПРОДУКЦИЯ / КЛИННИНГ / ЖИДКОЕ МЫЛО
</t>
  </si>
  <si>
    <t>User has no opportunity to delete his own photo at the account page</t>
  </si>
  <si>
    <t>Two search fields should not be displayed at the screen</t>
  </si>
  <si>
    <t xml:space="preserve">Error message is displayed "Возникла внутренняя ошибка сервера." User didn't receive a letter </t>
  </si>
  <si>
    <t>https://jira.atlassian.com/browse/DEMO-13545</t>
  </si>
  <si>
    <t>https://jira.atlassian.com/browse/DEMO-13547</t>
  </si>
  <si>
    <t>https://jira.atlassian.com/browse/DEMO-13549</t>
  </si>
  <si>
    <t>https://jira.atlassian.com/browse/DEMO-13552</t>
  </si>
  <si>
    <t>1. Start https://validator.w3.org/
2. Enter http://canban.ru/
3. Click "Check"</t>
  </si>
  <si>
    <t>https://jira.atlassian.com/browse/DEMO-13553</t>
  </si>
  <si>
    <t>https://jira.atlassian.com/browse/DEMO-13554</t>
  </si>
  <si>
    <t>1. Open http://canban.ru/
2. Click АВТОРИЗАЦИЯ
3. Input login user1234@gmail.com
4. Input password password
5. Click Войти
6. Click МОЙ АККАУНТ / НАСТРОЙКИ
7. Click Загрузить
8. Select png file</t>
  </si>
  <si>
    <t>1. Open http://canban.ru/
2. Click АВТОРИЗАЦИЯ
3. Input login user1234@gmail.com
4. Input password password
5. Click Войти
6. Click МОЙ АККАУНТ / НАСТРОЙКИ
7. Click Загрузить a
8. Select PDF file</t>
  </si>
  <si>
    <t>https://jira.atlassian.com/browse/DEMO-13555</t>
  </si>
  <si>
    <t>https://jira.atlassian.com/browse/DEMO-13556</t>
  </si>
  <si>
    <t>https://jira.atlassian.com/browse/DEMO-13557</t>
  </si>
  <si>
    <t xml:space="preserve">1. Open http://canban.ru/
2. Click Поиск at the footer 
3. A search field is displayed
4. Click Поиск at the up menu 
</t>
  </si>
  <si>
    <t>https://jira.atlassian.com/browse/DEMO-13558</t>
  </si>
  <si>
    <t>https://jira.atlassian.com/browse/DEMO-13559</t>
  </si>
  <si>
    <t xml:space="preserve">1. Open http://canban.ru/
2. Click ПРОДУКЦИЯ / КЛИНИНГ / Средство для удаления пятен / Средство для удаления пятен «Antigraffiti»
3. Click В корзину 
4. Popup window with a button "В корзину" is displayed confirming that item is added to cart.
5. Click button "В корзину"
6. Page with all items selected by user is displayed 
7. Select from  down drop list "Профиль покупателя" &gt; Новый профиль (Физическое лицо)
8. Click "Оформить"
9. Click "Отправить"
</t>
  </si>
  <si>
    <t>https://jira.atlassian.com/browse/DEMO-13560</t>
  </si>
  <si>
    <t>TC-P-1</t>
  </si>
  <si>
    <t>Load Testing</t>
  </si>
  <si>
    <t>Used Jmeter tool</t>
  </si>
  <si>
    <t>Tha application should pass load testing</t>
  </si>
  <si>
    <t>Tha application passed load testing</t>
  </si>
</sst>
</file>

<file path=xl/styles.xml><?xml version="1.0" encoding="utf-8"?>
<styleSheet xmlns="http://schemas.openxmlformats.org/spreadsheetml/2006/main">
  <numFmts count="1">
    <numFmt numFmtId="164" formatCode="0\ \m"/>
  </numFmts>
  <fonts count="11">
    <font>
      <sz val="10"/>
      <name val="Arial"/>
    </font>
    <font>
      <b/>
      <sz val="10"/>
      <color indexed="9"/>
      <name val="Arial"/>
      <family val="2"/>
    </font>
    <font>
      <sz val="8"/>
      <name val="Arial"/>
      <family val="2"/>
    </font>
    <font>
      <b/>
      <sz val="9"/>
      <name val="Arial"/>
      <family val="2"/>
    </font>
    <font>
      <sz val="10"/>
      <name val="Arial"/>
      <family val="2"/>
    </font>
    <font>
      <b/>
      <sz val="10"/>
      <name val="Arial"/>
      <family val="2"/>
    </font>
    <font>
      <b/>
      <i/>
      <sz val="10"/>
      <name val="Arial"/>
      <family val="2"/>
    </font>
    <font>
      <b/>
      <i/>
      <sz val="10"/>
      <color indexed="12"/>
      <name val="Arial"/>
      <family val="2"/>
    </font>
    <font>
      <b/>
      <sz val="16"/>
      <name val="Arial"/>
      <family val="2"/>
    </font>
    <font>
      <b/>
      <sz val="10"/>
      <name val="Arial"/>
      <family val="2"/>
      <charset val="204"/>
    </font>
    <font>
      <u/>
      <sz val="10"/>
      <color theme="10"/>
      <name val="Arial"/>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46">
    <xf numFmtId="0" fontId="0" fillId="0" borderId="0" xfId="0"/>
    <xf numFmtId="0" fontId="0" fillId="3" borderId="0" xfId="0" applyFill="1"/>
    <xf numFmtId="14" fontId="4" fillId="4" borderId="4" xfId="0" applyNumberFormat="1" applyFont="1" applyFill="1" applyBorder="1" applyAlignment="1">
      <alignment horizontal="center" vertical="center" wrapText="1"/>
    </xf>
    <xf numFmtId="0" fontId="4" fillId="4" borderId="3" xfId="0" applyFont="1" applyFill="1" applyBorder="1" applyAlignment="1">
      <alignment horizontal="left" vertical="top" wrapText="1"/>
    </xf>
    <xf numFmtId="0" fontId="5" fillId="4" borderId="2" xfId="0" applyNumberFormat="1" applyFont="1" applyFill="1" applyBorder="1" applyAlignment="1">
      <alignment horizontal="center" vertical="center" wrapText="1"/>
    </xf>
    <xf numFmtId="14" fontId="4" fillId="4" borderId="3" xfId="0" applyNumberFormat="1" applyFont="1" applyFill="1" applyBorder="1" applyAlignment="1">
      <alignment horizontal="center" vertical="center" wrapText="1"/>
    </xf>
    <xf numFmtId="0" fontId="4" fillId="4" borderId="3" xfId="0" applyFont="1" applyFill="1" applyBorder="1" applyAlignment="1">
      <alignment vertical="top" wrapText="1"/>
    </xf>
    <xf numFmtId="0" fontId="0" fillId="3" borderId="0" xfId="0" applyFill="1" applyBorder="1"/>
    <xf numFmtId="0" fontId="4" fillId="3" borderId="0" xfId="0" applyFont="1" applyFill="1" applyBorder="1" applyAlignment="1">
      <alignment wrapText="1"/>
    </xf>
    <xf numFmtId="0" fontId="4" fillId="3" borderId="0" xfId="0" applyFont="1" applyFill="1" applyAlignment="1">
      <alignment wrapText="1"/>
    </xf>
    <xf numFmtId="0" fontId="5" fillId="3" borderId="0" xfId="0" applyFont="1" applyFill="1" applyBorder="1" applyAlignment="1">
      <alignment wrapText="1"/>
    </xf>
    <xf numFmtId="0" fontId="0" fillId="3" borderId="0" xfId="0" applyFill="1" applyAlignment="1">
      <alignment horizontal="center"/>
    </xf>
    <xf numFmtId="0" fontId="6" fillId="3" borderId="0" xfId="0" applyFont="1" applyFill="1" applyAlignment="1">
      <alignment horizontal="center"/>
    </xf>
    <xf numFmtId="0" fontId="7" fillId="3" borderId="0" xfId="0" applyFont="1" applyFill="1" applyAlignment="1">
      <alignment horizontal="center"/>
    </xf>
    <xf numFmtId="0" fontId="4" fillId="0"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2" xfId="0" applyFont="1" applyFill="1" applyBorder="1" applyAlignment="1">
      <alignment vertical="top" wrapText="1"/>
    </xf>
    <xf numFmtId="0" fontId="1" fillId="2" borderId="3" xfId="0" applyFont="1" applyFill="1" applyBorder="1" applyAlignment="1">
      <alignment vertical="top"/>
    </xf>
    <xf numFmtId="0" fontId="3" fillId="3" borderId="3" xfId="0" applyFont="1" applyFill="1" applyBorder="1" applyAlignment="1">
      <alignment horizontal="left" vertical="center" wrapText="1"/>
    </xf>
    <xf numFmtId="0" fontId="3" fillId="3" borderId="3" xfId="0" applyNumberFormat="1" applyFont="1" applyFill="1" applyBorder="1" applyAlignment="1">
      <alignment horizontal="center" vertical="center" wrapText="1"/>
    </xf>
    <xf numFmtId="0" fontId="2" fillId="0" borderId="0" xfId="0" applyFont="1" applyFill="1"/>
    <xf numFmtId="0" fontId="4" fillId="0" borderId="3" xfId="0" applyFont="1" applyFill="1" applyBorder="1" applyAlignment="1">
      <alignment horizontal="left" vertical="top" wrapText="1"/>
    </xf>
    <xf numFmtId="0" fontId="4" fillId="0" borderId="0" xfId="0" applyFont="1" applyFill="1"/>
    <xf numFmtId="0" fontId="0" fillId="0" borderId="0" xfId="0" applyFill="1"/>
    <xf numFmtId="0" fontId="4" fillId="0" borderId="5" xfId="0" applyFont="1" applyFill="1" applyBorder="1" applyAlignment="1">
      <alignment vertical="center" wrapText="1"/>
    </xf>
    <xf numFmtId="0" fontId="0" fillId="0" borderId="3" xfId="0" applyFill="1" applyBorder="1" applyAlignment="1">
      <alignment horizontal="left" vertical="center" wrapText="1"/>
    </xf>
    <xf numFmtId="0" fontId="0" fillId="0" borderId="3" xfId="0" applyBorder="1" applyAlignment="1">
      <alignment wrapText="1"/>
    </xf>
    <xf numFmtId="164" fontId="4" fillId="4" borderId="3" xfId="0" applyNumberFormat="1" applyFont="1" applyFill="1" applyBorder="1" applyAlignment="1">
      <alignment vertical="center" wrapText="1"/>
    </xf>
    <xf numFmtId="0" fontId="5" fillId="0" borderId="3" xfId="0" applyFont="1" applyFill="1" applyBorder="1" applyAlignment="1">
      <alignment horizontal="center"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left" vertical="center" wrapText="1"/>
    </xf>
    <xf numFmtId="0" fontId="5" fillId="0" borderId="5" xfId="0" applyFont="1" applyFill="1" applyBorder="1" applyAlignment="1">
      <alignment horizontal="center" wrapText="1"/>
    </xf>
    <xf numFmtId="0" fontId="2" fillId="3" borderId="0" xfId="0" applyFont="1" applyFill="1" applyAlignment="1">
      <alignment horizontal="center"/>
    </xf>
    <xf numFmtId="164" fontId="10" fillId="4" borderId="3" xfId="1" applyNumberFormat="1" applyFill="1" applyBorder="1" applyAlignment="1" applyProtection="1">
      <alignment horizontal="left" vertical="center" wrapText="1"/>
    </xf>
    <xf numFmtId="164" fontId="10" fillId="4" borderId="3" xfId="1" applyNumberFormat="1" applyFill="1" applyBorder="1" applyAlignment="1" applyProtection="1">
      <alignment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4" xfId="0" applyFont="1"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0" borderId="4" xfId="0" applyFill="1" applyBorder="1" applyAlignment="1">
      <alignment horizontal="left" vertical="center" wrapText="1"/>
    </xf>
    <xf numFmtId="0" fontId="8" fillId="0" borderId="0" xfId="0" applyFont="1" applyFill="1" applyAlignment="1">
      <alignment horizontal="center"/>
    </xf>
    <xf numFmtId="0" fontId="8" fillId="0" borderId="7" xfId="0" applyFont="1" applyFill="1" applyBorder="1" applyAlignment="1">
      <alignment horizontal="center"/>
    </xf>
  </cellXfs>
  <cellStyles count="2">
    <cellStyle name="Гиперссылка" xfId="1" builtinId="8"/>
    <cellStyle name="Обычный" xfId="0" builtinId="0"/>
  </cellStyles>
  <dxfs count="3">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3.472230071411294E-2"/>
          <c:y val="5.1546651229518514E-2"/>
          <c:w val="0.71527939471072666"/>
          <c:h val="0.68041579622964432"/>
        </c:manualLayout>
      </c:layout>
      <c:barChart>
        <c:barDir val="bar"/>
        <c:grouping val="stacked"/>
        <c:ser>
          <c:idx val="1"/>
          <c:order val="0"/>
          <c:tx>
            <c:strRef>
              <c:f>TC_reports!$B$12</c:f>
              <c:strCache>
                <c:ptCount val="1"/>
                <c:pt idx="0">
                  <c:v>Passed</c:v>
                </c:pt>
              </c:strCache>
            </c:strRef>
          </c:tx>
          <c:spPr>
            <a:gradFill rotWithShape="0">
              <a:gsLst>
                <a:gs pos="0">
                  <a:srgbClr val="00FF00">
                    <a:gamma/>
                    <a:shade val="40000"/>
                    <a:invGamma/>
                  </a:srgbClr>
                </a:gs>
                <a:gs pos="50000">
                  <a:srgbClr val="00FF00"/>
                </a:gs>
                <a:gs pos="100000">
                  <a:srgbClr val="00FF00">
                    <a:gamma/>
                    <a:shade val="40000"/>
                    <a:invGamma/>
                  </a:srgbClr>
                </a:gs>
              </a:gsLst>
              <a:lin ang="5400000" scaled="1"/>
            </a:gradFill>
            <a:ln w="25400">
              <a:noFill/>
            </a:ln>
          </c:spPr>
          <c:val>
            <c:numRef>
              <c:f>TC_reports!$C$12</c:f>
              <c:numCache>
                <c:formatCode>General</c:formatCode>
                <c:ptCount val="1"/>
                <c:pt idx="0">
                  <c:v>17</c:v>
                </c:pt>
              </c:numCache>
            </c:numRef>
          </c:val>
        </c:ser>
        <c:ser>
          <c:idx val="2"/>
          <c:order val="1"/>
          <c:tx>
            <c:strRef>
              <c:f>TC_reports!$B$13</c:f>
              <c:strCache>
                <c:ptCount val="1"/>
                <c:pt idx="0">
                  <c:v>Failed</c:v>
                </c:pt>
              </c:strCache>
            </c:strRef>
          </c:tx>
          <c:spPr>
            <a:gradFill rotWithShape="0">
              <a:gsLst>
                <a:gs pos="0">
                  <a:srgbClr val="FF0000">
                    <a:gamma/>
                    <a:shade val="40000"/>
                    <a:invGamma/>
                  </a:srgbClr>
                </a:gs>
                <a:gs pos="50000">
                  <a:srgbClr val="FF0000"/>
                </a:gs>
                <a:gs pos="100000">
                  <a:srgbClr val="FF0000">
                    <a:gamma/>
                    <a:shade val="40000"/>
                    <a:invGamma/>
                  </a:srgbClr>
                </a:gs>
              </a:gsLst>
              <a:lin ang="5400000" scaled="1"/>
            </a:gradFill>
            <a:ln w="25400">
              <a:noFill/>
            </a:ln>
          </c:spPr>
          <c:val>
            <c:numRef>
              <c:f>TC_reports!$C$13</c:f>
              <c:numCache>
                <c:formatCode>General</c:formatCode>
                <c:ptCount val="1"/>
                <c:pt idx="0">
                  <c:v>12</c:v>
                </c:pt>
              </c:numCache>
            </c:numRef>
          </c:val>
        </c:ser>
        <c:ser>
          <c:idx val="3"/>
          <c:order val="2"/>
          <c:tx>
            <c:strRef>
              <c:f>TC_reports!$B$14</c:f>
              <c:strCache>
                <c:ptCount val="1"/>
                <c:pt idx="0">
                  <c:v>Skipped</c:v>
                </c:pt>
              </c:strCache>
            </c:strRef>
          </c:tx>
          <c:spPr>
            <a:gradFill rotWithShape="0">
              <a:gsLst>
                <a:gs pos="0">
                  <a:srgbClr val="EAEAEA">
                    <a:gamma/>
                    <a:shade val="40000"/>
                    <a:invGamma/>
                  </a:srgbClr>
                </a:gs>
                <a:gs pos="50000">
                  <a:srgbClr val="EAEAEA"/>
                </a:gs>
                <a:gs pos="100000">
                  <a:srgbClr val="EAEAEA">
                    <a:gamma/>
                    <a:shade val="40000"/>
                    <a:invGamma/>
                  </a:srgbClr>
                </a:gs>
              </a:gsLst>
              <a:lin ang="5400000" scaled="1"/>
            </a:gradFill>
            <a:ln w="25400">
              <a:noFill/>
            </a:ln>
          </c:spPr>
          <c:val>
            <c:numRef>
              <c:f>TC_reports!$C$14</c:f>
              <c:numCache>
                <c:formatCode>General</c:formatCode>
                <c:ptCount val="1"/>
                <c:pt idx="0">
                  <c:v>0</c:v>
                </c:pt>
              </c:numCache>
            </c:numRef>
          </c:val>
        </c:ser>
        <c:ser>
          <c:idx val="4"/>
          <c:order val="3"/>
          <c:tx>
            <c:strRef>
              <c:f>TC_reports!$B$15</c:f>
              <c:strCache>
                <c:ptCount val="1"/>
                <c:pt idx="0">
                  <c:v>Blocked</c:v>
                </c:pt>
              </c:strCache>
            </c:strRef>
          </c:tx>
          <c:spPr>
            <a:gradFill rotWithShape="0">
              <a:gsLst>
                <a:gs pos="0">
                  <a:srgbClr val="FFFF00">
                    <a:gamma/>
                    <a:shade val="40000"/>
                    <a:invGamma/>
                  </a:srgbClr>
                </a:gs>
                <a:gs pos="50000">
                  <a:srgbClr val="FFFF00"/>
                </a:gs>
                <a:gs pos="100000">
                  <a:srgbClr val="FFFF00">
                    <a:gamma/>
                    <a:shade val="40000"/>
                    <a:invGamma/>
                  </a:srgbClr>
                </a:gs>
              </a:gsLst>
              <a:lin ang="5400000" scaled="1"/>
            </a:gradFill>
            <a:ln w="25400">
              <a:noFill/>
            </a:ln>
          </c:spPr>
          <c:val>
            <c:numRef>
              <c:f>TC_reports!$C$15</c:f>
              <c:numCache>
                <c:formatCode>General</c:formatCode>
                <c:ptCount val="1"/>
                <c:pt idx="0">
                  <c:v>0</c:v>
                </c:pt>
              </c:numCache>
            </c:numRef>
          </c:val>
        </c:ser>
        <c:ser>
          <c:idx val="0"/>
          <c:order val="4"/>
          <c:tx>
            <c:strRef>
              <c:f>TC_reports!$B$16</c:f>
              <c:strCache>
                <c:ptCount val="1"/>
                <c:pt idx="0">
                  <c:v>Not run</c:v>
                </c:pt>
              </c:strCache>
            </c:strRef>
          </c:tx>
          <c:spPr>
            <a:gradFill rotWithShape="0">
              <a:gsLst>
                <a:gs pos="0">
                  <a:srgbClr val="FFFF99">
                    <a:gamma/>
                    <a:shade val="40000"/>
                    <a:invGamma/>
                  </a:srgbClr>
                </a:gs>
                <a:gs pos="50000">
                  <a:srgbClr val="FFFF99"/>
                </a:gs>
                <a:gs pos="100000">
                  <a:srgbClr val="FFFF99">
                    <a:gamma/>
                    <a:shade val="40000"/>
                    <a:invGamma/>
                  </a:srgbClr>
                </a:gs>
              </a:gsLst>
              <a:lin ang="5400000" scaled="1"/>
            </a:gradFill>
            <a:ln w="25400">
              <a:noFill/>
            </a:ln>
          </c:spPr>
          <c:val>
            <c:numRef>
              <c:f>TC_reports!$C$16</c:f>
              <c:numCache>
                <c:formatCode>General</c:formatCode>
                <c:ptCount val="1"/>
                <c:pt idx="0">
                  <c:v>1</c:v>
                </c:pt>
              </c:numCache>
            </c:numRef>
          </c:val>
        </c:ser>
        <c:gapWidth val="30"/>
        <c:overlap val="100"/>
        <c:axId val="160454912"/>
        <c:axId val="160477184"/>
      </c:barChart>
      <c:catAx>
        <c:axId val="160454912"/>
        <c:scaling>
          <c:orientation val="minMax"/>
        </c:scaling>
        <c:delete val="1"/>
        <c:axPos val="l"/>
        <c:tickLblPos val="none"/>
        <c:crossAx val="160477184"/>
        <c:crossesAt val="0"/>
        <c:auto val="1"/>
        <c:lblAlgn val="ctr"/>
        <c:lblOffset val="100"/>
      </c:catAx>
      <c:valAx>
        <c:axId val="160477184"/>
        <c:scaling>
          <c:orientation val="minMax"/>
          <c:min val="0"/>
        </c:scaling>
        <c:axPos val="b"/>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160454912"/>
        <c:crosses val="autoZero"/>
        <c:crossBetween val="between"/>
        <c:minorUnit val="0.31290000000000084"/>
      </c:valAx>
      <c:spPr>
        <a:noFill/>
        <a:ln w="12700">
          <a:solidFill>
            <a:srgbClr val="808080"/>
          </a:solidFill>
          <a:prstDash val="solid"/>
        </a:ln>
      </c:spPr>
    </c:plotArea>
    <c:legend>
      <c:legendPos val="r"/>
      <c:layout>
        <c:manualLayout>
          <c:xMode val="edge"/>
          <c:yMode val="edge"/>
          <c:x val="0.80787231457178965"/>
          <c:y val="5.1546391752577317E-2"/>
          <c:w val="0.1828708564207252"/>
          <c:h val="0.88660226750006754"/>
        </c:manualLayout>
      </c:layout>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ru-RU"/>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ru-RU"/>
    </a:p>
  </c:txPr>
  <c:printSettings>
    <c:headerFooter alignWithMargins="0"/>
    <c:pageMargins b="1" l="0.75000000000000155" r="0.75000000000000155" t="1" header="0.5" footer="0.5"/>
    <c:pageSetup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35</xdr:row>
      <xdr:rowOff>66675</xdr:rowOff>
    </xdr:from>
    <xdr:to>
      <xdr:col>2</xdr:col>
      <xdr:colOff>676275</xdr:colOff>
      <xdr:row>36</xdr:row>
      <xdr:rowOff>76200</xdr:rowOff>
    </xdr:to>
    <xdr:sp macro="" textlink="">
      <xdr:nvSpPr>
        <xdr:cNvPr id="3" name="Line 117"/>
        <xdr:cNvSpPr>
          <a:spLocks noChangeShapeType="1"/>
        </xdr:cNvSpPr>
      </xdr:nvSpPr>
      <xdr:spPr bwMode="auto">
        <a:xfrm flipH="1" flipV="1">
          <a:off x="19050" y="14382750"/>
          <a:ext cx="1009650" cy="171450"/>
        </a:xfrm>
        <a:prstGeom prst="line">
          <a:avLst/>
        </a:prstGeom>
        <a:noFill/>
        <a:ln w="19050">
          <a:solidFill>
            <a:srgbClr val="0000FF"/>
          </a:solidFill>
          <a:round/>
          <a:headEnd/>
          <a:tailEnd type="triangle" w="sm" len="med"/>
        </a:ln>
      </xdr:spPr>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xdr:row>
      <xdr:rowOff>28575</xdr:rowOff>
    </xdr:from>
    <xdr:to>
      <xdr:col>5</xdr:col>
      <xdr:colOff>561974</xdr:colOff>
      <xdr:row>7</xdr:row>
      <xdr:rowOff>142875</xdr:rowOff>
    </xdr:to>
    <xdr:graphicFrame macro="">
      <xdr:nvGraphicFramePr>
        <xdr:cNvPr id="2"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atlassian.com/browse/DEMO-13556" TargetMode="External"/><Relationship Id="rId13" Type="http://schemas.openxmlformats.org/officeDocument/2006/relationships/printerSettings" Target="../printerSettings/printerSettings1.bin"/><Relationship Id="rId3" Type="http://schemas.openxmlformats.org/officeDocument/2006/relationships/hyperlink" Target="https://jira.atlassian.com/browse/DEMO-13549" TargetMode="External"/><Relationship Id="rId7" Type="http://schemas.openxmlformats.org/officeDocument/2006/relationships/hyperlink" Target="https://jira.atlassian.com/browse/DEMO-13555" TargetMode="External"/><Relationship Id="rId12" Type="http://schemas.openxmlformats.org/officeDocument/2006/relationships/hyperlink" Target="https://jira.atlassian.com/browse/DEMO-13560" TargetMode="External"/><Relationship Id="rId2" Type="http://schemas.openxmlformats.org/officeDocument/2006/relationships/hyperlink" Target="https://jira.atlassian.com/browse/DEMO-13547" TargetMode="External"/><Relationship Id="rId1" Type="http://schemas.openxmlformats.org/officeDocument/2006/relationships/hyperlink" Target="https://jira.atlassian.com/browse/DEMO-13545" TargetMode="External"/><Relationship Id="rId6" Type="http://schemas.openxmlformats.org/officeDocument/2006/relationships/hyperlink" Target="https://jira.atlassian.com/browse/DEMO-13554" TargetMode="External"/><Relationship Id="rId11" Type="http://schemas.openxmlformats.org/officeDocument/2006/relationships/hyperlink" Target="https://jira.atlassian.com/browse/DEMO-13559" TargetMode="External"/><Relationship Id="rId5" Type="http://schemas.openxmlformats.org/officeDocument/2006/relationships/hyperlink" Target="https://jira.atlassian.com/browse/DEMO-13553" TargetMode="External"/><Relationship Id="rId10" Type="http://schemas.openxmlformats.org/officeDocument/2006/relationships/hyperlink" Target="https://jira.atlassian.com/browse/DEMO-13558" TargetMode="External"/><Relationship Id="rId4" Type="http://schemas.openxmlformats.org/officeDocument/2006/relationships/hyperlink" Target="https://jira.atlassian.com/browse/DEMO-13552" TargetMode="External"/><Relationship Id="rId9" Type="http://schemas.openxmlformats.org/officeDocument/2006/relationships/hyperlink" Target="https://jira.atlassian.com/browse/DEMO-13557"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J47"/>
  <sheetViews>
    <sheetView tabSelected="1" topLeftCell="A14" workbookViewId="0">
      <selection activeCell="E16" sqref="E16"/>
    </sheetView>
    <sheetView tabSelected="1" topLeftCell="A28" workbookViewId="1">
      <selection activeCell="E33" sqref="E33"/>
    </sheetView>
  </sheetViews>
  <sheetFormatPr defaultRowHeight="12.75"/>
  <cols>
    <col min="1" max="1" width="9.7109375" style="1" customWidth="1"/>
    <col min="2" max="2" width="26.85546875" style="1" customWidth="1"/>
    <col min="3" max="3" width="33.85546875" style="1" customWidth="1"/>
    <col min="4" max="4" width="31" style="1" customWidth="1"/>
    <col min="5" max="5" width="25.42578125" style="1" customWidth="1"/>
    <col min="6" max="6" width="6.5703125" style="1" customWidth="1"/>
    <col min="7" max="7" width="10.42578125" style="1" customWidth="1"/>
    <col min="8" max="8" width="14.7109375" style="1" customWidth="1"/>
    <col min="9" max="9" width="23" style="1" customWidth="1"/>
    <col min="10" max="10" width="2.7109375" style="11" customWidth="1"/>
    <col min="11" max="16384" width="9.140625" style="1"/>
  </cols>
  <sheetData>
    <row r="1" spans="1:10" s="22" customFormat="1" ht="20.25">
      <c r="A1" s="44" t="s">
        <v>22</v>
      </c>
      <c r="B1" s="44"/>
      <c r="C1" s="44"/>
      <c r="D1" s="44"/>
      <c r="E1" s="44"/>
      <c r="F1" s="44"/>
      <c r="G1" s="44"/>
      <c r="H1" s="44"/>
      <c r="I1" s="20"/>
    </row>
    <row r="2" spans="1:10" s="23" customFormat="1" ht="18.75" customHeight="1">
      <c r="A2" s="45" t="s">
        <v>17</v>
      </c>
      <c r="B2" s="45"/>
      <c r="C2" s="45"/>
      <c r="D2" s="45"/>
      <c r="E2" s="45"/>
      <c r="F2" s="45"/>
      <c r="G2" s="45"/>
      <c r="H2" s="45"/>
      <c r="J2" s="20"/>
    </row>
    <row r="3" spans="1:10" s="11" customFormat="1" ht="49.5" customHeight="1">
      <c r="A3" s="28" t="s">
        <v>5</v>
      </c>
      <c r="B3" s="28" t="s">
        <v>14</v>
      </c>
      <c r="C3" s="31" t="s">
        <v>6</v>
      </c>
      <c r="D3" s="28" t="s">
        <v>7</v>
      </c>
      <c r="E3" s="28" t="s">
        <v>15</v>
      </c>
      <c r="F3" s="28" t="s">
        <v>8</v>
      </c>
      <c r="G3" s="28" t="s">
        <v>9</v>
      </c>
      <c r="H3" s="28" t="s">
        <v>10</v>
      </c>
      <c r="J3" s="32"/>
    </row>
    <row r="4" spans="1:10" ht="70.5" customHeight="1">
      <c r="A4" s="21" t="s">
        <v>98</v>
      </c>
      <c r="B4" s="35" t="s">
        <v>16</v>
      </c>
      <c r="C4" s="6" t="s">
        <v>20</v>
      </c>
      <c r="D4" s="3" t="s">
        <v>25</v>
      </c>
      <c r="E4" s="15" t="s">
        <v>21</v>
      </c>
      <c r="F4" s="4" t="s">
        <v>18</v>
      </c>
      <c r="G4" s="2">
        <v>42410</v>
      </c>
      <c r="H4" s="33" t="s">
        <v>135</v>
      </c>
      <c r="J4" s="1"/>
    </row>
    <row r="5" spans="1:10" ht="73.5" customHeight="1">
      <c r="A5" s="21" t="s">
        <v>99</v>
      </c>
      <c r="B5" s="36"/>
      <c r="C5" s="6" t="s">
        <v>23</v>
      </c>
      <c r="D5" s="3" t="s">
        <v>24</v>
      </c>
      <c r="E5" s="15" t="s">
        <v>30</v>
      </c>
      <c r="F5" s="4" t="s">
        <v>19</v>
      </c>
      <c r="G5" s="2">
        <v>42410</v>
      </c>
      <c r="H5" s="30"/>
      <c r="J5" s="1"/>
    </row>
    <row r="6" spans="1:10" ht="57.75" customHeight="1">
      <c r="A6" s="21" t="s">
        <v>100</v>
      </c>
      <c r="B6" s="36"/>
      <c r="C6" s="6" t="s">
        <v>131</v>
      </c>
      <c r="D6" s="3" t="s">
        <v>25</v>
      </c>
      <c r="E6" s="15" t="s">
        <v>21</v>
      </c>
      <c r="F6" s="4" t="s">
        <v>18</v>
      </c>
      <c r="G6" s="2">
        <v>42410</v>
      </c>
      <c r="H6" s="33" t="s">
        <v>136</v>
      </c>
      <c r="J6" s="1"/>
    </row>
    <row r="7" spans="1:10" ht="78.75" customHeight="1">
      <c r="A7" s="21" t="s">
        <v>101</v>
      </c>
      <c r="B7" s="36"/>
      <c r="C7" s="6" t="s">
        <v>29</v>
      </c>
      <c r="D7" s="3" t="s">
        <v>24</v>
      </c>
      <c r="E7" s="15" t="s">
        <v>30</v>
      </c>
      <c r="F7" s="4" t="s">
        <v>19</v>
      </c>
      <c r="G7" s="2">
        <v>42410</v>
      </c>
      <c r="H7" s="27"/>
      <c r="J7" s="1"/>
    </row>
    <row r="8" spans="1:10" ht="78.75" customHeight="1">
      <c r="A8" s="21" t="s">
        <v>102</v>
      </c>
      <c r="B8" s="36"/>
      <c r="C8" s="6" t="s">
        <v>29</v>
      </c>
      <c r="D8" s="3" t="s">
        <v>24</v>
      </c>
      <c r="E8" s="15" t="s">
        <v>30</v>
      </c>
      <c r="F8" s="4" t="s">
        <v>19</v>
      </c>
      <c r="G8" s="2">
        <v>42410</v>
      </c>
      <c r="H8" s="27"/>
      <c r="J8" s="1"/>
    </row>
    <row r="9" spans="1:10" ht="78.75" customHeight="1">
      <c r="A9" s="21" t="s">
        <v>103</v>
      </c>
      <c r="B9" s="37"/>
      <c r="C9" s="6" t="s">
        <v>87</v>
      </c>
      <c r="D9" s="3" t="s">
        <v>88</v>
      </c>
      <c r="E9" s="3" t="s">
        <v>89</v>
      </c>
      <c r="F9" s="4" t="s">
        <v>18</v>
      </c>
      <c r="G9" s="2">
        <v>42410</v>
      </c>
      <c r="H9" s="34" t="s">
        <v>137</v>
      </c>
      <c r="J9" s="1"/>
    </row>
    <row r="10" spans="1:10" ht="99" customHeight="1">
      <c r="A10" s="21" t="s">
        <v>26</v>
      </c>
      <c r="B10" s="24" t="s">
        <v>94</v>
      </c>
      <c r="C10" s="6" t="s">
        <v>95</v>
      </c>
      <c r="D10" s="6" t="s">
        <v>96</v>
      </c>
      <c r="E10" s="6" t="s">
        <v>97</v>
      </c>
      <c r="F10" s="4" t="s">
        <v>18</v>
      </c>
      <c r="G10" s="2">
        <v>42410</v>
      </c>
      <c r="H10" s="34" t="s">
        <v>138</v>
      </c>
      <c r="J10" s="1"/>
    </row>
    <row r="11" spans="1:10" ht="63.75">
      <c r="A11" s="21" t="s">
        <v>27</v>
      </c>
      <c r="B11" s="21" t="s">
        <v>32</v>
      </c>
      <c r="C11" s="6" t="s">
        <v>45</v>
      </c>
      <c r="D11" s="6" t="s">
        <v>46</v>
      </c>
      <c r="E11" s="6" t="s">
        <v>47</v>
      </c>
      <c r="F11" s="4" t="s">
        <v>19</v>
      </c>
      <c r="G11" s="2">
        <v>42410</v>
      </c>
      <c r="H11" s="30"/>
      <c r="J11" s="1"/>
    </row>
    <row r="12" spans="1:10" ht="39" customHeight="1">
      <c r="A12" s="21" t="s">
        <v>28</v>
      </c>
      <c r="B12" s="21" t="s">
        <v>33</v>
      </c>
      <c r="C12" s="6" t="s">
        <v>139</v>
      </c>
      <c r="D12" s="6" t="s">
        <v>49</v>
      </c>
      <c r="E12" s="27" t="s">
        <v>48</v>
      </c>
      <c r="F12" s="4" t="s">
        <v>18</v>
      </c>
      <c r="G12" s="2">
        <v>42410</v>
      </c>
      <c r="H12" s="33" t="s">
        <v>140</v>
      </c>
      <c r="J12" s="1"/>
    </row>
    <row r="13" spans="1:10" ht="51.75" customHeight="1">
      <c r="A13" s="21" t="s">
        <v>31</v>
      </c>
      <c r="B13" s="21" t="s">
        <v>104</v>
      </c>
      <c r="C13" s="6"/>
      <c r="D13" s="6"/>
      <c r="E13" s="27"/>
      <c r="F13" s="4" t="s">
        <v>105</v>
      </c>
      <c r="G13" s="2">
        <v>42410</v>
      </c>
      <c r="H13" s="30"/>
      <c r="J13" s="1"/>
    </row>
    <row r="14" spans="1:10" ht="84.75" customHeight="1">
      <c r="A14" s="21" t="s">
        <v>106</v>
      </c>
      <c r="B14" s="38" t="s">
        <v>34</v>
      </c>
      <c r="C14" s="6" t="s">
        <v>51</v>
      </c>
      <c r="D14" s="6" t="s">
        <v>50</v>
      </c>
      <c r="E14" s="6" t="s">
        <v>50</v>
      </c>
      <c r="F14" s="4" t="s">
        <v>19</v>
      </c>
      <c r="G14" s="2">
        <v>42410</v>
      </c>
      <c r="H14" s="27"/>
      <c r="J14" s="1"/>
    </row>
    <row r="15" spans="1:10" ht="63.75">
      <c r="A15" s="21" t="s">
        <v>107</v>
      </c>
      <c r="B15" s="39"/>
      <c r="C15" s="6" t="s">
        <v>52</v>
      </c>
      <c r="D15" s="6" t="s">
        <v>53</v>
      </c>
      <c r="E15" s="6" t="s">
        <v>53</v>
      </c>
      <c r="F15" s="4" t="s">
        <v>19</v>
      </c>
      <c r="G15" s="2">
        <v>42410</v>
      </c>
      <c r="H15" s="30"/>
      <c r="J15" s="1"/>
    </row>
    <row r="16" spans="1:10" ht="114.75">
      <c r="A16" s="21" t="s">
        <v>108</v>
      </c>
      <c r="B16" s="39"/>
      <c r="C16" s="6" t="s">
        <v>142</v>
      </c>
      <c r="D16" s="6" t="s">
        <v>64</v>
      </c>
      <c r="E16" s="16" t="s">
        <v>65</v>
      </c>
      <c r="F16" s="4" t="s">
        <v>18</v>
      </c>
      <c r="G16" s="2">
        <v>42410</v>
      </c>
      <c r="H16" s="33" t="s">
        <v>141</v>
      </c>
      <c r="J16" s="1"/>
    </row>
    <row r="17" spans="1:10" ht="114.75">
      <c r="A17" s="21" t="s">
        <v>109</v>
      </c>
      <c r="B17" s="39"/>
      <c r="C17" s="6" t="s">
        <v>143</v>
      </c>
      <c r="D17" s="6" t="s">
        <v>82</v>
      </c>
      <c r="E17" s="16" t="s">
        <v>81</v>
      </c>
      <c r="F17" s="4" t="s">
        <v>18</v>
      </c>
      <c r="G17" s="2">
        <v>42410</v>
      </c>
      <c r="H17" s="33" t="s">
        <v>144</v>
      </c>
      <c r="J17" s="1"/>
    </row>
    <row r="18" spans="1:10" ht="102">
      <c r="A18" s="21" t="s">
        <v>110</v>
      </c>
      <c r="B18" s="39"/>
      <c r="C18" s="6" t="s">
        <v>67</v>
      </c>
      <c r="D18" s="6" t="s">
        <v>66</v>
      </c>
      <c r="E18" s="16" t="s">
        <v>132</v>
      </c>
      <c r="F18" s="4" t="s">
        <v>18</v>
      </c>
      <c r="G18" s="2">
        <v>42410</v>
      </c>
      <c r="H18" s="33" t="s">
        <v>145</v>
      </c>
      <c r="J18" s="1"/>
    </row>
    <row r="19" spans="1:10" ht="140.25">
      <c r="A19" s="21" t="s">
        <v>111</v>
      </c>
      <c r="B19" s="40"/>
      <c r="C19" s="6" t="s">
        <v>54</v>
      </c>
      <c r="D19" s="6" t="s">
        <v>56</v>
      </c>
      <c r="E19" s="6" t="s">
        <v>55</v>
      </c>
      <c r="F19" s="4" t="s">
        <v>19</v>
      </c>
      <c r="G19" s="2">
        <v>42410</v>
      </c>
      <c r="H19" s="30"/>
      <c r="J19" s="1"/>
    </row>
    <row r="20" spans="1:10" ht="64.5" customHeight="1">
      <c r="A20" s="21" t="s">
        <v>112</v>
      </c>
      <c r="B20" s="41" t="s">
        <v>35</v>
      </c>
      <c r="C20" s="6" t="s">
        <v>68</v>
      </c>
      <c r="D20" s="6" t="s">
        <v>69</v>
      </c>
      <c r="E20" s="16" t="s">
        <v>70</v>
      </c>
      <c r="F20" s="4" t="s">
        <v>19</v>
      </c>
      <c r="G20" s="2">
        <v>42410</v>
      </c>
      <c r="H20" s="27"/>
      <c r="J20" s="1"/>
    </row>
    <row r="21" spans="1:10" ht="76.5">
      <c r="A21" s="21" t="s">
        <v>114</v>
      </c>
      <c r="B21" s="42"/>
      <c r="C21" s="6" t="s">
        <v>36</v>
      </c>
      <c r="D21" s="3" t="s">
        <v>71</v>
      </c>
      <c r="E21" s="3" t="s">
        <v>72</v>
      </c>
      <c r="F21" s="4" t="s">
        <v>18</v>
      </c>
      <c r="G21" s="2">
        <v>42410</v>
      </c>
      <c r="H21" s="34" t="s">
        <v>146</v>
      </c>
      <c r="J21" s="1"/>
    </row>
    <row r="22" spans="1:10" ht="63.75">
      <c r="A22" s="21" t="s">
        <v>113</v>
      </c>
      <c r="B22" s="43"/>
      <c r="C22" s="6" t="s">
        <v>147</v>
      </c>
      <c r="D22" s="3" t="s">
        <v>133</v>
      </c>
      <c r="E22" s="3" t="s">
        <v>73</v>
      </c>
      <c r="F22" s="4" t="s">
        <v>18</v>
      </c>
      <c r="G22" s="2">
        <v>42410</v>
      </c>
      <c r="H22" s="34" t="s">
        <v>148</v>
      </c>
      <c r="J22" s="1"/>
    </row>
    <row r="23" spans="1:10" ht="229.5">
      <c r="A23" s="21" t="s">
        <v>93</v>
      </c>
      <c r="B23" s="25" t="s">
        <v>37</v>
      </c>
      <c r="C23" s="29" t="s">
        <v>150</v>
      </c>
      <c r="D23" s="3" t="s">
        <v>90</v>
      </c>
      <c r="E23" s="15" t="s">
        <v>134</v>
      </c>
      <c r="F23" s="4" t="s">
        <v>18</v>
      </c>
      <c r="G23" s="2">
        <v>42410</v>
      </c>
      <c r="H23" s="34" t="s">
        <v>149</v>
      </c>
      <c r="J23" s="1"/>
    </row>
    <row r="24" spans="1:10" ht="63.75">
      <c r="A24" s="14" t="s">
        <v>91</v>
      </c>
      <c r="B24" s="25" t="s">
        <v>115</v>
      </c>
      <c r="C24" s="29" t="s">
        <v>116</v>
      </c>
      <c r="D24" s="3" t="s">
        <v>117</v>
      </c>
      <c r="E24" s="3" t="s">
        <v>118</v>
      </c>
      <c r="F24" s="4" t="s">
        <v>19</v>
      </c>
      <c r="G24" s="2">
        <v>42410</v>
      </c>
      <c r="H24" s="27"/>
      <c r="J24" s="1"/>
    </row>
    <row r="25" spans="1:10" ht="51">
      <c r="A25" s="14" t="s">
        <v>92</v>
      </c>
      <c r="B25" s="25" t="s">
        <v>38</v>
      </c>
      <c r="C25" s="6" t="s">
        <v>57</v>
      </c>
      <c r="D25" s="6" t="s">
        <v>58</v>
      </c>
      <c r="E25" s="16" t="s">
        <v>59</v>
      </c>
      <c r="F25" s="4" t="s">
        <v>19</v>
      </c>
      <c r="G25" s="2">
        <v>42410</v>
      </c>
      <c r="H25" s="27"/>
      <c r="J25" s="1"/>
    </row>
    <row r="26" spans="1:10" ht="114.75">
      <c r="A26" s="14" t="s">
        <v>119</v>
      </c>
      <c r="B26" s="26" t="s">
        <v>39</v>
      </c>
      <c r="C26" s="6" t="s">
        <v>60</v>
      </c>
      <c r="D26" s="3" t="s">
        <v>61</v>
      </c>
      <c r="E26" s="15" t="s">
        <v>62</v>
      </c>
      <c r="F26" s="4" t="s">
        <v>19</v>
      </c>
      <c r="G26" s="2">
        <v>42410</v>
      </c>
      <c r="H26" s="27"/>
      <c r="J26" s="1"/>
    </row>
    <row r="27" spans="1:10" ht="51">
      <c r="A27" s="14" t="s">
        <v>120</v>
      </c>
      <c r="B27" s="26" t="s">
        <v>40</v>
      </c>
      <c r="C27" s="3" t="s">
        <v>63</v>
      </c>
      <c r="D27" s="6" t="s">
        <v>61</v>
      </c>
      <c r="E27" s="16" t="s">
        <v>62</v>
      </c>
      <c r="F27" s="4" t="s">
        <v>19</v>
      </c>
      <c r="G27" s="2">
        <v>42410</v>
      </c>
      <c r="H27" s="27"/>
      <c r="J27" s="1"/>
    </row>
    <row r="28" spans="1:10" ht="25.5">
      <c r="A28" s="14" t="s">
        <v>121</v>
      </c>
      <c r="B28" s="26" t="s">
        <v>41</v>
      </c>
      <c r="C28" s="3" t="s">
        <v>76</v>
      </c>
      <c r="D28" s="6" t="s">
        <v>74</v>
      </c>
      <c r="E28" s="16" t="s">
        <v>75</v>
      </c>
      <c r="F28" s="4" t="s">
        <v>19</v>
      </c>
      <c r="G28" s="2">
        <v>42410</v>
      </c>
      <c r="H28" s="27"/>
      <c r="J28" s="1"/>
    </row>
    <row r="29" spans="1:10" ht="25.5">
      <c r="A29" s="14" t="s">
        <v>123</v>
      </c>
      <c r="B29" s="26" t="s">
        <v>78</v>
      </c>
      <c r="C29" s="6" t="s">
        <v>77</v>
      </c>
      <c r="D29" s="6" t="s">
        <v>79</v>
      </c>
      <c r="E29" s="6" t="s">
        <v>80</v>
      </c>
      <c r="F29" s="4" t="s">
        <v>19</v>
      </c>
      <c r="G29" s="2">
        <v>42410</v>
      </c>
      <c r="H29" s="27"/>
      <c r="J29" s="1"/>
    </row>
    <row r="30" spans="1:10" ht="25.5">
      <c r="A30" s="14" t="s">
        <v>124</v>
      </c>
      <c r="B30" s="26" t="s">
        <v>83</v>
      </c>
      <c r="C30" s="6" t="s">
        <v>84</v>
      </c>
      <c r="D30" s="6" t="s">
        <v>85</v>
      </c>
      <c r="E30" s="16" t="s">
        <v>86</v>
      </c>
      <c r="F30" s="4" t="s">
        <v>19</v>
      </c>
      <c r="G30" s="2">
        <v>42410</v>
      </c>
      <c r="H30" s="27"/>
      <c r="J30" s="1"/>
    </row>
    <row r="31" spans="1:10" ht="38.25">
      <c r="A31" s="14" t="s">
        <v>122</v>
      </c>
      <c r="B31" s="26" t="s">
        <v>42</v>
      </c>
      <c r="C31" s="3" t="s">
        <v>127</v>
      </c>
      <c r="D31" s="6" t="s">
        <v>43</v>
      </c>
      <c r="E31" s="16" t="s">
        <v>44</v>
      </c>
      <c r="F31" s="4" t="s">
        <v>18</v>
      </c>
      <c r="G31" s="2">
        <v>42410</v>
      </c>
      <c r="H31" s="34" t="s">
        <v>151</v>
      </c>
      <c r="J31" s="1"/>
    </row>
    <row r="32" spans="1:10" ht="25.5">
      <c r="A32" s="14" t="s">
        <v>152</v>
      </c>
      <c r="B32" s="26" t="s">
        <v>153</v>
      </c>
      <c r="C32" s="3" t="s">
        <v>154</v>
      </c>
      <c r="D32" s="6" t="s">
        <v>155</v>
      </c>
      <c r="E32" s="6" t="s">
        <v>156</v>
      </c>
      <c r="F32" s="4" t="s">
        <v>19</v>
      </c>
      <c r="G32" s="2">
        <v>42417</v>
      </c>
      <c r="H32" s="34"/>
      <c r="J32" s="1"/>
    </row>
    <row r="33" spans="1:10" ht="89.25">
      <c r="A33" s="14" t="s">
        <v>125</v>
      </c>
      <c r="B33" s="26" t="s">
        <v>126</v>
      </c>
      <c r="C33" s="3" t="s">
        <v>128</v>
      </c>
      <c r="D33" s="6" t="s">
        <v>130</v>
      </c>
      <c r="E33" s="6" t="s">
        <v>129</v>
      </c>
      <c r="F33" s="4" t="s">
        <v>19</v>
      </c>
      <c r="G33" s="2">
        <v>42410</v>
      </c>
      <c r="H33" s="27"/>
      <c r="J33" s="1"/>
    </row>
    <row r="34" spans="1:10">
      <c r="A34" s="14"/>
      <c r="B34" s="14"/>
      <c r="C34" s="3"/>
      <c r="D34" s="6"/>
      <c r="E34" s="16"/>
      <c r="F34" s="4" t="s">
        <v>11</v>
      </c>
      <c r="G34" s="5"/>
      <c r="H34" s="27"/>
      <c r="J34" s="1"/>
    </row>
    <row r="35" spans="1:10">
      <c r="A35" s="14"/>
      <c r="B35" s="14"/>
      <c r="C35" s="3"/>
      <c r="D35" s="6"/>
      <c r="E35" s="16"/>
      <c r="F35" s="4" t="s">
        <v>11</v>
      </c>
      <c r="G35" s="5"/>
      <c r="H35" s="27"/>
      <c r="I35" s="12"/>
      <c r="J35" s="1"/>
    </row>
    <row r="36" spans="1:10">
      <c r="A36" s="12"/>
      <c r="B36" s="12"/>
      <c r="C36" s="12"/>
      <c r="D36" s="12"/>
      <c r="E36" s="12"/>
      <c r="F36" s="12"/>
      <c r="G36" s="12"/>
      <c r="H36" s="12"/>
      <c r="I36" s="13"/>
      <c r="J36" s="12"/>
    </row>
    <row r="37" spans="1:10">
      <c r="A37" s="13" t="s">
        <v>12</v>
      </c>
      <c r="B37" s="13"/>
      <c r="C37" s="13"/>
      <c r="D37" s="13"/>
      <c r="E37" s="13"/>
      <c r="F37" s="13"/>
      <c r="G37" s="13"/>
      <c r="H37" s="13"/>
      <c r="I37" s="12"/>
      <c r="J37" s="13"/>
    </row>
    <row r="38" spans="1:10">
      <c r="A38" s="12"/>
      <c r="B38" s="12"/>
      <c r="C38" s="12"/>
      <c r="D38" s="12"/>
      <c r="E38" s="12"/>
      <c r="F38" s="12"/>
      <c r="G38" s="12"/>
      <c r="H38" s="12"/>
      <c r="I38" s="9"/>
      <c r="J38" s="12"/>
    </row>
    <row r="39" spans="1:10" s="9" customFormat="1" ht="18" customHeight="1">
      <c r="A39" s="7"/>
      <c r="B39" s="7"/>
      <c r="C39" s="8"/>
      <c r="J39" s="8"/>
    </row>
    <row r="40" spans="1:10" s="9" customFormat="1" ht="18" customHeight="1">
      <c r="A40" s="7"/>
      <c r="B40" s="7"/>
      <c r="C40" s="8"/>
      <c r="J40" s="8"/>
    </row>
    <row r="41" spans="1:10" s="9" customFormat="1" ht="18" customHeight="1">
      <c r="A41" s="8"/>
      <c r="B41" s="8"/>
      <c r="C41" s="8"/>
      <c r="J41" s="8"/>
    </row>
    <row r="42" spans="1:10" s="9" customFormat="1" ht="18" customHeight="1">
      <c r="A42" s="8"/>
      <c r="B42" s="8"/>
      <c r="C42" s="8"/>
      <c r="J42" s="8"/>
    </row>
    <row r="43" spans="1:10" s="9" customFormat="1" ht="18" customHeight="1">
      <c r="A43" s="8"/>
      <c r="B43" s="8"/>
      <c r="C43" s="8"/>
      <c r="J43" s="8"/>
    </row>
    <row r="44" spans="1:10" s="9" customFormat="1" ht="18" customHeight="1">
      <c r="A44" s="8"/>
      <c r="B44" s="8"/>
      <c r="C44" s="8"/>
      <c r="J44" s="8"/>
    </row>
    <row r="45" spans="1:10" s="9" customFormat="1" ht="18" customHeight="1">
      <c r="A45" s="8"/>
      <c r="B45" s="8"/>
      <c r="C45" s="8"/>
      <c r="J45" s="8"/>
    </row>
    <row r="46" spans="1:10" s="9" customFormat="1" ht="18" customHeight="1">
      <c r="A46" s="8"/>
      <c r="B46" s="8"/>
      <c r="C46" s="8"/>
      <c r="I46" s="10"/>
      <c r="J46" s="8"/>
    </row>
    <row r="47" spans="1:10" s="9" customFormat="1">
      <c r="A47" s="8"/>
      <c r="B47" s="8"/>
      <c r="C47" s="8"/>
      <c r="D47" s="8"/>
      <c r="E47" s="8"/>
      <c r="F47" s="8"/>
      <c r="G47" s="8"/>
      <c r="H47" s="8"/>
      <c r="I47" s="1"/>
      <c r="J47" s="8"/>
    </row>
  </sheetData>
  <mergeCells count="5">
    <mergeCell ref="B4:B9"/>
    <mergeCell ref="B14:B19"/>
    <mergeCell ref="B20:B22"/>
    <mergeCell ref="A1:H1"/>
    <mergeCell ref="A2:H2"/>
  </mergeCells>
  <conditionalFormatting sqref="F4:F35">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xWindow="673" yWindow="311" count="4">
    <dataValidation type="list" showInputMessage="1" showErrorMessage="1" promptTitle="Valid values include:" prompt="U - Untested&#10;P - Pass&#10;F - Fail&#10;B - Blocked&#10;S - Skipped&#10;n/a - Not applicable&#10;" sqref="F34:F35">
      <formula1>"U,P,F,B,S,n/a"</formula1>
    </dataValidation>
    <dataValidation type="list" showInputMessage="1" showErrorMessage="1" errorTitle="Error!" error="Enter correct value!" promptTitle="Valid values include:" prompt="P    - Pass &#10;F    - Fail&#10;S    - Skipped&#10;B    - Blocked&#10;n/r - Not run&#10;" sqref="F4:F33">
      <formula1>"P,F,S,B,n/r"</formula1>
    </dataValidation>
    <dataValidation allowBlank="1" showErrorMessage="1" sqref="A3:C3"/>
    <dataValidation allowBlank="1" showErrorMessage="1" promptTitle="Valid values include:" sqref="F3"/>
  </dataValidations>
  <hyperlinks>
    <hyperlink ref="H4" r:id="rId1"/>
    <hyperlink ref="H6" r:id="rId2"/>
    <hyperlink ref="H9" r:id="rId3"/>
    <hyperlink ref="H10" r:id="rId4"/>
    <hyperlink ref="H12" r:id="rId5"/>
    <hyperlink ref="H16" r:id="rId6"/>
    <hyperlink ref="H17" r:id="rId7"/>
    <hyperlink ref="H18" r:id="rId8"/>
    <hyperlink ref="H21" r:id="rId9"/>
    <hyperlink ref="H22" r:id="rId10"/>
    <hyperlink ref="H23" r:id="rId11"/>
    <hyperlink ref="H31" r:id="rId12"/>
  </hyperlinks>
  <pageMargins left="0.5" right="0.5" top="0.5" bottom="0.5" header="0.5" footer="0.5"/>
  <pageSetup orientation="landscape" r:id="rId13"/>
  <headerFooter alignWithMargins="0"/>
  <drawing r:id="rId14"/>
</worksheet>
</file>

<file path=xl/worksheets/sheet2.xml><?xml version="1.0" encoding="utf-8"?>
<worksheet xmlns="http://schemas.openxmlformats.org/spreadsheetml/2006/main" xmlns:r="http://schemas.openxmlformats.org/officeDocument/2006/relationships">
  <dimension ref="B11:C16"/>
  <sheetViews>
    <sheetView workbookViewId="0">
      <selection activeCell="F10" sqref="F10"/>
    </sheetView>
    <sheetView workbookViewId="1">
      <selection activeCell="B19" sqref="B19"/>
    </sheetView>
  </sheetViews>
  <sheetFormatPr defaultRowHeight="12.75"/>
  <cols>
    <col min="9" max="9" width="11.7109375" customWidth="1"/>
    <col min="10" max="10" width="11.85546875" customWidth="1"/>
  </cols>
  <sheetData>
    <row r="11" spans="2:3">
      <c r="B11" s="17" t="s">
        <v>0</v>
      </c>
      <c r="C11" s="17"/>
    </row>
    <row r="12" spans="2:3">
      <c r="B12" s="18" t="s">
        <v>1</v>
      </c>
      <c r="C12" s="19">
        <f>COUNTIF(TC!$F$3:$F$37,"P")</f>
        <v>17</v>
      </c>
    </row>
    <row r="13" spans="2:3">
      <c r="B13" s="18" t="s">
        <v>2</v>
      </c>
      <c r="C13" s="19">
        <f>COUNTIF(TC!$F$3:$F$37,"F")</f>
        <v>12</v>
      </c>
    </row>
    <row r="14" spans="2:3">
      <c r="B14" s="18" t="s">
        <v>3</v>
      </c>
      <c r="C14" s="19">
        <f>COUNTIF(TC!$F$3:$F$37,"S")</f>
        <v>0</v>
      </c>
    </row>
    <row r="15" spans="2:3">
      <c r="B15" s="18" t="s">
        <v>4</v>
      </c>
      <c r="C15" s="19">
        <f>COUNTIF(TC!$F$3:$F$37,"B")</f>
        <v>0</v>
      </c>
    </row>
    <row r="16" spans="2:3">
      <c r="B16" s="18" t="s">
        <v>13</v>
      </c>
      <c r="C16" s="19">
        <f>COUNTIF(TC!$F$3:$F$37,"n/r")</f>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TC</vt:lpstr>
      <vt:lpstr>TC_reports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2016-05-03T17:41:27Z</dcterms:created>
  <dcterms:modified xsi:type="dcterms:W3CDTF">2016-05-28T21:01:43Z</dcterms:modified>
</cp:coreProperties>
</file>