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decla\Desktop\Vaulted_Files\CNC\"/>
    </mc:Choice>
  </mc:AlternateContent>
  <xr:revisionPtr revIDLastSave="0" documentId="13_ncr:1_{BB246A5B-C897-4F0F-B844-16DEC984DDC4}" xr6:coauthVersionLast="47" xr6:coauthVersionMax="47" xr10:uidLastSave="{00000000-0000-0000-0000-000000000000}"/>
  <bookViews>
    <workbookView xWindow="57480" yWindow="6690" windowWidth="29040" windowHeight="15840" activeTab="1" xr2:uid="{00000000-000D-0000-FFFF-FFFF00000000}"/>
  </bookViews>
  <sheets>
    <sheet name="links" sheetId="2" r:id="rId1"/>
    <sheet name="Parts For Design1" sheetId="1" r:id="rId2"/>
    <sheet name="Parts for Design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14" i="3"/>
  <c r="B11" i="3"/>
  <c r="B10" i="3"/>
  <c r="B8" i="3"/>
  <c r="B7" i="3"/>
  <c r="B6" i="3"/>
  <c r="B5" i="3"/>
  <c r="B4" i="3"/>
  <c r="B2" i="3"/>
  <c r="C1" i="3"/>
  <c r="B14" i="1"/>
  <c r="B3" i="1"/>
  <c r="C1" i="1"/>
  <c r="B11" i="1"/>
  <c r="B10" i="1"/>
  <c r="B8" i="1"/>
  <c r="B5" i="1"/>
  <c r="B7" i="1"/>
  <c r="B4" i="1"/>
  <c r="B2" i="1"/>
</calcChain>
</file>

<file path=xl/sharedStrings.xml><?xml version="1.0" encoding="utf-8"?>
<sst xmlns="http://schemas.openxmlformats.org/spreadsheetml/2006/main" count="50" uniqueCount="31">
  <si>
    <t>Part:</t>
  </si>
  <si>
    <t>800mm Ball Screw</t>
  </si>
  <si>
    <t>3x Nema 17</t>
  </si>
  <si>
    <t>https://www.amazon.com/ANWOK-Ballscrew-Machining-Antibacklash-Standard/dp/B09BQT8F33/ref=sr_1_1?crid=1JSJNN8PETEQ&amp;dib=eyJ2IjoiMSJ9.uX004AekeAXpHbWkddO9pSiH01y-w5KO6-68_SMdW6YYuUpzkFa0SLfLIgSFIbbLdg9-6ks0WxiPOqmtVZIhOVmVqyu9CsmHZG9Rvs-XmDLhOORD0aj8QKgvwxnmcoSjQHAjiMwlcVd2-3K4w97v4z4rgj_gIuVYst0yKgaDk6bBibyUm1rCLP_TPIfEylKIPj0tuJFMro5esOe-XeQden36S_CSmp7DXcZYjyPpUQk.MIAKlV4SOJoB-meQq5O3st_WyLPfzQhalIbUvmDkHWA&amp;dib_tag=se&amp;keywords=800mm+ball+screw&amp;qid=1728768919&amp;sprefix=800mm+ball+scrrew%2Caps%2C121&amp;sr=8-1</t>
  </si>
  <si>
    <t>Link :HYPERLINK("#'links'!A1", "LINK")</t>
  </si>
  <si>
    <t>https://www.amazon.ca/SBR20-800MM-SBR20UU-Bearing-Bearings-Routers/dp/B09VC63L4M?th=1</t>
  </si>
  <si>
    <t xml:space="preserve">Makita Spindle Router </t>
  </si>
  <si>
    <t>https://www.omc-stepperonline.com/nema-23-stepper-motor?srsltid=AfmBOooxwywmCvTRhHuRJU-nZYCy7ehqg1She-XvVfaGgaUznb8BxXT9</t>
  </si>
  <si>
    <t>https://www.homedepot.ca/product/makita-1-14-hp-65-amp-compact-router-with-variable-speed-control-and-fine-depth-adjustment-120v/1000848739?eid=PS_GOOGLE_D00_Corporate_GGL_Shopping_All-Products_All%20Products__PRODUCT_GROUP_pla-298495632901&amp;gad_source=1&amp;gclid=CjwKCAjwvKi4BhABEiwAH2gcw8SZwgHBsbvBXMCUfIJnqJIrXMv7CpZQoxzF38SlcRLc2yOE6gXNRRoCLaMQAvD_BwE&amp;gclsrc=aw.ds</t>
  </si>
  <si>
    <t>https://www.amazon.ca/Makita-RT0701C-1-25-Compact-Router/dp/B00E7D3V4S/ref=pd_bxgy_d_sccl_1/147-1761484-9501261?pd_rd_w=t3cbR&amp;content-id=amzn1.sym.f8d5851e-eef3-4115-8db6-929781e71bf1&amp;pf_rd_p=f8d5851e-eef3-4115-8db6-929781e71bf1&amp;pf_rd_r=N4G53GEM4N6M97MNAFYP&amp;pd_rd_wg=l3xwL&amp;pd_rd_r=ab4199a1-1ead-4990-9c31-c0002b7fa343&amp;pd_rd_i=B00E7D3V4S&amp;th=1</t>
  </si>
  <si>
    <t>https://www.amazon.ca/Linear-SBR16-500MM-SBR16UU-Bearing-Machine/dp/B09VC46TBL/ref=sr_1_6?crid=1969TOFQ2W05T&amp;dib=eyJ2IjoiMSJ9.Qf9l7rIHivRNP7ZSwKm8DoAbCS3j5iZyT_d7DIXuVswWVxLayVJDvnf38AHChfa9MO4Jc3LcFIuEljMxRT-1nxUkSmaabu6qCn9VhGNW-0yYw-BxwvsCyaRB4jihs0X487jy7R-1PvWc4gisC6zUwhZ4bJiLkaazGyNC8DD2EKvi4bJ85B4OEh6u6hBstDTnaHbQs-W7510yjsqOumFQT8JCbED92wxw9kiYrX_ws9qx_or30XPctSCo3kFjQNeLOYguyYZnEXtX9WlvETKJ4inK8U4r9FwxqFiq12aQuik.lKfVPSPwzlsv-avo1MfoLROIgP1s0PWqYmLneti1Wns&amp;dib_tag=se&amp;keywords=500%2Bmm%2Blinear%2Brail&amp;qid=1728803738&amp;s=industrial&amp;sprefix=500%2Bmm%2Blinear%2Brail%2B%2Cindustrial%2C111&amp;sr=1-6&amp;th=1</t>
  </si>
  <si>
    <t>20mm x 800mm Linear Rods x2 FS SBR20 w/ SBR20UU Carts x4</t>
  </si>
  <si>
    <t>https://www.amazon.ca/RATTMMOTOR-EBX1605-400mm-Actuator-Optical-Stepper/dp/B08HQC4CPD/ref=sr_1_59_sspa?dib=eyJ2IjoiMSJ9.31AXIHTzVRQTqZ7hFJp5OWyn5vrS6Y0Tci_waFUoOvDYdCHegzHoLttvQWn-7d5rF92QCq0ugLnY3c0KcLymdRhKC1qchCF0PVL7H84kqn82Hg9etWflTt6w7Ow_IWEJOaIRRWZlfMjOEB47QDzOsDvCWtjEkHEmY9mIa4cFqLLRcpFfLqi92vtt7vIt2MHj7DUalhvu41vD7ysxNqiGVDn9x_NkvBuYAlyKRTaF3wq7GoifCf6YtLzLdORxyOliVPzMuUIcKp4mJsdrwocvwdukJhQUfUIdkMgG_gQIhBA.cZwUemfzqaPkb3ksZaj2Z-8RRUlwVBKQbu_0WiZlZ4Y&amp;dib_tag=se&amp;keywords=T10%2Blead%2Bscrew%2Bnut&amp;qid=1728807705&amp;sr=8-59-spons&amp;sp_csd=d2lkZ2V0TmFtZT1zcF9idGY&amp;th=1</t>
  </si>
  <si>
    <t>Aluminum Extrusion 2040 x5 800mm</t>
  </si>
  <si>
    <t>https://www.amazon.ca/SeekLiny-Aluminum-Extrusion-800mm-Industrial/dp/B0CN6ND792/ref=sr_1_1_sspa?dib=eyJ2IjoiMSJ9.1tubDOiEHQcf2_a40_ul1kchZrIQuzBz7Qu1M9yO3MqR-YRVxIxIGMp-CGtKXnBI1zJSDso4JRDGj0W3O2GO2jGit9V7thavpVtssqZHJU5QNfucQaIQ0KuwjXMBcwSWKQm7hHCBkbj7xZX2eOJ2W17M4EZRIyd7TMi67XU5_7T38e5npzo5HHEAFmWKuUZCjlOgXZGUJ3ZbC_NzOPj6FJfKp04-NgvGfVF4R7hKkkiVwmDRX_AFWSMmOpyNz16SOW6KPFRwSaNOyancWbOkWloVKM-MFQHmVglDy9HJfXQ.VHkRTCD6vQwKk-EdTSpBfG6-c3irmco13r69_tVSICw&amp;dib_tag=se&amp;hvadid=604749326126&amp;hvdev=c&amp;hvlocphy=9001320&amp;hvnetw=g&amp;hvqmt=e&amp;hvrand=5439215342207161139&amp;hvtargid=kwd-396208026877&amp;hydadcr=6018_13243072&amp;keywords=aluminum+extrusion+2040&amp;qid=1728840770&amp;sr=8-1-spons&amp;sp_csd=d2lkZ2V0TmFtZT1zcF9hdGY&amp;psc=1</t>
  </si>
  <si>
    <t>65mm Spindle Clamp</t>
  </si>
  <si>
    <t>https://www.amazon.ca/ANWOK-Ballscrew-Deflector-Supports-Machining/dp/B09VC3C28S/ref=sr_1_1_sspa?crid=3LZ25HN8353C&amp;dib=eyJ2IjoiMSJ9.9aKGTbJdvIvb-N67I2bVWe6TneynXTRgJIjpDsHC3WxwsR-Sz6HD--dDhQrntNY72wo6dqVQYYio3_Qkt776MMiadEhnYx2YWwyF-1ODtScPVmaYYkC0czbyJiriB0umSQQkpm5FT7Jv_c76FTsickqH9qhKRkpdYCivBBLUzu9ieSBO5WrK9DOAkkATsIZAMWPKa-sNXa26Uxd2i6zNmB2mALRILiI8OpO1XMqkwCH8-lMVSTk8UgybWdRFs8M2sj9vg4Uwus6qemgFgwNp2fHhD2gpPENehw5hTkoio4c.KxcsdF7qTfjpa5Ytf6biPAzxWzZQrn_vV_GD2pCryZE&amp;dib_tag=se&amp;keywords=ball%2Bscrew%2B500mm&amp;qid=1728840972&amp;s=industrial&amp;sprefix=ball%2Bscrew%2B500mm%2Cindustrial%2C133&amp;sr=1-1-spons&amp;sp_csd=d2lkZ2V0TmFtZT1zcF9hdGY&amp;th=1</t>
  </si>
  <si>
    <t>SendCutSend Alumnium Parts est.</t>
  </si>
  <si>
    <t>https://sendcutsend.com/</t>
  </si>
  <si>
    <t>3x Stepper Drivers</t>
  </si>
  <si>
    <t>Arduino or ESP32</t>
  </si>
  <si>
    <t>Spindle Stage Actuator 200mm</t>
  </si>
  <si>
    <t>TOMAKE</t>
  </si>
  <si>
    <t>600mm Ball Screw</t>
  </si>
  <si>
    <t>https://www.amazon.com/ANWOK-Ballscrew-Machining-Antibacklash-Standard/dp/B09BQSPDD4/ref=sr_1_1?crid=1JSJNN8PETEQ&amp;dib=eyJ2IjoiMSJ9.uX004AekeAXpHbWkddO9pSiH01y-w5KO6-68_SMdW6YYuUpzkFa0SLfLIgSFIbbLdg9-6ks0WxiPOqmtVZIhOVmVqyu9CsmHZG9Rvs-XmDLhOORD0aj8QKgvwxnmcoSjQHAjiMwlcVd2-3K4w97v4z4rgj_gIuVYst0yKgaDk6bBibyUm1rCLP_TPIfEylKIPj0tuJFMro5esOe-XeQden36S_CSmp7DXcZYjyPpUQk.MIAKlV4SOJoB-meQq5O3st_WyLPfzQhalIbUvmDkHWA&amp;dib_tag=se&amp;keywords=800mm%2Bball%2Bscrew&amp;qid=1728768919&amp;sprefix=800mm%2Bball%2Bscrrew%2Caps%2C121&amp;sr=8-1&amp;th=1</t>
  </si>
  <si>
    <t>16mm x 500mm Linear Rods x2 FS SBR16 w/ SBR16UU Carts x4</t>
  </si>
  <si>
    <t>or 54.02 for 600mm</t>
  </si>
  <si>
    <t>500W Spindle w/ 52mm Clamp w/ Controller</t>
  </si>
  <si>
    <t>https://www.amazon.ca/dp/B0814SQMMS/ref=sspa_dk_detail_3?psc=1&amp;pd_rd_i=B0814SQMMS&amp;pd_rd_w=ri2Q6&amp;content-id=amzn1.sym.99226bee-397f-4807-9350-d703b292dd4f&amp;pf_rd_p=99226bee-397f-4807-9350-d703b292dd4f&amp;pf_rd_r=CCZSET7EPMR9P92MTRDD&amp;pd_rd_wg=XDfgX&amp;pd_rd_r=a5b610bc-2c1f-4546-916f-cda73870f121&amp;s=industrial&amp;sp_csd=d2lkZ2V0TmFtZT1zcF9kZXRhaWwy</t>
  </si>
  <si>
    <t>N/A</t>
  </si>
  <si>
    <t>or 73 for 4 x 800 of 3030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</si>
</sst>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1" fillId="0" borderId="0" xfId="1"/>
    <xf numFmtId="0" fontId="1" fillId="0" borderId="0" xfId="1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endcutsend.com/" TargetMode="External"/><Relationship Id="rId3" Type="http://schemas.openxmlformats.org/officeDocument/2006/relationships/hyperlink" Target="https://www.amazon.ca/RATTMMOTOR-EBX1605-400mm-Actuator-Optical-Stepper/dp/B08HQC4CPD/ref=sr_1_59_sspa?dib=eyJ2IjoiMSJ9.31AXIHTzVRQTqZ7hFJp5OWyn5vrS6Y0Tci_waFUoOvDYdCHegzHoLttvQWn-7d5rF92QCq0ugLnY3c0KcLymdRhKC1qchCF0PVL7H84kqn82Hg9etWflTt6w7Ow_IWEJOaIRRWZlfMjOEB47QDzOsDvCWtjEkHEmY9mIa4cFqLLRcpFfLqi92vtt7vIt2MHj7DUalhvu41vD7ysxNqiGVDn9x_NkvBuYAlyKRTaF3wq7GoifCf6YtLzLdORxyOliVPzMuUIcKp4mJsdrwocvwdukJhQUfUIdkMgG_gQIhBA.cZwUemfzqaPkb3ksZaj2Z-8RRUlwVBKQbu_0WiZlZ4Y&amp;dib_tag=se&amp;keywords=T10%2Blead%2Bscrew%2Bnut&amp;qid=1728807705&amp;sr=8-59-spons&amp;sp_csd=d2lkZ2V0TmFtZT1zcF9idGY&amp;th=1" TargetMode="External"/><Relationship Id="rId7" Type="http://schemas.openxmlformats.org/officeDocument/2006/relationships/hyperlink" Target="https://www.amazon.com/ANWOK-Ballscrew-Machining-Antibacklash-Standard/dp/B09BQSPDD4/ref=sr_1_1?crid=1JSJNN8PETEQ&amp;dib=eyJ2IjoiMSJ9.uX004AekeAXpHbWkddO9pSiH01y-w5KO6-68_SMdW6YYuUpzkFa0SLfLIgSFIbbLdg9-6ks0WxiPOqmtVZIhOVmVqyu9CsmHZG9Rvs-XmDLhOORD0aj8QKgvwxnmcoSjQHAjiMwlcVd2-3K4w97v4z4rgj_gIuVYst0yKgaDk6bBibyUm1rCLP_TPIfEylKIPj0tuJFMro5esOe-XeQden36S_CSmp7DXcZYjyPpUQk.MIAKlV4SOJoB-meQq5O3st_WyLPfzQhalIbUvmDkHWA&amp;dib_tag=se&amp;keywords=800mm%2Bball%2Bscrew&amp;qid=1728768919&amp;sprefix=800mm%2Bball%2Bscrrew%2Caps%2C121&amp;sr=8-1&amp;th=1" TargetMode="External"/><Relationship Id="rId2" Type="http://schemas.openxmlformats.org/officeDocument/2006/relationships/hyperlink" Target="https://www.amazon.com/ANWOK-Ballscrew-Machining-Antibacklash-Standard/dp/B09BQT8F33/ref=sr_1_1?crid=1JSJNN8PETEQ&amp;dib=eyJ2IjoiMSJ9.uX004AekeAXpHbWkddO9pSiH01y-w5KO6-68_SMdW6YYuUpzkFa0SLfLIgSFIbbLdg9-6ks0WxiPOqmtVZIhOVmVqyu9CsmHZG9Rvs-XmDLhOORD0aj8QKgvwxnmcoSjQHAjiMwlcVd2-3K4w97v4z4rgj_gIuVYst0yKgaDk6bBibyUm1rCLP_TPIfEylKIPj0tuJFMro5esOe-XeQden36S_CSmp7DXcZYjyPpUQk.MIAKlV4SOJoB-meQq5O3st_WyLPfzQhalIbUvmDkHWA&amp;dib_tag=se&amp;keywords=800mm+ball+screw&amp;qid=1728768919&amp;sprefix=800mm+ball+scrrew%2Caps%2C121&amp;sr=8-1" TargetMode="External"/><Relationship Id="rId1" Type="http://schemas.openxmlformats.org/officeDocument/2006/relationships/hyperlink" Target="https://www.amazon.ca/SBR20-800MM-SBR20UU-Bearing-Bearings-Routers/dp/B09VC63L4M?th=1" TargetMode="External"/><Relationship Id="rId6" Type="http://schemas.openxmlformats.org/officeDocument/2006/relationships/hyperlink" Target="https://www.omc-stepperonline.com/nema-23-stepper-motor?srsltid=AfmBOooxwywmCvTRhHuRJU-nZYCy7ehqg1She-XvVfaGgaUznb8BxXT9" TargetMode="External"/><Relationship Id="rId5" Type="http://schemas.openxmlformats.org/officeDocument/2006/relationships/hyperlink" Target="https://www.homedepot.ca/product/makita-1-14-hp-65-amp-compact-router-with-variable-speed-control-and-fine-depth-adjustment-120v/1000848739?eid=PS_GOOGLE_D00_Corporate_GGL_Shopping_All-Products_All%20Products__PRODUCT_GROUP_pla-298495632901&amp;gad_source=1&amp;gclid=CjwKCAjwvKi4BhABEiwAH2gcw8SZwgHBsbvBXMCUfIJnqJIrXMv7CpZQoxzF38SlcRLc2yOE6gXNRRoCLaMQAvD_BwE&amp;gclsrc=aw.ds" TargetMode="External"/><Relationship Id="rId4" Type="http://schemas.openxmlformats.org/officeDocument/2006/relationships/hyperlink" Target="https://www.amazon.ca/Makita-RT0701C-1-25-Compact-Router/dp/B00E7D3V4S/ref=pd_bxgy_d_sccl_1/147-1761484-9501261?pd_rd_w=t3cbR&amp;content-id=amzn1.sym.f8d5851e-eef3-4115-8db6-929781e71bf1&amp;pf_rd_p=f8d5851e-eef3-4115-8db6-929781e71bf1&amp;pf_rd_r=N4G53GEM4N6M97MNAFYP&amp;pd_rd_wg=l3xwL&amp;pd_rd_r=ab4199a1-1ead-4990-9c31-c0002b7fa343&amp;pd_rd_i=B00E7D3V4S&amp;th=1" TargetMode="External"/><Relationship Id="rId9" Type="http://schemas.openxmlformats.org/officeDocument/2006/relationships/hyperlink" Target="https://www.amazon.ca/dp/B0814SQMMS/ref=sspa_dk_detail_3?psc=1&amp;pd_rd_i=B0814SQMMS&amp;pd_rd_w=ri2Q6&amp;content-id=amzn1.sym.99226bee-397f-4807-9350-d703b292dd4f&amp;pf_rd_p=99226bee-397f-4807-9350-d703b292dd4f&amp;pf_rd_r=CCZSET7EPMR9P92MTRDD&amp;pd_rd_wg=XDfgX&amp;pd_rd_r=a5b610bc-2c1f-4546-916f-cda73870f121&amp;s=industrial&amp;sp_csd=d2lkZ2V0TmFtZT1zcF9kZXRhaWw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4E68D-5498-4F75-8A49-0E9CB72E5FFB}">
  <dimension ref="A1:A12"/>
  <sheetViews>
    <sheetView workbookViewId="0">
      <selection activeCell="A7" sqref="A7"/>
    </sheetView>
  </sheetViews>
  <sheetFormatPr defaultRowHeight="14.5" x14ac:dyDescent="0.35"/>
  <cols>
    <col min="1" max="1" width="255.54296875" customWidth="1"/>
  </cols>
  <sheetData>
    <row r="1" spans="1:1" x14ac:dyDescent="0.35">
      <c r="A1" s="2" t="s">
        <v>5</v>
      </c>
    </row>
    <row r="2" spans="1:1" x14ac:dyDescent="0.35">
      <c r="A2" s="2" t="s">
        <v>3</v>
      </c>
    </row>
    <row r="3" spans="1:1" x14ac:dyDescent="0.35">
      <c r="A3" s="2" t="s">
        <v>7</v>
      </c>
    </row>
    <row r="4" spans="1:1" x14ac:dyDescent="0.35">
      <c r="A4" s="2" t="s">
        <v>8</v>
      </c>
    </row>
    <row r="5" spans="1:1" x14ac:dyDescent="0.35">
      <c r="A5" s="2" t="s">
        <v>9</v>
      </c>
    </row>
    <row r="6" spans="1:1" x14ac:dyDescent="0.35">
      <c r="A6" t="s">
        <v>10</v>
      </c>
    </row>
    <row r="7" spans="1:1" x14ac:dyDescent="0.35">
      <c r="A7" s="2" t="s">
        <v>12</v>
      </c>
    </row>
    <row r="8" spans="1:1" x14ac:dyDescent="0.35">
      <c r="A8" t="s">
        <v>14</v>
      </c>
    </row>
    <row r="9" spans="1:1" x14ac:dyDescent="0.35">
      <c r="A9" t="s">
        <v>16</v>
      </c>
    </row>
    <row r="10" spans="1:1" x14ac:dyDescent="0.35">
      <c r="A10" s="2" t="s">
        <v>18</v>
      </c>
    </row>
    <row r="11" spans="1:1" x14ac:dyDescent="0.35">
      <c r="A11" s="2" t="s">
        <v>24</v>
      </c>
    </row>
    <row r="12" spans="1:1" x14ac:dyDescent="0.35">
      <c r="A12" s="2" t="s">
        <v>28</v>
      </c>
    </row>
  </sheetData>
  <hyperlinks>
    <hyperlink ref="A1" r:id="rId1" xr:uid="{65458CF8-52BA-4848-829D-2C657A053BEF}"/>
    <hyperlink ref="A2" r:id="rId2" display="https://www.amazon.com/ANWOK-Ballscrew-Machining-Antibacklash-Standard/dp/B09BQT8F33/ref=sr_1_1?crid=1JSJNN8PETEQ&amp;dib=eyJ2IjoiMSJ9.uX004AekeAXpHbWkddO9pSiH01y-w5KO6-68_SMdW6YYuUpzkFa0SLfLIgSFIbbLdg9-6ks0WxiPOqmtVZIhOVmVqyu9CsmHZG9Rvs-XmDLhOORD0aj8QKgvwxnmcoSjQHAjiMwlcVd2-3K4w97v4z4rgj_gIuVYst0yKgaDk6bBibyUm1rCLP_TPIfEylKIPj0tuJFMro5esOe-XeQden36S_CSmp7DXcZYjyPpUQk.MIAKlV4SOJoB-meQq5O3st_WyLPfzQhalIbUvmDkHWA&amp;dib_tag=se&amp;keywords=800mm+ball+screw&amp;qid=1728768919&amp;sprefix=800mm+ball+scrrew%2Caps%2C121&amp;sr=8-1" xr:uid="{E0778418-43D7-4AF8-9B4B-D6D0A78BD353}"/>
    <hyperlink ref="A7" r:id="rId3" display="https://www.amazon.ca/RATTMMOTOR-EBX1605-400mm-Actuator-Optical-Stepper/dp/B08HQC4CPD/ref=sr_1_59_sspa?dib=eyJ2IjoiMSJ9.31AXIHTzVRQTqZ7hFJp5OWyn5vrS6Y0Tci_waFUoOvDYdCHegzHoLttvQWn-7d5rF92QCq0ugLnY3c0KcLymdRhKC1qchCF0PVL7H84kqn82Hg9etWflTt6w7Ow_IWEJOaIRRWZlfMjOEB47QDzOsDvCWtjEkHEmY9mIa4cFqLLRcpFfLqi92vtt7vIt2MHj7DUalhvu41vD7ysxNqiGVDn9x_NkvBuYAlyKRTaF3wq7GoifCf6YtLzLdORxyOliVPzMuUIcKp4mJsdrwocvwdukJhQUfUIdkMgG_gQIhBA.cZwUemfzqaPkb3ksZaj2Z-8RRUlwVBKQbu_0WiZlZ4Y&amp;dib_tag=se&amp;keywords=T10%2Blead%2Bscrew%2Bnut&amp;qid=1728807705&amp;sr=8-59-spons&amp;sp_csd=d2lkZ2V0TmFtZT1zcF9idGY&amp;th=1" xr:uid="{9D6903EC-1E5F-4984-A1A7-021456F4D7E5}"/>
    <hyperlink ref="A5" r:id="rId4" display="https://www.amazon.ca/Makita-RT0701C-1-25-Compact-Router/dp/B00E7D3V4S/ref=pd_bxgy_d_sccl_1/147-1761484-9501261?pd_rd_w=t3cbR&amp;content-id=amzn1.sym.f8d5851e-eef3-4115-8db6-929781e71bf1&amp;pf_rd_p=f8d5851e-eef3-4115-8db6-929781e71bf1&amp;pf_rd_r=N4G53GEM4N6M97MNAFYP&amp;pd_rd_wg=l3xwL&amp;pd_rd_r=ab4199a1-1ead-4990-9c31-c0002b7fa343&amp;pd_rd_i=B00E7D3V4S&amp;th=1" xr:uid="{21B3D856-76A3-47C0-8268-771E9D14C217}"/>
    <hyperlink ref="A4" r:id="rId5" display="https://www.homedepot.ca/product/makita-1-14-hp-65-amp-compact-router-with-variable-speed-control-and-fine-depth-adjustment-120v/1000848739?eid=PS_GOOGLE_D00_Corporate_GGL_Shopping_All-Products_All%20Products__PRODUCT_GROUP_pla-298495632901&amp;gad_source=1&amp;gclid=CjwKCAjwvKi4BhABEiwAH2gcw8SZwgHBsbvBXMCUfIJnqJIrXMv7CpZQoxzF38SlcRLc2yOE6gXNRRoCLaMQAvD_BwE&amp;gclsrc=aw.ds" xr:uid="{1B345D42-1096-452E-9232-3879A8D14048}"/>
    <hyperlink ref="A3" r:id="rId6" xr:uid="{51A3866B-567A-46C1-825C-7C499D3E31D5}"/>
    <hyperlink ref="A11" r:id="rId7" display="https://www.amazon.com/ANWOK-Ballscrew-Machining-Antibacklash-Standard/dp/B09BQSPDD4/ref=sr_1_1?crid=1JSJNN8PETEQ&amp;dib=eyJ2IjoiMSJ9.uX004AekeAXpHbWkddO9pSiH01y-w5KO6-68_SMdW6YYuUpzkFa0SLfLIgSFIbbLdg9-6ks0WxiPOqmtVZIhOVmVqyu9CsmHZG9Rvs-XmDLhOORD0aj8QKgvwxnmcoSjQHAjiMwlcVd2-3K4w97v4z4rgj_gIuVYst0yKgaDk6bBibyUm1rCLP_TPIfEylKIPj0tuJFMro5esOe-XeQden36S_CSmp7DXcZYjyPpUQk.MIAKlV4SOJoB-meQq5O3st_WyLPfzQhalIbUvmDkHWA&amp;dib_tag=se&amp;keywords=800mm%2Bball%2Bscrew&amp;qid=1728768919&amp;sprefix=800mm%2Bball%2Bscrrew%2Caps%2C121&amp;sr=8-1&amp;th=1" xr:uid="{FF987EDB-3A57-4414-88E5-06904D3EA589}"/>
    <hyperlink ref="A10" r:id="rId8" xr:uid="{70817C19-D158-4713-9F91-B3D93B00494F}"/>
    <hyperlink ref="A12" r:id="rId9" display="https://www.amazon.ca/dp/B0814SQMMS/ref=sspa_dk_detail_3?psc=1&amp;pd_rd_i=B0814SQMMS&amp;pd_rd_w=ri2Q6&amp;content-id=amzn1.sym.99226bee-397f-4807-9350-d703b292dd4f&amp;pf_rd_p=99226bee-397f-4807-9350-d703b292dd4f&amp;pf_rd_r=CCZSET7EPMR9P92MTRDD&amp;pd_rd_wg=XDfgX&amp;pd_rd_r=a5b610bc-2c1f-4546-916f-cda73870f121&amp;s=industrial&amp;sp_csd=d2lkZ2V0TmFtZT1zcF9kZXRhaWwy" xr:uid="{1F396961-FBFA-407D-BAE2-CA9E5C993BF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workbookViewId="0">
      <selection activeCell="B8" sqref="B8"/>
    </sheetView>
  </sheetViews>
  <sheetFormatPr defaultRowHeight="14.5" x14ac:dyDescent="0.35"/>
  <cols>
    <col min="1" max="1" width="52.7265625" customWidth="1"/>
    <col min="2" max="2" width="56.36328125" customWidth="1"/>
    <col min="3" max="3" width="52.7265625" customWidth="1"/>
    <col min="4" max="4" width="45.81640625" customWidth="1"/>
  </cols>
  <sheetData>
    <row r="1" spans="1:14" x14ac:dyDescent="0.35">
      <c r="A1" s="1" t="s">
        <v>0</v>
      </c>
      <c r="B1" s="1" t="s">
        <v>4</v>
      </c>
      <c r="C1" s="1" t="str">
        <f xml:space="preserve"> "PRICE: " &amp; SUM(C2:C40)</f>
        <v>PRICE: 519.25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5">
      <c r="A2" t="s">
        <v>1</v>
      </c>
      <c r="B2" s="2" t="str">
        <f>HYPERLINK("#'links'!A2", "LINK")</f>
        <v>LINK</v>
      </c>
      <c r="C2">
        <v>55.02</v>
      </c>
    </row>
    <row r="3" spans="1:14" x14ac:dyDescent="0.35">
      <c r="A3" t="s">
        <v>23</v>
      </c>
      <c r="B3" s="2" t="str">
        <f>HYPERLINK("#'links'!A9","LINK 500mm      ")&amp;HYPERLINK("#'links'!A11","LINK 600mm")</f>
        <v>LINK 500mm      LINK 600mm</v>
      </c>
      <c r="C3">
        <v>68</v>
      </c>
    </row>
    <row r="4" spans="1:14" x14ac:dyDescent="0.35">
      <c r="A4" t="s">
        <v>2</v>
      </c>
      <c r="B4" s="2" t="str">
        <f>HYPERLINK("#'links'!A3", "LINK")</f>
        <v>LINK</v>
      </c>
      <c r="C4">
        <v>0</v>
      </c>
    </row>
    <row r="5" spans="1:14" x14ac:dyDescent="0.35">
      <c r="A5" t="s">
        <v>25</v>
      </c>
      <c r="B5" s="2" t="str">
        <f>HYPERLINK("#'links'!A6", "LINK")</f>
        <v>LINK</v>
      </c>
      <c r="C5">
        <v>44.02</v>
      </c>
      <c r="D5" t="s">
        <v>26</v>
      </c>
    </row>
    <row r="6" spans="1:14" x14ac:dyDescent="0.35">
      <c r="A6" t="s">
        <v>11</v>
      </c>
      <c r="B6" s="2" t="str">
        <f>HYPERLINK("#'links'!A1", "LINK")</f>
        <v>LINK</v>
      </c>
      <c r="C6">
        <v>55.02</v>
      </c>
    </row>
    <row r="7" spans="1:14" x14ac:dyDescent="0.35">
      <c r="A7" t="s">
        <v>6</v>
      </c>
      <c r="B7" s="3" t="str">
        <f>HYPERLINK("#'links'!A4","LINK    ")&amp;HYPERLINK("#'links'!A5","LINK")</f>
        <v>LINK    LINK</v>
      </c>
      <c r="C7" t="s">
        <v>29</v>
      </c>
      <c r="D7">
        <v>130</v>
      </c>
    </row>
    <row r="8" spans="1:14" x14ac:dyDescent="0.35">
      <c r="A8" t="s">
        <v>21</v>
      </c>
      <c r="B8" s="2" t="str">
        <f>HYPERLINK("#'links'!A7", "LINK")</f>
        <v>LINK</v>
      </c>
      <c r="C8">
        <v>95</v>
      </c>
    </row>
    <row r="9" spans="1:14" x14ac:dyDescent="0.35">
      <c r="A9" t="s">
        <v>15</v>
      </c>
      <c r="C9" t="s">
        <v>22</v>
      </c>
    </row>
    <row r="10" spans="1:14" x14ac:dyDescent="0.35">
      <c r="A10" t="s">
        <v>13</v>
      </c>
      <c r="B10" s="2" t="str">
        <f>HYPERLINK("#'links'!A8", "LINK")</f>
        <v>LINK</v>
      </c>
      <c r="C10">
        <v>87</v>
      </c>
      <c r="D10" t="s">
        <v>30</v>
      </c>
    </row>
    <row r="11" spans="1:14" x14ac:dyDescent="0.35">
      <c r="A11" t="s">
        <v>17</v>
      </c>
      <c r="B11" s="2" t="str">
        <f>HYPERLINK("#'links'!A10", "LINK")</f>
        <v>LINK</v>
      </c>
      <c r="C11" t="s">
        <v>22</v>
      </c>
    </row>
    <row r="12" spans="1:14" x14ac:dyDescent="0.35">
      <c r="A12" t="s">
        <v>19</v>
      </c>
      <c r="C12">
        <v>16.190000000000001</v>
      </c>
    </row>
    <row r="13" spans="1:14" x14ac:dyDescent="0.35">
      <c r="A13" t="s">
        <v>20</v>
      </c>
    </row>
    <row r="14" spans="1:14" x14ac:dyDescent="0.35">
      <c r="A14" t="s">
        <v>27</v>
      </c>
      <c r="B14" s="2" t="str">
        <f>HYPERLINK("#'links'!A12", "LINK")</f>
        <v>LINK</v>
      </c>
      <c r="C14">
        <v>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4827-E627-42EC-8E5C-3EA93AAED3B5}">
  <dimension ref="A1:D14"/>
  <sheetViews>
    <sheetView workbookViewId="0">
      <selection activeCell="C15" sqref="C15"/>
    </sheetView>
  </sheetViews>
  <sheetFormatPr defaultRowHeight="14.5" x14ac:dyDescent="0.35"/>
  <cols>
    <col min="1" max="1" width="61.26953125" customWidth="1"/>
    <col min="2" max="2" width="52.26953125" customWidth="1"/>
    <col min="3" max="3" width="63.453125" customWidth="1"/>
    <col min="4" max="4" width="94.81640625" customWidth="1"/>
  </cols>
  <sheetData>
    <row r="1" spans="1:4" x14ac:dyDescent="0.35">
      <c r="A1" s="1" t="s">
        <v>0</v>
      </c>
      <c r="B1" s="1" t="s">
        <v>4</v>
      </c>
      <c r="C1" s="1" t="str">
        <f xml:space="preserve"> "PRICE: " &amp; SUM(C2:C40)</f>
        <v>PRICE: 480.25</v>
      </c>
      <c r="D1" s="1"/>
    </row>
    <row r="2" spans="1:4" x14ac:dyDescent="0.35">
      <c r="A2" t="s">
        <v>1</v>
      </c>
      <c r="B2" s="2" t="str">
        <f>HYPERLINK("#'links'!A2", "LINK")</f>
        <v>LINK</v>
      </c>
      <c r="C2">
        <v>49.02</v>
      </c>
    </row>
    <row r="3" spans="1:4" x14ac:dyDescent="0.35">
      <c r="B3" s="2"/>
    </row>
    <row r="4" spans="1:4" x14ac:dyDescent="0.35">
      <c r="A4" t="s">
        <v>2</v>
      </c>
      <c r="B4" s="2" t="str">
        <f>HYPERLINK("#'links'!A3", "LINK")</f>
        <v>LINK</v>
      </c>
      <c r="C4">
        <v>0</v>
      </c>
    </row>
    <row r="5" spans="1:4" x14ac:dyDescent="0.35">
      <c r="A5" t="s">
        <v>25</v>
      </c>
      <c r="B5" s="2" t="str">
        <f>HYPERLINK("#'links'!A6", "LINK")</f>
        <v>LINK</v>
      </c>
      <c r="C5">
        <v>44.02</v>
      </c>
      <c r="D5" t="s">
        <v>26</v>
      </c>
    </row>
    <row r="6" spans="1:4" x14ac:dyDescent="0.35">
      <c r="A6" t="s">
        <v>11</v>
      </c>
      <c r="B6" s="2" t="str">
        <f>HYPERLINK("#'links'!A1", "LINK")</f>
        <v>LINK</v>
      </c>
      <c r="C6">
        <v>55.02</v>
      </c>
    </row>
    <row r="7" spans="1:4" x14ac:dyDescent="0.35">
      <c r="A7" t="s">
        <v>6</v>
      </c>
      <c r="B7" s="3" t="str">
        <f>HYPERLINK("#'links'!A4","LINK    ")&amp;HYPERLINK("#'links'!A5","LINK")</f>
        <v>LINK    LINK</v>
      </c>
      <c r="C7" t="s">
        <v>29</v>
      </c>
      <c r="D7">
        <v>130</v>
      </c>
    </row>
    <row r="8" spans="1:4" x14ac:dyDescent="0.35">
      <c r="A8" t="s">
        <v>21</v>
      </c>
      <c r="B8" s="2" t="str">
        <f>HYPERLINK("#'links'!A7", "LINK")</f>
        <v>LINK</v>
      </c>
      <c r="C8">
        <v>130</v>
      </c>
    </row>
    <row r="9" spans="1:4" x14ac:dyDescent="0.35">
      <c r="A9" t="s">
        <v>15</v>
      </c>
      <c r="C9" t="s">
        <v>22</v>
      </c>
    </row>
    <row r="10" spans="1:4" x14ac:dyDescent="0.35">
      <c r="A10" t="s">
        <v>13</v>
      </c>
      <c r="B10" s="2" t="str">
        <f>HYPERLINK("#'links'!A8", "LINK")</f>
        <v>LINK</v>
      </c>
      <c r="C10">
        <v>87</v>
      </c>
    </row>
    <row r="11" spans="1:4" x14ac:dyDescent="0.35">
      <c r="A11" t="s">
        <v>17</v>
      </c>
      <c r="B11" s="2" t="str">
        <f>HYPERLINK("#'links'!A10", "LINK")</f>
        <v>LINK</v>
      </c>
      <c r="C11" t="s">
        <v>22</v>
      </c>
    </row>
    <row r="12" spans="1:4" x14ac:dyDescent="0.35">
      <c r="A12" t="s">
        <v>19</v>
      </c>
      <c r="C12">
        <v>16.190000000000001</v>
      </c>
    </row>
    <row r="13" spans="1:4" x14ac:dyDescent="0.35">
      <c r="A13" t="s">
        <v>20</v>
      </c>
    </row>
    <row r="14" spans="1:4" x14ac:dyDescent="0.35">
      <c r="A14" t="s">
        <v>27</v>
      </c>
      <c r="B14" s="2" t="str">
        <f>HYPERLINK("#'links'!A12", "LINK")</f>
        <v>LINK</v>
      </c>
      <c r="C14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links</vt:lpstr>
      <vt:lpstr>Parts For Design1</vt:lpstr>
      <vt:lpstr>Parts for Design2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Declan Craig</dc:creator>
  <cp:lastModifiedBy>Declan Craig</cp:lastModifiedBy>
  <dcterms:created xsi:type="dcterms:W3CDTF">2015-06-05T18:17:20Z</dcterms:created>
  <dcterms:modified xsi:type="dcterms:W3CDTF">2024-10-16T23:25:56Z</dcterms:modified>
</cp:coreProperties>
</file>