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<sst xmlns="http://schemas.openxmlformats.org/spreadsheetml/2006/main" count="45" uniqueCount="45">
  <si>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Ürün</t>
  </si>
  <si>
    <t>Aylık Tüketim 1 kişi</t>
  </si>
  <si>
    <t>Hollanda Fiyat(eur)</t>
  </si>
  <si>
    <t>Türkiye Fiyat(try)</t>
  </si>
  <si>
    <t>Hollanda Asgari Ücrete oranı</t>
  </si>
  <si>
    <t>Türkiye Asgari Ücrete oranı</t>
  </si>
  <si>
    <t>10 yumurta</t>
  </si>
  <si>
    <t>2li ekmek</t>
  </si>
  <si>
    <t>1 kg et</t>
  </si>
  <si>
    <t>1 kg kıyma</t>
  </si>
  <si>
    <t>1 kg tavuk fileto</t>
  </si>
  <si>
    <t>1 lt ayçiçek yağı</t>
  </si>
  <si>
    <t>1 lt zeytinyağ</t>
  </si>
  <si>
    <t>1 pk makarna</t>
  </si>
  <si>
    <t>1 kg yoğurt</t>
  </si>
  <si>
    <t>50'li sallama çay</t>
  </si>
  <si>
    <t>1 kg beyaz peynir</t>
  </si>
  <si>
    <t>1 kg tereyağ</t>
  </si>
  <si>
    <t xml:space="preserve">  HESAPLAMALA HER İKİ ÜLKE DE 1 KİŞİ</t>
  </si>
  <si>
    <t>1 kg domates</t>
  </si>
  <si>
    <t xml:space="preserve">  1 Eur 7.7 try</t>
  </si>
  <si>
    <t>1 kg muz</t>
  </si>
  <si>
    <t xml:space="preserve">  Evimiz 55m2</t>
  </si>
  <si>
    <t>1 kg çamaşır deterjanı</t>
  </si>
  <si>
    <t>restaurant (1 kişi 1 öğün)</t>
  </si>
  <si>
    <t>mekanda bira (50cl. fıçı)</t>
  </si>
  <si>
    <t>Toplu Ulaşım. şehir içi 2 yön</t>
  </si>
  <si>
    <t>Kargo 1 çift ayakkabı</t>
  </si>
  <si>
    <t>Kira 55m2</t>
  </si>
  <si>
    <t>Elektrik. su. gaz. internet</t>
  </si>
  <si>
    <t>Araç aylık vergi. sigorta</t>
  </si>
  <si>
    <t>Saglık sigortası ve ilaç</t>
  </si>
  <si>
    <t>1 takim kiyafet</t>
  </si>
  <si>
    <t>Toplam</t>
  </si>
  <si>
    <t>Hollanda</t>
  </si>
  <si>
    <t>Turkiye</t>
  </si>
  <si>
    <t>Hollanda Kenara kalan(Eur)</t>
  </si>
  <si>
    <t>Türkiye Kenara kalan(Eur)</t>
  </si>
  <si>
    <t>Türkiye Kenara kalan(TRY)</t>
  </si>
  <si>
    <t>Ortalama mühendis maaşı net</t>
  </si>
  <si>
    <t>Memur(kıdemli itfayeci) net</t>
  </si>
  <si>
    <t>Asgari ücret net</t>
  </si>
  <si>
    <t>Hollanda bir araç kaç maaç?</t>
  </si>
  <si>
    <t>Türkiye bir araç kaaş maaş?</t>
  </si>
  <si>
    <t>Renault CLIO 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</si>
</sst>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0" fontId="4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86"/>
    <col customWidth="1" min="2" max="2" width="30.29"/>
    <col customWidth="1" min="3" max="3" width="18.43"/>
    <col customWidth="1" min="4" max="4" width="29.57"/>
    <col customWidth="1" min="5" max="5" width="28.71"/>
    <col customWidth="1" min="6" max="6" width="30.29"/>
    <col customWidth="1" min="7" max="7" width="24.71"/>
    <col customWidth="1" min="8" max="8" width="29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"/>
      <c r="I1" s="4"/>
      <c r="J1" s="4"/>
    </row>
    <row r="2">
      <c r="A2" s="5"/>
      <c r="B2" s="5" t="s">
        <v>6</v>
      </c>
      <c r="C2" s="6">
        <v>3.0</v>
      </c>
      <c r="D2" s="6">
        <v>2.99</v>
      </c>
      <c r="E2" s="6">
        <v>10.95</v>
      </c>
      <c r="F2" s="7">
        <f t="shared" ref="F2:F25" si="1">D2/$B$32</f>
        <v>0.001985391766</v>
      </c>
      <c r="G2" s="7">
        <f t="shared" ref="G2:G25" si="2">E2/$C$32</f>
        <v>0.004711703959</v>
      </c>
      <c r="H2" s="8"/>
      <c r="I2" s="8"/>
      <c r="J2" s="8"/>
    </row>
    <row r="3">
      <c r="A3" s="5"/>
      <c r="B3" s="5" t="s">
        <v>7</v>
      </c>
      <c r="C3" s="6">
        <v>20.0</v>
      </c>
      <c r="D3" s="9">
        <v>2.09</v>
      </c>
      <c r="E3" s="9">
        <v>5.75</v>
      </c>
      <c r="F3" s="7">
        <f t="shared" si="1"/>
        <v>0.001387782205</v>
      </c>
      <c r="G3" s="7">
        <f t="shared" si="2"/>
        <v>0.002474182444</v>
      </c>
      <c r="H3" s="8"/>
      <c r="I3" s="8"/>
      <c r="J3" s="8"/>
    </row>
    <row r="4">
      <c r="A4" s="5"/>
      <c r="B4" s="5" t="s">
        <v>8</v>
      </c>
      <c r="C4" s="6">
        <v>2.0</v>
      </c>
      <c r="D4" s="9">
        <v>10.79</v>
      </c>
      <c r="E4" s="9">
        <v>79.0</v>
      </c>
      <c r="F4" s="7">
        <f t="shared" si="1"/>
        <v>0.007164674635</v>
      </c>
      <c r="G4" s="7">
        <f t="shared" si="2"/>
        <v>0.03399311532</v>
      </c>
      <c r="H4" s="8"/>
      <c r="I4" s="8"/>
      <c r="J4" s="8"/>
    </row>
    <row r="5">
      <c r="A5" s="5"/>
      <c r="B5" s="5" t="s">
        <v>9</v>
      </c>
      <c r="C5" s="6">
        <v>1.0</v>
      </c>
      <c r="D5" s="9">
        <v>7.98</v>
      </c>
      <c r="E5" s="9">
        <v>41.0</v>
      </c>
      <c r="F5" s="7">
        <f t="shared" si="1"/>
        <v>0.005298804781</v>
      </c>
      <c r="G5" s="7">
        <f t="shared" si="2"/>
        <v>0.01764199656</v>
      </c>
      <c r="H5" s="8"/>
      <c r="I5" s="8"/>
      <c r="J5" s="8"/>
    </row>
    <row r="6">
      <c r="A6" s="5"/>
      <c r="B6" s="5" t="s">
        <v>10</v>
      </c>
      <c r="C6" s="6">
        <v>1.0</v>
      </c>
      <c r="D6" s="9">
        <v>7.79</v>
      </c>
      <c r="E6" s="9">
        <v>18.9</v>
      </c>
      <c r="F6" s="7">
        <f t="shared" si="1"/>
        <v>0.005172642762</v>
      </c>
      <c r="G6" s="7">
        <f t="shared" si="2"/>
        <v>0.00813253012</v>
      </c>
      <c r="H6" s="8"/>
      <c r="I6" s="8"/>
      <c r="J6" s="8"/>
    </row>
    <row r="7">
      <c r="A7" s="5"/>
      <c r="B7" s="5" t="s">
        <v>11</v>
      </c>
      <c r="C7" s="6">
        <v>0.25</v>
      </c>
      <c r="D7" s="9">
        <v>1.57</v>
      </c>
      <c r="E7" s="9">
        <v>15.9</v>
      </c>
      <c r="F7" s="7">
        <f t="shared" si="1"/>
        <v>0.00104249668</v>
      </c>
      <c r="G7" s="7">
        <f t="shared" si="2"/>
        <v>0.006841652324</v>
      </c>
      <c r="H7" s="8"/>
      <c r="I7" s="8"/>
      <c r="J7" s="8"/>
    </row>
    <row r="8">
      <c r="A8" s="5"/>
      <c r="B8" s="5" t="s">
        <v>12</v>
      </c>
      <c r="C8" s="6">
        <v>0.25</v>
      </c>
      <c r="D8" s="9">
        <v>5.88</v>
      </c>
      <c r="E8" s="9">
        <v>39.0</v>
      </c>
      <c r="F8" s="7">
        <f t="shared" si="1"/>
        <v>0.00390438247</v>
      </c>
      <c r="G8" s="7">
        <f t="shared" si="2"/>
        <v>0.01678141136</v>
      </c>
      <c r="H8" s="8"/>
      <c r="I8" s="8"/>
      <c r="J8" s="8"/>
    </row>
    <row r="9">
      <c r="A9" s="5"/>
      <c r="B9" s="5" t="s">
        <v>13</v>
      </c>
      <c r="C9" s="6">
        <v>3.0</v>
      </c>
      <c r="D9" s="9">
        <v>1.73</v>
      </c>
      <c r="E9" s="9">
        <v>3.15</v>
      </c>
      <c r="F9" s="7">
        <f t="shared" si="1"/>
        <v>0.00114873838</v>
      </c>
      <c r="G9" s="7">
        <f t="shared" si="2"/>
        <v>0.001355421687</v>
      </c>
      <c r="H9" s="8"/>
      <c r="I9" s="8"/>
      <c r="J9" s="8"/>
    </row>
    <row r="10">
      <c r="A10" s="5"/>
      <c r="B10" s="5" t="s">
        <v>14</v>
      </c>
      <c r="C10" s="6">
        <v>3.0</v>
      </c>
      <c r="D10" s="9">
        <v>1.59</v>
      </c>
      <c r="E10" s="9">
        <v>8.0</v>
      </c>
      <c r="F10" s="7">
        <f t="shared" si="1"/>
        <v>0.001055776892</v>
      </c>
      <c r="G10" s="7">
        <f t="shared" si="2"/>
        <v>0.003442340792</v>
      </c>
      <c r="H10" s="8"/>
      <c r="I10" s="8"/>
      <c r="J10" s="8"/>
    </row>
    <row r="11">
      <c r="A11" s="5"/>
      <c r="B11" s="5" t="s">
        <v>15</v>
      </c>
      <c r="C11" s="6">
        <v>1.0</v>
      </c>
      <c r="D11" s="9">
        <v>1.99</v>
      </c>
      <c r="E11" s="9">
        <v>25.0</v>
      </c>
      <c r="F11" s="7">
        <f t="shared" si="1"/>
        <v>0.001321381142</v>
      </c>
      <c r="G11" s="7">
        <f t="shared" si="2"/>
        <v>0.01075731497</v>
      </c>
      <c r="H11" s="8"/>
      <c r="I11" s="8"/>
      <c r="J11" s="8"/>
    </row>
    <row r="12">
      <c r="A12" s="5"/>
      <c r="B12" s="5" t="s">
        <v>16</v>
      </c>
      <c r="C12" s="6">
        <v>3.0</v>
      </c>
      <c r="D12" s="9">
        <v>7.0</v>
      </c>
      <c r="E12" s="9">
        <v>35.0</v>
      </c>
      <c r="F12" s="7">
        <f t="shared" si="1"/>
        <v>0.004648074369</v>
      </c>
      <c r="G12" s="7">
        <f t="shared" si="2"/>
        <v>0.01506024096</v>
      </c>
      <c r="H12" s="8"/>
      <c r="I12" s="8"/>
      <c r="J12" s="8"/>
    </row>
    <row r="13">
      <c r="A13" s="5"/>
      <c r="B13" s="5" t="s">
        <v>17</v>
      </c>
      <c r="C13" s="6">
        <v>0.25</v>
      </c>
      <c r="D13" s="9">
        <v>10.62</v>
      </c>
      <c r="E13" s="9">
        <v>60.0</v>
      </c>
      <c r="F13" s="7">
        <f t="shared" si="1"/>
        <v>0.007051792829</v>
      </c>
      <c r="G13" s="7">
        <f t="shared" si="2"/>
        <v>0.02581755594</v>
      </c>
      <c r="H13" s="10" t="s">
        <v>18</v>
      </c>
      <c r="I13" s="8"/>
      <c r="J13" s="8"/>
    </row>
    <row r="14">
      <c r="A14" s="5"/>
      <c r="B14" s="5" t="s">
        <v>19</v>
      </c>
      <c r="C14" s="6">
        <v>4.0</v>
      </c>
      <c r="D14" s="9">
        <v>3.58</v>
      </c>
      <c r="E14" s="9">
        <v>6.75</v>
      </c>
      <c r="F14" s="7">
        <f t="shared" si="1"/>
        <v>0.002377158035</v>
      </c>
      <c r="G14" s="7">
        <f t="shared" si="2"/>
        <v>0.002904475043</v>
      </c>
      <c r="H14" s="10" t="s">
        <v>20</v>
      </c>
      <c r="I14" s="8"/>
      <c r="J14" s="8"/>
    </row>
    <row r="15">
      <c r="A15" s="5"/>
      <c r="B15" s="5" t="s">
        <v>21</v>
      </c>
      <c r="C15" s="6">
        <v>4.0</v>
      </c>
      <c r="D15" s="9">
        <v>0.99</v>
      </c>
      <c r="E15" s="9">
        <v>14.9</v>
      </c>
      <c r="F15" s="7">
        <f t="shared" si="1"/>
        <v>0.0006573705179</v>
      </c>
      <c r="G15" s="7">
        <f t="shared" si="2"/>
        <v>0.006411359725</v>
      </c>
      <c r="H15" s="10" t="s">
        <v>22</v>
      </c>
      <c r="I15" s="8"/>
      <c r="J15" s="8"/>
    </row>
    <row r="16">
      <c r="A16" s="5"/>
      <c r="B16" s="5" t="s">
        <v>23</v>
      </c>
      <c r="C16" s="6">
        <v>0.5</v>
      </c>
      <c r="D16" s="9">
        <v>5.62</v>
      </c>
      <c r="E16" s="9">
        <v>8.0</v>
      </c>
      <c r="F16" s="7">
        <f t="shared" si="1"/>
        <v>0.003731739708</v>
      </c>
      <c r="G16" s="7">
        <f t="shared" si="2"/>
        <v>0.003442340792</v>
      </c>
      <c r="H16" s="8"/>
      <c r="I16" s="8"/>
      <c r="J16" s="8"/>
    </row>
    <row r="17">
      <c r="A17" s="8"/>
      <c r="B17" s="5" t="s">
        <v>24</v>
      </c>
      <c r="C17" s="6">
        <v>4.0</v>
      </c>
      <c r="D17" s="9">
        <v>23.0</v>
      </c>
      <c r="E17" s="9">
        <v>40.0</v>
      </c>
      <c r="F17" s="7">
        <f t="shared" si="1"/>
        <v>0.01527224436</v>
      </c>
      <c r="G17" s="7">
        <f t="shared" si="2"/>
        <v>0.01721170396</v>
      </c>
      <c r="H17" s="8"/>
      <c r="I17" s="8"/>
      <c r="J17" s="8"/>
    </row>
    <row r="18">
      <c r="A18" s="8"/>
      <c r="B18" s="5" t="s">
        <v>25</v>
      </c>
      <c r="C18" s="6">
        <v>3.0</v>
      </c>
      <c r="D18" s="9">
        <v>5.5</v>
      </c>
      <c r="E18" s="9">
        <v>20.0</v>
      </c>
      <c r="F18" s="7">
        <f t="shared" si="1"/>
        <v>0.003652058433</v>
      </c>
      <c r="G18" s="7">
        <f t="shared" si="2"/>
        <v>0.008605851979</v>
      </c>
      <c r="H18" s="8"/>
      <c r="I18" s="8"/>
      <c r="J18" s="8"/>
    </row>
    <row r="19">
      <c r="A19" s="8"/>
      <c r="B19" s="5" t="s">
        <v>26</v>
      </c>
      <c r="C19" s="6">
        <v>20.0</v>
      </c>
      <c r="D19" s="9">
        <v>5.0</v>
      </c>
      <c r="E19" s="9">
        <v>6.0</v>
      </c>
      <c r="F19" s="7">
        <f t="shared" si="1"/>
        <v>0.003320053121</v>
      </c>
      <c r="G19" s="7">
        <f t="shared" si="2"/>
        <v>0.002581755594</v>
      </c>
      <c r="H19" s="8"/>
      <c r="I19" s="8"/>
      <c r="J19" s="8"/>
    </row>
    <row r="20">
      <c r="A20" s="5"/>
      <c r="B20" s="5" t="s">
        <v>27</v>
      </c>
      <c r="C20" s="6">
        <v>1.0</v>
      </c>
      <c r="D20" s="9">
        <v>7.25</v>
      </c>
      <c r="E20" s="9">
        <v>10.0</v>
      </c>
      <c r="F20" s="7">
        <f t="shared" si="1"/>
        <v>0.004814077025</v>
      </c>
      <c r="G20" s="7">
        <f t="shared" si="2"/>
        <v>0.00430292599</v>
      </c>
      <c r="H20" s="8"/>
      <c r="I20" s="8"/>
      <c r="J20" s="8"/>
    </row>
    <row r="21">
      <c r="A21" s="5"/>
      <c r="B21" s="5" t="s">
        <v>28</v>
      </c>
      <c r="C21" s="6">
        <v>1.0</v>
      </c>
      <c r="D21" s="9">
        <v>500.0</v>
      </c>
      <c r="E21" s="9">
        <v>1400.0</v>
      </c>
      <c r="F21" s="7">
        <f t="shared" si="1"/>
        <v>0.3320053121</v>
      </c>
      <c r="G21" s="7">
        <f t="shared" si="2"/>
        <v>0.6024096386</v>
      </c>
      <c r="H21" s="8"/>
      <c r="I21" s="8"/>
      <c r="J21" s="8"/>
    </row>
    <row r="22">
      <c r="A22" s="5"/>
      <c r="B22" s="5" t="s">
        <v>29</v>
      </c>
      <c r="C22" s="6">
        <v>1.0</v>
      </c>
      <c r="D22" s="9">
        <v>170.0</v>
      </c>
      <c r="E22" s="9">
        <v>275.0</v>
      </c>
      <c r="F22" s="7">
        <f t="shared" si="1"/>
        <v>0.1128818061</v>
      </c>
      <c r="G22" s="7">
        <f t="shared" si="2"/>
        <v>0.1183304647</v>
      </c>
      <c r="H22" s="8"/>
      <c r="I22" s="8"/>
      <c r="J22" s="8"/>
    </row>
    <row r="23">
      <c r="A23" s="5"/>
      <c r="B23" s="5" t="s">
        <v>30</v>
      </c>
      <c r="C23" s="6">
        <v>1.0</v>
      </c>
      <c r="D23" s="9">
        <v>120.0</v>
      </c>
      <c r="E23" s="9">
        <v>140.0</v>
      </c>
      <c r="F23" s="7">
        <f t="shared" si="1"/>
        <v>0.0796812749</v>
      </c>
      <c r="G23" s="7">
        <f t="shared" si="2"/>
        <v>0.06024096386</v>
      </c>
      <c r="H23" s="8"/>
      <c r="I23" s="8"/>
      <c r="J23" s="8"/>
    </row>
    <row r="24">
      <c r="A24" s="5"/>
      <c r="B24" s="5" t="s">
        <v>31</v>
      </c>
      <c r="C24" s="6">
        <v>1.0</v>
      </c>
      <c r="D24" s="9">
        <v>160.0</v>
      </c>
      <c r="E24" s="9">
        <v>25.0</v>
      </c>
      <c r="F24" s="7">
        <f t="shared" si="1"/>
        <v>0.1062416999</v>
      </c>
      <c r="G24" s="7">
        <f t="shared" si="2"/>
        <v>0.01075731497</v>
      </c>
      <c r="H24" s="8"/>
      <c r="I24" s="8"/>
      <c r="J24" s="8"/>
    </row>
    <row r="25">
      <c r="A25" s="5"/>
      <c r="B25" s="5" t="s">
        <v>32</v>
      </c>
      <c r="C25" s="6">
        <v>1.0</v>
      </c>
      <c r="D25" s="9">
        <v>350.0</v>
      </c>
      <c r="E25" s="9">
        <v>550.0</v>
      </c>
      <c r="F25" s="7">
        <f t="shared" si="1"/>
        <v>0.2324037185</v>
      </c>
      <c r="G25" s="7">
        <f t="shared" si="2"/>
        <v>0.2366609294</v>
      </c>
      <c r="H25" s="8"/>
      <c r="I25" s="8"/>
      <c r="J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</row>
    <row r="27">
      <c r="A27" s="10" t="s">
        <v>33</v>
      </c>
      <c r="B27" s="11"/>
      <c r="C27" s="11"/>
      <c r="D27" s="12">
        <f>SUMPRODUCT(C2:C25,D2:D25)</f>
        <v>1662.4275</v>
      </c>
      <c r="E27" s="12">
        <f>SUMPRODUCT(C2:C25,E2:E25)</f>
        <v>3388.525</v>
      </c>
      <c r="F27" s="8"/>
      <c r="G27" s="8"/>
      <c r="H27" s="8"/>
      <c r="I27" s="8"/>
      <c r="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</row>
    <row r="29">
      <c r="A29" s="8"/>
      <c r="B29" s="10" t="s">
        <v>34</v>
      </c>
      <c r="C29" s="10" t="s">
        <v>35</v>
      </c>
      <c r="D29" s="10" t="s">
        <v>36</v>
      </c>
      <c r="E29" s="10" t="s">
        <v>37</v>
      </c>
      <c r="F29" s="10" t="s">
        <v>38</v>
      </c>
      <c r="G29" s="8"/>
      <c r="H29" s="8"/>
      <c r="I29" s="8"/>
      <c r="J29" s="8"/>
    </row>
    <row r="30">
      <c r="A30" s="5" t="s">
        <v>39</v>
      </c>
      <c r="B30" s="6">
        <v>3100.0</v>
      </c>
      <c r="C30" s="6">
        <v>7500.0</v>
      </c>
      <c r="D30" s="7">
        <f t="shared" ref="D30:D32" si="3">B30-$D$27</f>
        <v>1437.5725</v>
      </c>
      <c r="E30" s="7">
        <f t="shared" ref="E30:E32" si="4">(C30-$E$27)/7.7</f>
        <v>533.9577922</v>
      </c>
      <c r="F30" s="7">
        <f t="shared" ref="F30:F32" si="5">(C30-$E$27)</f>
        <v>4111.475</v>
      </c>
      <c r="G30" s="8"/>
      <c r="H30" s="8"/>
      <c r="I30" s="8"/>
      <c r="J30" s="8"/>
    </row>
    <row r="31">
      <c r="A31" s="5" t="s">
        <v>40</v>
      </c>
      <c r="B31" s="6">
        <v>2856.0</v>
      </c>
      <c r="C31" s="6">
        <v>6200.0</v>
      </c>
      <c r="D31" s="7">
        <f t="shared" si="3"/>
        <v>1193.5725</v>
      </c>
      <c r="E31" s="7">
        <f t="shared" si="4"/>
        <v>365.1266234</v>
      </c>
      <c r="F31" s="7">
        <f t="shared" si="5"/>
        <v>2811.475</v>
      </c>
      <c r="G31" s="8"/>
      <c r="H31" s="8"/>
      <c r="I31" s="8"/>
      <c r="J31" s="8"/>
    </row>
    <row r="32">
      <c r="A32" s="5" t="s">
        <v>41</v>
      </c>
      <c r="B32" s="6">
        <v>1506.0</v>
      </c>
      <c r="C32" s="6">
        <v>2324.0</v>
      </c>
      <c r="D32" s="7">
        <f t="shared" si="3"/>
        <v>-156.4275</v>
      </c>
      <c r="E32" s="7">
        <f t="shared" si="4"/>
        <v>-138.25</v>
      </c>
      <c r="F32" s="7">
        <f t="shared" si="5"/>
        <v>-1064.525</v>
      </c>
      <c r="G32" s="8"/>
      <c r="H32" s="8"/>
      <c r="I32" s="8"/>
      <c r="J32" s="8"/>
    </row>
    <row r="33">
      <c r="A33" s="8"/>
      <c r="H33" s="8"/>
      <c r="I33" s="8"/>
      <c r="J33" s="8"/>
    </row>
    <row r="34">
      <c r="A34" s="13"/>
      <c r="B34" s="8"/>
      <c r="C34" s="8"/>
      <c r="D34" s="8"/>
      <c r="E34" s="8"/>
      <c r="F34" s="13" t="s">
        <v>42</v>
      </c>
      <c r="G34" s="13" t="s">
        <v>43</v>
      </c>
      <c r="H34" s="8"/>
      <c r="I34" s="8"/>
      <c r="J34" s="8"/>
    </row>
    <row r="35">
      <c r="B35" s="5" t="s">
        <v>44</v>
      </c>
      <c r="C35" s="6">
        <v>1.0</v>
      </c>
      <c r="D35" s="13">
        <v>21090.0</v>
      </c>
      <c r="E35" s="14">
        <v>158100.0</v>
      </c>
      <c r="F35" s="7">
        <f t="shared" ref="F35:G35" si="6">D35/B32</f>
        <v>14.00398406</v>
      </c>
      <c r="G35" s="7">
        <f t="shared" si="6"/>
        <v>68.0292599</v>
      </c>
      <c r="H35" s="8"/>
      <c r="I35" s="8"/>
      <c r="J35" s="8"/>
    </row>
    <row r="36">
      <c r="H36" s="8"/>
      <c r="I36" s="8"/>
      <c r="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</row>
  </sheetData>
  <drawing r:id="rId1"/>
</worksheet>
</file>