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<sst xmlns="http://schemas.openxmlformats.org/spreadsheetml/2006/main" count="8" uniqueCount="8">
  <si>
    <t>Bottle #</t>
  </si>
  <si>
    <t>Dry Weight (g)</t>
  </si>
  <si>
    <t>Filled Weight (g)</t>
  </si>
  <si>
    <t>Difference (g)</t>
  </si>
  <si>
    <t>Volume (ml)</t>
  </si>
  <si>
    <t>Notes</t>
  </si>
  <si>
    <t>Calibration Protocol: Record dry weight for each BOD bottle and weight when filled with deionized water. Record temperature. Take the difference in weights and calculate volume based on the density of deionized water at the recorded temperature.</t>
  </si>
  <si>
    <t>Calibrated 04/23/25 with DIW temp. 24.6 celsius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</si>
</sst>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rgb="FF000000"/>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0" fontId="1" numFmtId="0" xfId="0" applyFont="1"/>
    <xf borderId="0" fillId="0" fontId="1"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75"/>
  </cols>
  <sheetData>
    <row r="1">
      <c r="A1" s="1" t="s">
        <v>0</v>
      </c>
      <c r="B1" s="1" t="s">
        <v>1</v>
      </c>
      <c r="C1" s="1" t="s">
        <v>2</v>
      </c>
      <c r="D1" s="1" t="s">
        <v>3</v>
      </c>
      <c r="E1" s="1" t="s">
        <v>4</v>
      </c>
      <c r="F1" s="1" t="s">
        <v>5</v>
      </c>
      <c r="H1" s="2" t="s">
        <v>6</v>
      </c>
    </row>
    <row r="2">
      <c r="A2" s="1">
        <v>10.0</v>
      </c>
      <c r="B2" s="3">
        <v>121.9711</v>
      </c>
      <c r="C2" s="3">
        <v>252.62</v>
      </c>
      <c r="D2" s="4">
        <f t="shared" ref="D2:D19" si="1">C2-B2</f>
        <v>130.6489</v>
      </c>
      <c r="E2" s="5">
        <f t="shared" ref="E2:E19" si="2">D2*0.997</f>
        <v>130.2569533</v>
      </c>
      <c r="F2" s="2" t="s">
        <v>7</v>
      </c>
    </row>
    <row r="3">
      <c r="A3" s="1">
        <v>16.0</v>
      </c>
      <c r="B3" s="3">
        <v>94.9872</v>
      </c>
      <c r="C3" s="3">
        <v>237.31</v>
      </c>
      <c r="D3" s="4">
        <f t="shared" si="1"/>
        <v>142.3228</v>
      </c>
      <c r="E3" s="5">
        <f t="shared" si="2"/>
        <v>141.8958316</v>
      </c>
    </row>
    <row r="4">
      <c r="A4" s="1">
        <v>211.0</v>
      </c>
      <c r="B4" s="3">
        <v>119.9743</v>
      </c>
      <c r="C4" s="3">
        <v>249.48</v>
      </c>
      <c r="D4" s="4">
        <f t="shared" si="1"/>
        <v>129.5057</v>
      </c>
      <c r="E4" s="5">
        <f t="shared" si="2"/>
        <v>129.1171829</v>
      </c>
    </row>
    <row r="5">
      <c r="A5" s="1">
        <v>212.0</v>
      </c>
      <c r="B5" s="3">
        <v>118.621</v>
      </c>
      <c r="C5" s="3">
        <v>252.33</v>
      </c>
      <c r="D5" s="4">
        <f t="shared" si="1"/>
        <v>133.709</v>
      </c>
      <c r="E5" s="5">
        <f t="shared" si="2"/>
        <v>133.307873</v>
      </c>
    </row>
    <row r="6">
      <c r="A6" s="1">
        <v>215.0</v>
      </c>
      <c r="B6" s="1">
        <v>120.15</v>
      </c>
      <c r="C6" s="1">
        <v>251.55</v>
      </c>
      <c r="D6" s="4">
        <f t="shared" si="1"/>
        <v>131.4</v>
      </c>
      <c r="E6" s="5">
        <f t="shared" si="2"/>
        <v>131.0058</v>
      </c>
    </row>
    <row r="7">
      <c r="A7" s="1">
        <v>216.0</v>
      </c>
      <c r="B7" s="1">
        <v>117.84</v>
      </c>
      <c r="C7" s="1">
        <v>250.88</v>
      </c>
      <c r="D7" s="4">
        <f t="shared" si="1"/>
        <v>133.04</v>
      </c>
      <c r="E7" s="5">
        <f t="shared" si="2"/>
        <v>132.64088</v>
      </c>
    </row>
    <row r="8">
      <c r="A8" s="1">
        <v>220.0</v>
      </c>
      <c r="B8" s="3">
        <v>119.1593</v>
      </c>
      <c r="C8" s="3">
        <v>251.45</v>
      </c>
      <c r="D8" s="4">
        <f t="shared" si="1"/>
        <v>132.2907</v>
      </c>
      <c r="E8" s="5">
        <f t="shared" si="2"/>
        <v>131.8938279</v>
      </c>
    </row>
    <row r="9">
      <c r="A9" s="1">
        <v>221.0</v>
      </c>
      <c r="B9" s="1">
        <v>118.09</v>
      </c>
      <c r="C9" s="3">
        <v>252.54</v>
      </c>
      <c r="D9" s="4">
        <f t="shared" si="1"/>
        <v>134.45</v>
      </c>
      <c r="E9" s="5">
        <f t="shared" si="2"/>
        <v>134.04665</v>
      </c>
    </row>
    <row r="10">
      <c r="A10" s="1">
        <v>232.0</v>
      </c>
      <c r="B10" s="3">
        <v>86.7629</v>
      </c>
      <c r="C10" s="3">
        <v>228.58</v>
      </c>
      <c r="D10" s="4">
        <f t="shared" si="1"/>
        <v>141.8171</v>
      </c>
      <c r="E10" s="5">
        <f t="shared" si="2"/>
        <v>141.3916487</v>
      </c>
    </row>
    <row r="11">
      <c r="A11" s="1">
        <v>233.0</v>
      </c>
      <c r="B11" s="3">
        <v>84.5472</v>
      </c>
      <c r="C11" s="3">
        <v>227.36</v>
      </c>
      <c r="D11" s="4">
        <f t="shared" si="1"/>
        <v>142.8128</v>
      </c>
      <c r="E11" s="5">
        <f t="shared" si="2"/>
        <v>142.3843616</v>
      </c>
    </row>
    <row r="12">
      <c r="A12" s="1">
        <v>234.0</v>
      </c>
      <c r="B12" s="3">
        <v>85.7893</v>
      </c>
      <c r="C12" s="3">
        <v>227.68</v>
      </c>
      <c r="D12" s="4">
        <f t="shared" si="1"/>
        <v>141.8907</v>
      </c>
      <c r="E12" s="5">
        <f t="shared" si="2"/>
        <v>141.4650279</v>
      </c>
    </row>
    <row r="13">
      <c r="A13" s="1">
        <v>235.0</v>
      </c>
      <c r="B13" s="3">
        <v>85.6514</v>
      </c>
      <c r="C13" s="3">
        <v>227.41</v>
      </c>
      <c r="D13" s="4">
        <f t="shared" si="1"/>
        <v>141.7586</v>
      </c>
      <c r="E13" s="5">
        <f t="shared" si="2"/>
        <v>141.3333242</v>
      </c>
    </row>
    <row r="14">
      <c r="A14" s="1">
        <v>237.0</v>
      </c>
      <c r="B14" s="3">
        <v>94.2974</v>
      </c>
      <c r="C14" s="3">
        <v>238.36</v>
      </c>
      <c r="D14" s="4">
        <f t="shared" si="1"/>
        <v>144.0626</v>
      </c>
      <c r="E14" s="5">
        <f t="shared" si="2"/>
        <v>143.6304122</v>
      </c>
    </row>
    <row r="15">
      <c r="A15" s="1">
        <v>239.0</v>
      </c>
      <c r="B15" s="3">
        <v>85.4957</v>
      </c>
      <c r="C15" s="3">
        <v>227.95</v>
      </c>
      <c r="D15" s="4">
        <f t="shared" si="1"/>
        <v>142.4543</v>
      </c>
      <c r="E15" s="5">
        <f t="shared" si="2"/>
        <v>142.0269371</v>
      </c>
    </row>
    <row r="16">
      <c r="A16" s="1">
        <v>240.0</v>
      </c>
      <c r="B16" s="1">
        <v>86.51</v>
      </c>
      <c r="C16" s="1">
        <v>229.91</v>
      </c>
      <c r="D16" s="4">
        <f t="shared" si="1"/>
        <v>143.4</v>
      </c>
      <c r="E16" s="5">
        <f t="shared" si="2"/>
        <v>142.9698</v>
      </c>
    </row>
    <row r="17">
      <c r="A17" s="1">
        <v>250.0</v>
      </c>
      <c r="B17" s="1">
        <v>130.2</v>
      </c>
      <c r="C17" s="1">
        <v>260.64</v>
      </c>
      <c r="D17" s="4">
        <f t="shared" si="1"/>
        <v>130.44</v>
      </c>
      <c r="E17" s="5">
        <f t="shared" si="2"/>
        <v>130.04868</v>
      </c>
    </row>
    <row r="18">
      <c r="A18" s="1">
        <v>251.0</v>
      </c>
      <c r="B18" s="1">
        <v>131.87</v>
      </c>
      <c r="C18" s="1">
        <v>261.13</v>
      </c>
      <c r="D18" s="4">
        <f t="shared" si="1"/>
        <v>129.26</v>
      </c>
      <c r="E18" s="5">
        <f t="shared" si="2"/>
        <v>128.87222</v>
      </c>
    </row>
    <row r="19">
      <c r="A19" s="1">
        <v>253.0</v>
      </c>
      <c r="B19" s="1">
        <v>130.52</v>
      </c>
      <c r="C19" s="1">
        <v>259.95</v>
      </c>
      <c r="D19" s="4">
        <f t="shared" si="1"/>
        <v>129.43</v>
      </c>
      <c r="E19" s="5">
        <f t="shared" si="2"/>
        <v>129.04171</v>
      </c>
    </row>
    <row r="20">
      <c r="E20" s="5"/>
    </row>
    <row r="21">
      <c r="E21" s="5"/>
    </row>
  </sheetData>
  <mergeCells count="2">
    <mergeCell ref="F2:F19"/>
    <mergeCell ref="H1:J5"/>
  </mergeCells>
  <drawing r:id="rId1"/>
</worksheet>
</file>