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rek\Documents\GitHub\referengine\Documents\Investors\"/>
    </mc:Choice>
  </mc:AlternateContent>
  <bookViews>
    <workbookView xWindow="0" yWindow="0" windowWidth="20490" windowHeight="7755"/>
  </bookViews>
  <sheets>
    <sheet name="Projections" sheetId="1" r:id="rId1"/>
  </sheets>
  <definedNames>
    <definedName name="Average_Per_Customer">Projections!$B$4</definedName>
    <definedName name="Customers_Leaving_Rate">Projections!$B$2</definedName>
    <definedName name="Revenue_Per_Customer">Projections!$B$4</definedName>
    <definedName name="Signup_Rate_Increase">Projections!$B$3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/>
  <c r="B4" i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C15" i="1" l="1"/>
  <c r="D14" i="1" l="1"/>
  <c r="D15" i="1"/>
  <c r="E16" i="1"/>
  <c r="E17" i="1" s="1"/>
  <c r="E14" i="1" l="1"/>
  <c r="E15" i="1" s="1"/>
  <c r="F14" i="1" l="1"/>
  <c r="F15" i="1"/>
  <c r="G14" i="1" s="1"/>
  <c r="G15" i="1" s="1"/>
  <c r="F16" i="1"/>
  <c r="F17" i="1" s="1"/>
  <c r="H14" i="1" l="1"/>
  <c r="H15" i="1"/>
  <c r="I14" i="1" s="1"/>
  <c r="I15" i="1" s="1"/>
  <c r="J14" i="1" s="1"/>
  <c r="G16" i="1"/>
  <c r="G17" i="1" s="1"/>
  <c r="H16" i="1"/>
  <c r="J15" i="1" l="1"/>
  <c r="K14" i="1" s="1"/>
  <c r="K15" i="1" s="1"/>
  <c r="H17" i="1"/>
  <c r="I16" i="1"/>
  <c r="I17" i="1" l="1"/>
  <c r="L14" i="1"/>
  <c r="L15" i="1" s="1"/>
  <c r="J16" i="1"/>
  <c r="J17" i="1" s="1"/>
  <c r="M14" i="1" l="1"/>
  <c r="M15" i="1"/>
  <c r="K16" i="1"/>
  <c r="K17" i="1" s="1"/>
  <c r="N14" i="1" l="1"/>
  <c r="N15" i="1"/>
  <c r="L16" i="1"/>
  <c r="L17" i="1" s="1"/>
  <c r="O14" i="1" l="1"/>
  <c r="O15" i="1" s="1"/>
  <c r="M16" i="1"/>
  <c r="M17" i="1" s="1"/>
  <c r="P14" i="1" l="1"/>
  <c r="P15" i="1"/>
  <c r="N16" i="1"/>
  <c r="N17" i="1" s="1"/>
  <c r="Q14" i="1" l="1"/>
  <c r="Q15" i="1" s="1"/>
  <c r="O16" i="1"/>
  <c r="O17" i="1" s="1"/>
  <c r="R14" i="1" l="1"/>
  <c r="R15" i="1"/>
  <c r="P16" i="1"/>
  <c r="P17" i="1" s="1"/>
  <c r="S14" i="1" l="1"/>
  <c r="S15" i="1" s="1"/>
  <c r="Q16" i="1"/>
  <c r="Q17" i="1" s="1"/>
  <c r="T14" i="1" l="1"/>
  <c r="T15" i="1"/>
  <c r="R16" i="1"/>
  <c r="R17" i="1" s="1"/>
  <c r="U14" i="1" l="1"/>
  <c r="U15" i="1"/>
  <c r="S16" i="1"/>
  <c r="S17" i="1" s="1"/>
  <c r="V14" i="1" l="1"/>
  <c r="V15" i="1"/>
  <c r="T16" i="1"/>
  <c r="T17" i="1" s="1"/>
  <c r="W14" i="1" l="1"/>
  <c r="W15" i="1" s="1"/>
  <c r="U16" i="1"/>
  <c r="U17" i="1" s="1"/>
  <c r="X14" i="1" l="1"/>
  <c r="X15" i="1"/>
  <c r="V16" i="1"/>
  <c r="V17" i="1" s="1"/>
  <c r="Y14" i="1" l="1"/>
  <c r="Y15" i="1" s="1"/>
  <c r="W16" i="1"/>
  <c r="W17" i="1" s="1"/>
  <c r="B20" i="1" s="1"/>
  <c r="Z14" i="1" l="1"/>
  <c r="Z15" i="1"/>
  <c r="X16" i="1"/>
  <c r="X17" i="1" s="1"/>
  <c r="AA14" i="1" l="1"/>
  <c r="AA15" i="1" s="1"/>
  <c r="Y16" i="1"/>
  <c r="Y17" i="1" s="1"/>
  <c r="AB14" i="1" l="1"/>
  <c r="AB15" i="1" s="1"/>
  <c r="Z16" i="1"/>
  <c r="Z17" i="1" s="1"/>
  <c r="AC14" i="1" l="1"/>
  <c r="AC15" i="1" s="1"/>
  <c r="AA16" i="1"/>
  <c r="AA17" i="1" s="1"/>
  <c r="AD14" i="1" l="1"/>
  <c r="AD15" i="1" s="1"/>
  <c r="AB16" i="1"/>
  <c r="AB17" i="1" s="1"/>
  <c r="AE14" i="1" l="1"/>
  <c r="AE15" i="1" s="1"/>
  <c r="AC16" i="1"/>
  <c r="AC17" i="1" s="1"/>
  <c r="AF14" i="1" l="1"/>
  <c r="AF15" i="1" s="1"/>
  <c r="AD16" i="1"/>
  <c r="AD17" i="1" s="1"/>
  <c r="AG14" i="1" l="1"/>
  <c r="AG15" i="1" s="1"/>
  <c r="AE16" i="1"/>
  <c r="AE17" i="1" s="1"/>
  <c r="AH14" i="1" l="1"/>
  <c r="AH15" i="1"/>
  <c r="AF16" i="1"/>
  <c r="AF17" i="1" s="1"/>
  <c r="AI14" i="1" l="1"/>
  <c r="AI15" i="1" s="1"/>
  <c r="AG16" i="1"/>
  <c r="AG17" i="1" s="1"/>
  <c r="AJ14" i="1" l="1"/>
  <c r="AJ15" i="1"/>
  <c r="AH16" i="1"/>
  <c r="AH17" i="1" s="1"/>
  <c r="AK14" i="1" l="1"/>
  <c r="AK15" i="1"/>
  <c r="AI16" i="1"/>
  <c r="AI17" i="1" s="1"/>
  <c r="C20" i="1" s="1"/>
  <c r="AL14" i="1" l="1"/>
  <c r="AL15" i="1"/>
  <c r="AJ16" i="1"/>
  <c r="AJ17" i="1" s="1"/>
  <c r="AM14" i="1" l="1"/>
  <c r="AM15" i="1" s="1"/>
  <c r="AK16" i="1"/>
  <c r="AK17" i="1" s="1"/>
  <c r="AN14" i="1" l="1"/>
  <c r="AN15" i="1"/>
  <c r="AL16" i="1"/>
  <c r="AL17" i="1" s="1"/>
  <c r="AO14" i="1" l="1"/>
  <c r="AO15" i="1" s="1"/>
  <c r="AM16" i="1"/>
  <c r="AM17" i="1" s="1"/>
  <c r="AP14" i="1" l="1"/>
  <c r="AP15" i="1"/>
  <c r="AN16" i="1"/>
  <c r="AN17" i="1" s="1"/>
  <c r="AQ14" i="1" l="1"/>
  <c r="AQ15" i="1" s="1"/>
  <c r="AO16" i="1"/>
  <c r="AO17" i="1" s="1"/>
  <c r="AR14" i="1" l="1"/>
  <c r="AR15" i="1"/>
  <c r="AP16" i="1"/>
  <c r="AP17" i="1" s="1"/>
  <c r="AS14" i="1" l="1"/>
  <c r="AS15" i="1"/>
  <c r="AQ16" i="1"/>
  <c r="AQ17" i="1" s="1"/>
  <c r="AT14" i="1" l="1"/>
  <c r="AT15" i="1"/>
  <c r="AR16" i="1"/>
  <c r="AR17" i="1" s="1"/>
  <c r="AU14" i="1" l="1"/>
  <c r="AU15" i="1" s="1"/>
  <c r="AS16" i="1"/>
  <c r="AS17" i="1" s="1"/>
  <c r="AV14" i="1" l="1"/>
  <c r="AV16" i="1"/>
  <c r="AV15" i="1"/>
  <c r="AT16" i="1"/>
  <c r="AT17" i="1" s="1"/>
  <c r="AW16" i="1" l="1"/>
  <c r="AW14" i="1"/>
  <c r="AW15" i="1" s="1"/>
  <c r="AU16" i="1"/>
  <c r="AU17" i="1" s="1"/>
  <c r="AV17" i="1" l="1"/>
  <c r="D20" i="1"/>
  <c r="AX14" i="1"/>
  <c r="AX15" i="1" s="1"/>
  <c r="AX16" i="1"/>
  <c r="AW17" i="1"/>
  <c r="AX17" i="1" l="1"/>
  <c r="AY14" i="1"/>
  <c r="AY15" i="1" s="1"/>
  <c r="AY16" i="1"/>
  <c r="AY17" i="1" s="1"/>
  <c r="AZ14" i="1" l="1"/>
  <c r="AZ15" i="1" s="1"/>
  <c r="AZ16" i="1"/>
  <c r="AZ17" i="1" s="1"/>
  <c r="BA14" i="1" l="1"/>
  <c r="BA15" i="1" s="1"/>
  <c r="BA16" i="1"/>
  <c r="BA17" i="1" s="1"/>
  <c r="BB16" i="1" l="1"/>
  <c r="BB17" i="1" s="1"/>
  <c r="BB14" i="1"/>
  <c r="BB15" i="1" s="1"/>
  <c r="BC14" i="1" l="1"/>
  <c r="BC15" i="1" s="1"/>
  <c r="BC16" i="1"/>
  <c r="BC17" i="1" s="1"/>
  <c r="BD14" i="1" l="1"/>
  <c r="BD15" i="1" s="1"/>
  <c r="BD16" i="1"/>
  <c r="BD17" i="1" s="1"/>
  <c r="BE14" i="1" l="1"/>
  <c r="BE15" i="1" s="1"/>
  <c r="BE16" i="1"/>
  <c r="BE17" i="1" s="1"/>
  <c r="BF14" i="1" l="1"/>
  <c r="BF15" i="1" s="1"/>
  <c r="BF16" i="1"/>
  <c r="BF17" i="1" s="1"/>
  <c r="BG16" i="1" l="1"/>
  <c r="BG17" i="1" s="1"/>
  <c r="E20" i="1" s="1"/>
  <c r="BG14" i="1"/>
  <c r="BG15" i="1" s="1"/>
  <c r="BH16" i="1" l="1"/>
  <c r="BH17" i="1" s="1"/>
  <c r="BH14" i="1"/>
  <c r="BH15" i="1"/>
  <c r="BI16" i="1" l="1"/>
  <c r="BI17" i="1" s="1"/>
  <c r="BI14" i="1"/>
  <c r="BI15" i="1" s="1"/>
  <c r="BJ16" i="1" l="1"/>
  <c r="BJ14" i="1"/>
  <c r="BJ15" i="1" s="1"/>
  <c r="BJ17" i="1"/>
  <c r="BK16" i="1" l="1"/>
  <c r="BK17" i="1" s="1"/>
  <c r="BK14" i="1"/>
  <c r="BK15" i="1" s="1"/>
  <c r="BL16" i="1" l="1"/>
  <c r="BL17" i="1" s="1"/>
  <c r="BL14" i="1"/>
  <c r="BL15" i="1" s="1"/>
  <c r="BM16" i="1" l="1"/>
  <c r="BM17" i="1" s="1"/>
  <c r="BM14" i="1"/>
  <c r="BM15" i="1" s="1"/>
  <c r="BN16" i="1" l="1"/>
  <c r="BN17" i="1" s="1"/>
  <c r="BN14" i="1"/>
  <c r="BN15" i="1" s="1"/>
  <c r="BO16" i="1" l="1"/>
  <c r="BO17" i="1" s="1"/>
  <c r="BO14" i="1"/>
  <c r="BO15" i="1" s="1"/>
  <c r="BP16" i="1" l="1"/>
  <c r="BP17" i="1" s="1"/>
  <c r="BP14" i="1"/>
  <c r="BP15" i="1" s="1"/>
  <c r="BQ16" i="1" l="1"/>
  <c r="BQ17" i="1" s="1"/>
  <c r="BQ14" i="1"/>
  <c r="BQ15" i="1" s="1"/>
  <c r="BR16" i="1" l="1"/>
  <c r="BR17" i="1" s="1"/>
  <c r="BR14" i="1"/>
  <c r="BR15" i="1" s="1"/>
  <c r="BS16" i="1" l="1"/>
  <c r="BS17" i="1" s="1"/>
  <c r="F20" i="1" s="1"/>
  <c r="BS14" i="1"/>
  <c r="BS15" i="1" s="1"/>
</calcChain>
</file>

<file path=xl/sharedStrings.xml><?xml version="1.0" encoding="utf-8"?>
<sst xmlns="http://schemas.openxmlformats.org/spreadsheetml/2006/main" count="78" uniqueCount="20">
  <si>
    <t>Signup Rate Increase</t>
  </si>
  <si>
    <t>New Customers</t>
  </si>
  <si>
    <t>May</t>
  </si>
  <si>
    <t>Jul.</t>
  </si>
  <si>
    <t>Aug.</t>
  </si>
  <si>
    <t>Jun.</t>
  </si>
  <si>
    <t>Apr.</t>
  </si>
  <si>
    <t>Mar.</t>
  </si>
  <si>
    <t>Sept.</t>
  </si>
  <si>
    <t>Oct.</t>
  </si>
  <si>
    <t>Nov.</t>
  </si>
  <si>
    <t>Dec.</t>
  </si>
  <si>
    <t>Jan.</t>
  </si>
  <si>
    <t>Feb.</t>
  </si>
  <si>
    <t>Total Customers</t>
  </si>
  <si>
    <t>Revenue Per Customer</t>
  </si>
  <si>
    <t>Revenue This Month</t>
  </si>
  <si>
    <t>Revenue This Year</t>
  </si>
  <si>
    <t>Monthly Churn Rate</t>
  </si>
  <si>
    <t>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</si>
</sst>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6" fontId="0" fillId="0" borderId="0" xfId="0" applyNumberFormat="1"/>
    <xf numFmtId="17" fontId="0" fillId="0" borderId="0" xfId="0" applyNumberFormat="1"/>
    <xf numFmtId="14" fontId="0" fillId="0" borderId="0" xfId="0" applyNumberFormat="1"/>
    <xf numFmtId="1" fontId="0" fillId="0" borderId="0" xfId="0" applyNumberFormat="1"/>
    <xf numFmtId="0" fontId="1" fillId="2" borderId="0" xfId="1"/>
    <xf numFmtId="0" fontId="1" fillId="3" borderId="0" xfId="2"/>
    <xf numFmtId="166" fontId="0" fillId="0" borderId="0" xfId="0" applyNumberFormat="1"/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20"/>
  <sheetViews>
    <sheetView tabSelected="1" workbookViewId="0">
      <selection activeCell="B19" sqref="B19:F20"/>
    </sheetView>
  </sheetViews>
  <sheetFormatPr defaultRowHeight="15" x14ac:dyDescent="0.25"/>
  <cols>
    <col min="1" max="1" width="23.85546875" customWidth="1"/>
    <col min="2" max="2" width="10.140625" bestFit="1" customWidth="1"/>
    <col min="3" max="3" width="11.140625" bestFit="1" customWidth="1"/>
    <col min="4" max="4" width="12.42578125" customWidth="1"/>
    <col min="5" max="5" width="12.7109375" bestFit="1" customWidth="1"/>
    <col min="6" max="6" width="15.42578125" customWidth="1"/>
    <col min="7" max="10" width="9.28515625" bestFit="1" customWidth="1"/>
    <col min="11" max="11" width="10.85546875" customWidth="1"/>
    <col min="12" max="13" width="10.140625" bestFit="1" customWidth="1"/>
    <col min="14" max="14" width="11.85546875" customWidth="1"/>
    <col min="15" max="15" width="10.42578125" customWidth="1"/>
    <col min="16" max="16" width="9.85546875" customWidth="1"/>
    <col min="17" max="17" width="10.7109375" customWidth="1"/>
    <col min="18" max="21" width="10.140625" bestFit="1" customWidth="1"/>
    <col min="22" max="22" width="11.5703125" customWidth="1"/>
    <col min="23" max="23" width="12.140625" customWidth="1"/>
    <col min="24" max="26" width="10.140625" bestFit="1" customWidth="1"/>
    <col min="27" max="27" width="11.28515625" customWidth="1"/>
    <col min="28" max="28" width="11.5703125" customWidth="1"/>
    <col min="29" max="36" width="11.140625" bestFit="1" customWidth="1"/>
    <col min="37" max="47" width="12.7109375" bestFit="1" customWidth="1"/>
    <col min="48" max="48" width="9.85546875" customWidth="1"/>
    <col min="59" max="59" width="13.85546875" bestFit="1" customWidth="1"/>
    <col min="71" max="71" width="13.85546875" bestFit="1" customWidth="1"/>
  </cols>
  <sheetData>
    <row r="2" spans="1:71" x14ac:dyDescent="0.25">
      <c r="A2" t="s">
        <v>18</v>
      </c>
      <c r="B2" s="1">
        <v>0.12</v>
      </c>
    </row>
    <row r="3" spans="1:71" x14ac:dyDescent="0.25">
      <c r="A3" t="s">
        <v>0</v>
      </c>
      <c r="B3" s="1">
        <v>0.12</v>
      </c>
    </row>
    <row r="4" spans="1:71" x14ac:dyDescent="0.25">
      <c r="A4" t="s">
        <v>15</v>
      </c>
      <c r="B4" s="2">
        <f>B5*B6+C5*C6+D5*D6+E5*E6</f>
        <v>20.5</v>
      </c>
    </row>
    <row r="5" spans="1:71" x14ac:dyDescent="0.25">
      <c r="B5" s="2">
        <v>0</v>
      </c>
      <c r="C5" s="2">
        <v>20</v>
      </c>
      <c r="D5" s="2">
        <v>80</v>
      </c>
      <c r="E5" s="2">
        <v>150</v>
      </c>
    </row>
    <row r="6" spans="1:71" x14ac:dyDescent="0.25">
      <c r="B6" s="1">
        <v>0.6</v>
      </c>
      <c r="C6" s="1">
        <v>0.25</v>
      </c>
      <c r="D6" s="1">
        <v>0.1</v>
      </c>
      <c r="E6" s="1">
        <v>0.05</v>
      </c>
    </row>
    <row r="11" spans="1:71" x14ac:dyDescent="0.25">
      <c r="B11" s="6"/>
      <c r="C11" s="6"/>
      <c r="D11" s="6"/>
      <c r="E11" s="6"/>
      <c r="F11" s="6">
        <v>2013</v>
      </c>
      <c r="G11" s="6"/>
      <c r="H11" s="6"/>
      <c r="I11" s="6"/>
      <c r="J11" s="6"/>
      <c r="K11" s="6"/>
      <c r="L11" s="7"/>
      <c r="M11" s="7"/>
      <c r="N11" s="7"/>
      <c r="O11" s="7"/>
      <c r="P11" s="7"/>
      <c r="Q11" s="7"/>
      <c r="R11" s="7">
        <v>2014</v>
      </c>
      <c r="S11" s="7"/>
      <c r="T11" s="7"/>
      <c r="U11" s="7"/>
      <c r="V11" s="7"/>
      <c r="W11" s="7"/>
      <c r="X11" s="6"/>
      <c r="Y11" s="6"/>
      <c r="Z11" s="6"/>
      <c r="AA11" s="6"/>
      <c r="AB11" s="6"/>
      <c r="AC11" s="6">
        <v>2015</v>
      </c>
      <c r="AD11" s="6"/>
      <c r="AE11" s="6"/>
      <c r="AF11" s="6"/>
      <c r="AG11" s="6"/>
      <c r="AH11" s="6"/>
      <c r="AI11" s="6"/>
      <c r="AJ11" s="7"/>
      <c r="AK11" s="7"/>
      <c r="AL11" s="7"/>
      <c r="AM11" s="7"/>
      <c r="AN11" s="7"/>
      <c r="AO11" s="7">
        <v>2016</v>
      </c>
      <c r="AP11" s="7"/>
      <c r="AQ11" s="7"/>
      <c r="AR11" s="7"/>
      <c r="AS11" s="7"/>
      <c r="AT11" s="7"/>
      <c r="AU11" s="7"/>
      <c r="AV11" s="6"/>
      <c r="AW11" s="6"/>
      <c r="AX11" s="6"/>
      <c r="AY11" s="6"/>
      <c r="AZ11" s="6"/>
      <c r="BA11" s="6">
        <v>2017</v>
      </c>
      <c r="BB11" s="6"/>
      <c r="BC11" s="6"/>
      <c r="BD11" s="6"/>
      <c r="BE11" s="6"/>
      <c r="BF11" s="6"/>
      <c r="BG11" s="6"/>
      <c r="BH11" s="7"/>
      <c r="BI11" s="7"/>
      <c r="BJ11" s="7"/>
      <c r="BK11" s="7"/>
      <c r="BL11" s="7"/>
      <c r="BM11" s="7">
        <v>2018</v>
      </c>
      <c r="BN11" s="7"/>
      <c r="BO11" s="7"/>
      <c r="BP11" s="7"/>
      <c r="BQ11" s="7"/>
      <c r="BR11" s="7"/>
      <c r="BS11" s="7"/>
    </row>
    <row r="12" spans="1:71" x14ac:dyDescent="0.25">
      <c r="B12" s="3" t="s">
        <v>7</v>
      </c>
      <c r="C12" s="4" t="s">
        <v>6</v>
      </c>
      <c r="D12" t="s">
        <v>2</v>
      </c>
      <c r="E12" t="s">
        <v>5</v>
      </c>
      <c r="F12" t="s">
        <v>3</v>
      </c>
      <c r="G12" t="s">
        <v>4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t="s">
        <v>13</v>
      </c>
      <c r="N12" s="3" t="s">
        <v>7</v>
      </c>
      <c r="O12" s="4" t="s">
        <v>6</v>
      </c>
      <c r="P12" t="s">
        <v>2</v>
      </c>
      <c r="Q12" t="s">
        <v>5</v>
      </c>
      <c r="R12" t="s">
        <v>3</v>
      </c>
      <c r="S12" t="s">
        <v>4</v>
      </c>
      <c r="T12" t="s">
        <v>8</v>
      </c>
      <c r="U12" t="s">
        <v>9</v>
      </c>
      <c r="V12" t="s">
        <v>10</v>
      </c>
      <c r="W12" t="s">
        <v>11</v>
      </c>
      <c r="X12" t="s">
        <v>12</v>
      </c>
      <c r="Y12" t="s">
        <v>13</v>
      </c>
      <c r="Z12" s="3" t="s">
        <v>7</v>
      </c>
      <c r="AA12" s="4" t="s">
        <v>6</v>
      </c>
      <c r="AB12" t="s">
        <v>2</v>
      </c>
      <c r="AC12" t="s">
        <v>5</v>
      </c>
      <c r="AD12" t="s">
        <v>3</v>
      </c>
      <c r="AE12" t="s">
        <v>4</v>
      </c>
      <c r="AF12" t="s">
        <v>8</v>
      </c>
      <c r="AG12" t="s">
        <v>9</v>
      </c>
      <c r="AH12" t="s">
        <v>10</v>
      </c>
      <c r="AI12" t="s">
        <v>11</v>
      </c>
      <c r="AJ12" t="s">
        <v>12</v>
      </c>
      <c r="AK12" t="s">
        <v>13</v>
      </c>
      <c r="AL12" s="3" t="s">
        <v>7</v>
      </c>
      <c r="AM12" s="4" t="s">
        <v>6</v>
      </c>
      <c r="AN12" t="s">
        <v>2</v>
      </c>
      <c r="AO12" t="s">
        <v>5</v>
      </c>
      <c r="AP12" t="s">
        <v>3</v>
      </c>
      <c r="AQ12" t="s">
        <v>4</v>
      </c>
      <c r="AR12" t="s">
        <v>8</v>
      </c>
      <c r="AS12" t="s">
        <v>9</v>
      </c>
      <c r="AT12" t="s">
        <v>10</v>
      </c>
      <c r="AU12" t="s">
        <v>11</v>
      </c>
      <c r="AV12" t="s">
        <v>12</v>
      </c>
      <c r="AW12" t="s">
        <v>13</v>
      </c>
      <c r="AX12" s="3" t="s">
        <v>7</v>
      </c>
      <c r="AY12" s="4" t="s">
        <v>6</v>
      </c>
      <c r="AZ12" t="s">
        <v>2</v>
      </c>
      <c r="BA12" t="s">
        <v>5</v>
      </c>
      <c r="BB12" t="s">
        <v>3</v>
      </c>
      <c r="BC12" t="s">
        <v>4</v>
      </c>
      <c r="BD12" t="s">
        <v>8</v>
      </c>
      <c r="BE12" t="s">
        <v>9</v>
      </c>
      <c r="BF12" t="s">
        <v>10</v>
      </c>
      <c r="BG12" t="s">
        <v>11</v>
      </c>
      <c r="BH12" t="s">
        <v>12</v>
      </c>
      <c r="BI12" t="s">
        <v>13</v>
      </c>
      <c r="BJ12" s="3" t="s">
        <v>7</v>
      </c>
      <c r="BK12" s="4" t="s">
        <v>6</v>
      </c>
      <c r="BL12" t="s">
        <v>2</v>
      </c>
      <c r="BM12" t="s">
        <v>5</v>
      </c>
      <c r="BN12" t="s">
        <v>3</v>
      </c>
      <c r="BO12" t="s">
        <v>4</v>
      </c>
      <c r="BP12" t="s">
        <v>8</v>
      </c>
      <c r="BQ12" t="s">
        <v>9</v>
      </c>
      <c r="BR12" t="s">
        <v>10</v>
      </c>
      <c r="BS12" t="s">
        <v>11</v>
      </c>
    </row>
    <row r="13" spans="1:71" x14ac:dyDescent="0.25">
      <c r="A13" t="s">
        <v>1</v>
      </c>
      <c r="B13" s="5">
        <v>10</v>
      </c>
      <c r="C13" s="5">
        <f>B13*(1+Signup_Rate_Increase)</f>
        <v>11.200000000000001</v>
      </c>
      <c r="D13" s="5">
        <f>C13*(1+Signup_Rate_Increase)</f>
        <v>12.544000000000002</v>
      </c>
      <c r="E13" s="5">
        <f>D13*(1+Signup_Rate_Increase)</f>
        <v>14.049280000000003</v>
      </c>
      <c r="F13" s="5">
        <f>E13*(1+Signup_Rate_Increase)</f>
        <v>15.735193600000004</v>
      </c>
      <c r="G13" s="5">
        <f>F13*(1+Signup_Rate_Increase)</f>
        <v>17.623416832000007</v>
      </c>
      <c r="H13" s="5">
        <f>G13*(1+Signup_Rate_Increase)</f>
        <v>19.738226851840011</v>
      </c>
      <c r="I13" s="5">
        <f>H13*(1+Signup_Rate_Increase)</f>
        <v>22.106814074060814</v>
      </c>
      <c r="J13" s="5">
        <f>I13*(1+Signup_Rate_Increase)</f>
        <v>24.759631762948114</v>
      </c>
      <c r="K13" s="5">
        <f>J13*(1+Signup_Rate_Increase)</f>
        <v>27.730787574501889</v>
      </c>
      <c r="L13" s="5">
        <f>K13*(1+Signup_Rate_Increase)</f>
        <v>31.058482083442119</v>
      </c>
      <c r="M13" s="5">
        <f>L13*(1+Signup_Rate_Increase)</f>
        <v>34.785499933455178</v>
      </c>
      <c r="N13" s="5">
        <f>M13*(1+Signup_Rate_Increase)</f>
        <v>38.959759925469804</v>
      </c>
      <c r="O13" s="5">
        <f>N13*(1+Signup_Rate_Increase)</f>
        <v>43.634931116526182</v>
      </c>
      <c r="P13" s="5">
        <f>O13*(1+Signup_Rate_Increase)</f>
        <v>48.87112285050933</v>
      </c>
      <c r="Q13" s="5">
        <f>P13*(1+Signup_Rate_Increase)</f>
        <v>54.735657592570455</v>
      </c>
      <c r="R13" s="5">
        <f>Q13*(1+Signup_Rate_Increase)</f>
        <v>61.303936503678912</v>
      </c>
      <c r="S13" s="5">
        <f>R13*(1+Signup_Rate_Increase)</f>
        <v>68.660408884120386</v>
      </c>
      <c r="T13" s="5">
        <f>S13*(1+Signup_Rate_Increase)</f>
        <v>76.899657950214845</v>
      </c>
      <c r="U13" s="5">
        <f>T13*(1+Signup_Rate_Increase)</f>
        <v>86.127616904240639</v>
      </c>
      <c r="V13" s="5">
        <f>U13*(1+Signup_Rate_Increase)</f>
        <v>96.462930932749529</v>
      </c>
      <c r="W13" s="5">
        <f>V13*(1+Signup_Rate_Increase)</f>
        <v>108.03848264467948</v>
      </c>
      <c r="X13" s="5">
        <f>W13*(1+Signup_Rate_Increase)</f>
        <v>121.00310056204103</v>
      </c>
      <c r="Y13" s="5">
        <f>X13*(1+Signup_Rate_Increase)</f>
        <v>135.52347262948595</v>
      </c>
      <c r="Z13" s="5">
        <f>Y13*(1+Signup_Rate_Increase)</f>
        <v>151.78628934502427</v>
      </c>
      <c r="AA13" s="5">
        <f>Z13*(1+Signup_Rate_Increase)</f>
        <v>170.00064406642721</v>
      </c>
      <c r="AB13" s="5">
        <f>AA13*(1+Signup_Rate_Increase)</f>
        <v>190.40072135439848</v>
      </c>
      <c r="AC13" s="5">
        <f>AB13*(1+Signup_Rate_Increase)</f>
        <v>213.24880791692632</v>
      </c>
      <c r="AD13" s="5">
        <f>AC13*(1+Signup_Rate_Increase)</f>
        <v>238.83866486695752</v>
      </c>
      <c r="AE13" s="5">
        <f>AD13*(1+Signup_Rate_Increase)</f>
        <v>267.49930465099243</v>
      </c>
      <c r="AF13" s="5">
        <f>AE13*(1+Signup_Rate_Increase)</f>
        <v>299.59922120911153</v>
      </c>
      <c r="AG13" s="5">
        <f>AF13*(1+Signup_Rate_Increase)</f>
        <v>335.55112775420497</v>
      </c>
      <c r="AH13" s="5">
        <f>AG13*(1+Signup_Rate_Increase)</f>
        <v>375.81726308470962</v>
      </c>
      <c r="AI13" s="5">
        <f>AH13*(1+Signup_Rate_Increase)</f>
        <v>420.91533465487481</v>
      </c>
      <c r="AJ13" s="5">
        <f>AI13*(1+Signup_Rate_Increase)</f>
        <v>471.42517481345982</v>
      </c>
      <c r="AK13" s="5">
        <f>AJ13*(1+Signup_Rate_Increase)</f>
        <v>527.99619579107502</v>
      </c>
      <c r="AL13" s="5">
        <f>AK13*(1+Signup_Rate_Increase)</f>
        <v>591.35573928600411</v>
      </c>
      <c r="AM13" s="5">
        <f>AL13*(1+Signup_Rate_Increase)</f>
        <v>662.31842800032462</v>
      </c>
      <c r="AN13" s="5">
        <f>AM13*(1+Signup_Rate_Increase)</f>
        <v>741.79663936036366</v>
      </c>
      <c r="AO13" s="5">
        <f>AN13*(1+Signup_Rate_Increase)</f>
        <v>830.81223608360733</v>
      </c>
      <c r="AP13" s="5">
        <f>AO13*(1+Signup_Rate_Increase)</f>
        <v>930.50970441364029</v>
      </c>
      <c r="AQ13" s="5">
        <f>AP13*(1+Signup_Rate_Increase)</f>
        <v>1042.1708689432771</v>
      </c>
      <c r="AR13" s="5">
        <f>AQ13*(1+Signup_Rate_Increase)</f>
        <v>1167.2313732164705</v>
      </c>
      <c r="AS13" s="5">
        <f>AR13*(1+Signup_Rate_Increase)</f>
        <v>1307.2991380024471</v>
      </c>
      <c r="AT13" s="5">
        <f>AS13*(1+Signup_Rate_Increase)</f>
        <v>1464.1750345627408</v>
      </c>
      <c r="AU13" s="5">
        <f>AT13*(1+Signup_Rate_Increase)</f>
        <v>1639.87603871027</v>
      </c>
      <c r="AV13" s="5">
        <f>AU13*(1+Signup_Rate_Increase)</f>
        <v>1836.6611633555026</v>
      </c>
      <c r="AW13" s="5">
        <f>AV13*(1+Signup_Rate_Increase)</f>
        <v>2057.0605029581629</v>
      </c>
      <c r="AX13" s="5">
        <f>AW13*(1+Signup_Rate_Increase)</f>
        <v>2303.9077633131428</v>
      </c>
      <c r="AY13" s="5">
        <f>AX13*(1+Signup_Rate_Increase)</f>
        <v>2580.3766949107203</v>
      </c>
      <c r="AZ13" s="5">
        <f>AY13*(1+Signup_Rate_Increase)</f>
        <v>2890.0218983000068</v>
      </c>
      <c r="BA13" s="5">
        <f>AZ13*(1+Signup_Rate_Increase)</f>
        <v>3236.824526096008</v>
      </c>
      <c r="BB13" s="5">
        <f>BA13*(1+Signup_Rate_Increase)</f>
        <v>3625.2434692275292</v>
      </c>
      <c r="BC13" s="5">
        <f>BB13*(1+Signup_Rate_Increase)</f>
        <v>4060.2726855348333</v>
      </c>
      <c r="BD13" s="5">
        <f>BC13*(1+Signup_Rate_Increase)</f>
        <v>4547.5054077990135</v>
      </c>
      <c r="BE13" s="5">
        <f>BD13*(1+Signup_Rate_Increase)</f>
        <v>5093.2060567348954</v>
      </c>
      <c r="BF13" s="5">
        <f>BE13*(1+Signup_Rate_Increase)</f>
        <v>5704.3907835430837</v>
      </c>
      <c r="BG13" s="5">
        <f>BF13*(1+Signup_Rate_Increase)</f>
        <v>6388.9176775682545</v>
      </c>
      <c r="BH13" s="5">
        <f>BG13*(1+Signup_Rate_Increase)</f>
        <v>7155.587798876446</v>
      </c>
      <c r="BI13" s="5">
        <f>BH13*(1+Signup_Rate_Increase)</f>
        <v>8014.2583347416203</v>
      </c>
      <c r="BJ13" s="5">
        <f>BI13*(1+Signup_Rate_Increase)</f>
        <v>8975.9693349106165</v>
      </c>
      <c r="BK13" s="5">
        <f>BJ13*(1+Signup_Rate_Increase)</f>
        <v>10053.085655099891</v>
      </c>
      <c r="BL13" s="5">
        <f>BK13*(1+Signup_Rate_Increase)</f>
        <v>11259.455933711879</v>
      </c>
      <c r="BM13" s="5">
        <f>BL13*(1+Signup_Rate_Increase)</f>
        <v>12610.590645757306</v>
      </c>
      <c r="BN13" s="5">
        <f>BM13*(1+Signup_Rate_Increase)</f>
        <v>14123.861523248184</v>
      </c>
      <c r="BO13" s="5">
        <f>BN13*(1+Signup_Rate_Increase)</f>
        <v>15818.724906037967</v>
      </c>
      <c r="BP13" s="5">
        <f>BO13*(1+Signup_Rate_Increase)</f>
        <v>17716.971894762526</v>
      </c>
      <c r="BQ13" s="5">
        <f>BP13*(1+Signup_Rate_Increase)</f>
        <v>19843.00852213403</v>
      </c>
      <c r="BR13" s="5">
        <f>BQ13*(1+Signup_Rate_Increase)</f>
        <v>22224.169544790115</v>
      </c>
      <c r="BS13" s="5">
        <f>BR13*(1+Signup_Rate_Increase)</f>
        <v>24891.06989016493</v>
      </c>
    </row>
    <row r="14" spans="1:71" s="5" customFormat="1" x14ac:dyDescent="0.25">
      <c r="A14" s="5" t="s">
        <v>19</v>
      </c>
      <c r="B14" s="5">
        <f>0</f>
        <v>0</v>
      </c>
      <c r="C14" s="5">
        <f>B15*Customers_Leaving_Rate</f>
        <v>1.2</v>
      </c>
      <c r="D14" s="5">
        <f>C15*Customers_Leaving_Rate</f>
        <v>2.4000000000000004</v>
      </c>
      <c r="E14" s="5">
        <f>D15*Customers_Leaving_Rate</f>
        <v>3.6172800000000005</v>
      </c>
      <c r="F14" s="5">
        <f>E15*Customers_Leaving_Rate</f>
        <v>4.8691200000000006</v>
      </c>
      <c r="G14" s="5">
        <f>F15*Customers_Leaving_Rate</f>
        <v>6.173048832000001</v>
      </c>
      <c r="H14" s="5">
        <f>G15*Customers_Leaving_Rate</f>
        <v>7.5470929920000023</v>
      </c>
      <c r="I14" s="5">
        <f>H15*Customers_Leaving_Rate</f>
        <v>9.0100290551808015</v>
      </c>
      <c r="J14" s="5">
        <f>I15*Customers_Leaving_Rate</f>
        <v>10.581643257446402</v>
      </c>
      <c r="K14" s="5">
        <f>J15*Customers_Leaving_Rate</f>
        <v>12.283001878106608</v>
      </c>
      <c r="L14" s="5">
        <f>K15*Customers_Leaving_Rate</f>
        <v>14.136736161674042</v>
      </c>
      <c r="M14" s="5">
        <f>L15*Customers_Leaving_Rate</f>
        <v>16.167345672286213</v>
      </c>
      <c r="N14" s="5">
        <f>M15*Customers_Leaving_Rate</f>
        <v>18.401524183626488</v>
      </c>
      <c r="O14" s="5">
        <f>N15*Customers_Leaving_Rate</f>
        <v>20.868512472647687</v>
      </c>
      <c r="P14" s="5">
        <f>O15*Customers_Leaving_Rate</f>
        <v>23.600482709913106</v>
      </c>
      <c r="Q14" s="5">
        <f>P15*Customers_Leaving_Rate</f>
        <v>26.632959526784649</v>
      </c>
      <c r="R14" s="5">
        <f>Q15*Customers_Leaving_Rate</f>
        <v>30.005283294678947</v>
      </c>
      <c r="S14" s="5">
        <f>R15*Customers_Leaving_Rate</f>
        <v>33.761121679758951</v>
      </c>
      <c r="T14" s="5">
        <f>S15*Customers_Leaving_Rate</f>
        <v>37.949036144282317</v>
      </c>
      <c r="U14" s="5">
        <f>T15*Customers_Leaving_Rate</f>
        <v>42.623110760994216</v>
      </c>
      <c r="V14" s="5">
        <f>U15*Customers_Leaving_Rate</f>
        <v>47.843651498183789</v>
      </c>
      <c r="W14" s="5">
        <f>V15*Customers_Leaving_Rate</f>
        <v>53.677965030331684</v>
      </c>
      <c r="X14" s="5">
        <f>W15*Customers_Leaving_Rate</f>
        <v>60.201227144053412</v>
      </c>
      <c r="Y14" s="5">
        <f>X15*Customers_Leaving_Rate</f>
        <v>67.497451954211925</v>
      </c>
      <c r="Z14" s="5">
        <f>Y15*Customers_Leaving_Rate</f>
        <v>75.660574435244811</v>
      </c>
      <c r="AA14" s="5">
        <f>Z15*Customers_Leaving_Rate</f>
        <v>84.795660224418327</v>
      </c>
      <c r="AB14" s="5">
        <f>AA15*Customers_Leaving_Rate</f>
        <v>95.020258285459406</v>
      </c>
      <c r="AC14" s="5">
        <f>AB15*Customers_Leaving_Rate</f>
        <v>106.46591385373209</v>
      </c>
      <c r="AD14" s="5">
        <f>AC15*Customers_Leaving_Rate</f>
        <v>119.27986114131539</v>
      </c>
      <c r="AE14" s="5">
        <f>AD15*Customers_Leaving_Rate</f>
        <v>133.62691758839242</v>
      </c>
      <c r="AF14" s="5">
        <f>AE15*Customers_Leaving_Rate</f>
        <v>149.69160403590442</v>
      </c>
      <c r="AG14" s="5">
        <f>AF15*Customers_Leaving_Rate</f>
        <v>167.68051809668924</v>
      </c>
      <c r="AH14" s="5">
        <f>AG15*Customers_Leaving_Rate</f>
        <v>187.82499125559116</v>
      </c>
      <c r="AI14" s="5">
        <f>AH15*Customers_Leaving_Rate</f>
        <v>210.38406387508536</v>
      </c>
      <c r="AJ14" s="5">
        <f>AI15*Customers_Leaving_Rate</f>
        <v>235.6478163686601</v>
      </c>
      <c r="AK14" s="5">
        <f>AJ15*Customers_Leaving_Rate</f>
        <v>263.94109938203604</v>
      </c>
      <c r="AL14" s="5">
        <f>AK15*Customers_Leaving_Rate</f>
        <v>295.62771095112072</v>
      </c>
      <c r="AM14" s="5">
        <f>AL15*Customers_Leaving_Rate</f>
        <v>331.11507435130676</v>
      </c>
      <c r="AN14" s="5">
        <f>AM15*Customers_Leaving_Rate</f>
        <v>370.85947678918893</v>
      </c>
      <c r="AO14" s="5">
        <f>AN15*Customers_Leaving_Rate</f>
        <v>415.37193629772986</v>
      </c>
      <c r="AP14" s="5">
        <f>AO15*Customers_Leaving_Rate</f>
        <v>465.22477227203518</v>
      </c>
      <c r="AQ14" s="5">
        <f>AP15*Customers_Leaving_Rate</f>
        <v>521.0589641290278</v>
      </c>
      <c r="AR14" s="5">
        <f>AQ15*Customers_Leaving_Rate</f>
        <v>583.59239270673766</v>
      </c>
      <c r="AS14" s="5">
        <f>AR15*Customers_Leaving_Rate</f>
        <v>653.62907036790557</v>
      </c>
      <c r="AT14" s="5">
        <f>AS15*Customers_Leaving_Rate</f>
        <v>732.06947848405048</v>
      </c>
      <c r="AU14" s="5">
        <f>AT15*Customers_Leaving_Rate</f>
        <v>819.9221452134932</v>
      </c>
      <c r="AV14" s="5">
        <f>AU15*Customers_Leaving_Rate</f>
        <v>918.31661243310646</v>
      </c>
      <c r="AW14" s="5">
        <f>AV15*Customers_Leaving_Rate</f>
        <v>1028.5179585437941</v>
      </c>
      <c r="AX14" s="5">
        <f>AW15*Customers_Leaving_Rate</f>
        <v>1151.9430638735184</v>
      </c>
      <c r="AY14" s="5">
        <f>AX15*Customers_Leaving_Rate</f>
        <v>1290.1788278062734</v>
      </c>
      <c r="AZ14" s="5">
        <f>AY15*Customers_Leaving_Rate</f>
        <v>1445.0025718588067</v>
      </c>
      <c r="BA14" s="5">
        <f>AZ15*Customers_Leaving_Rate</f>
        <v>1618.4048910317508</v>
      </c>
      <c r="BB14" s="5">
        <f>BA15*Customers_Leaving_Rate</f>
        <v>1812.6152472394615</v>
      </c>
      <c r="BC14" s="5">
        <f>BB15*Customers_Leaving_Rate</f>
        <v>2030.13063387803</v>
      </c>
      <c r="BD14" s="5">
        <f>BC15*Customers_Leaving_Rate</f>
        <v>2273.7476800768463</v>
      </c>
      <c r="BE14" s="5">
        <f>BD15*Customers_Leaving_Rate</f>
        <v>2546.5986074035063</v>
      </c>
      <c r="BF14" s="5">
        <f>BE15*Customers_Leaving_Rate</f>
        <v>2852.1915013232733</v>
      </c>
      <c r="BG14" s="5">
        <f>BF15*Customers_Leaving_Rate</f>
        <v>3194.4554151896509</v>
      </c>
      <c r="BH14" s="5">
        <f>BG15*Customers_Leaving_Rate</f>
        <v>3577.7908866750827</v>
      </c>
      <c r="BI14" s="5">
        <f>BH15*Customers_Leaving_Rate</f>
        <v>4007.1265161392471</v>
      </c>
      <c r="BJ14" s="5">
        <f>BI15*Customers_Leaving_Rate</f>
        <v>4487.9823343715325</v>
      </c>
      <c r="BK14" s="5">
        <f>BJ15*Customers_Leaving_Rate</f>
        <v>5026.5407744362228</v>
      </c>
      <c r="BL14" s="5">
        <f>BK15*Customers_Leaving_Rate</f>
        <v>5629.7261601158625</v>
      </c>
      <c r="BM14" s="5">
        <f>BL15*Customers_Leaving_Rate</f>
        <v>6305.2937329473843</v>
      </c>
      <c r="BN14" s="5">
        <f>BM15*Customers_Leaving_Rate</f>
        <v>7061.929362484575</v>
      </c>
      <c r="BO14" s="5">
        <f>BN15*Customers_Leaving_Rate</f>
        <v>7909.3612217762093</v>
      </c>
      <c r="BP14" s="5">
        <f>BO15*Customers_Leaving_Rate</f>
        <v>8858.4848638876192</v>
      </c>
      <c r="BQ14" s="5">
        <f>BP15*Customers_Leaving_Rate</f>
        <v>9921.5033075926094</v>
      </c>
      <c r="BR14" s="5">
        <f>BQ15*Customers_Leaving_Rate</f>
        <v>11112.083933337579</v>
      </c>
      <c r="BS14" s="5">
        <f>BR15*Customers_Leaving_Rate</f>
        <v>12445.534206711884</v>
      </c>
    </row>
    <row r="15" spans="1:71" x14ac:dyDescent="0.25">
      <c r="A15" t="s">
        <v>14</v>
      </c>
      <c r="B15">
        <v>10</v>
      </c>
      <c r="C15" s="5">
        <f>B15+C13-C14</f>
        <v>20.000000000000004</v>
      </c>
      <c r="D15" s="5">
        <f>C15+D13-D14</f>
        <v>30.144000000000005</v>
      </c>
      <c r="E15" s="5">
        <f t="shared" ref="E15:AU15" si="0">D15+E13-E14</f>
        <v>40.576000000000008</v>
      </c>
      <c r="F15" s="5">
        <f t="shared" si="0"/>
        <v>51.442073600000008</v>
      </c>
      <c r="G15" s="5">
        <f t="shared" si="0"/>
        <v>62.892441600000019</v>
      </c>
      <c r="H15" s="5">
        <f t="shared" si="0"/>
        <v>75.08357545984002</v>
      </c>
      <c r="I15" s="5">
        <f t="shared" si="0"/>
        <v>88.180360478720019</v>
      </c>
      <c r="J15" s="5">
        <f t="shared" si="0"/>
        <v>102.35834898422173</v>
      </c>
      <c r="K15" s="5">
        <f t="shared" si="0"/>
        <v>117.80613468061702</v>
      </c>
      <c r="L15" s="5">
        <f t="shared" si="0"/>
        <v>134.72788060238511</v>
      </c>
      <c r="M15" s="5">
        <f t="shared" si="0"/>
        <v>153.34603486355408</v>
      </c>
      <c r="N15" s="5">
        <f t="shared" si="0"/>
        <v>173.90427060539739</v>
      </c>
      <c r="O15" s="5">
        <f t="shared" si="0"/>
        <v>196.67068924927588</v>
      </c>
      <c r="P15" s="5">
        <f t="shared" si="0"/>
        <v>221.9413293898721</v>
      </c>
      <c r="Q15" s="5">
        <f t="shared" si="0"/>
        <v>250.0440274556579</v>
      </c>
      <c r="R15" s="5">
        <f t="shared" si="0"/>
        <v>281.34268066465791</v>
      </c>
      <c r="S15" s="5">
        <f t="shared" si="0"/>
        <v>316.24196786901933</v>
      </c>
      <c r="T15" s="5">
        <f t="shared" si="0"/>
        <v>355.19258967495182</v>
      </c>
      <c r="U15" s="5">
        <f t="shared" si="0"/>
        <v>398.69709581819825</v>
      </c>
      <c r="V15" s="5">
        <f t="shared" si="0"/>
        <v>447.31637525276403</v>
      </c>
      <c r="W15" s="5">
        <f t="shared" si="0"/>
        <v>501.6768928671118</v>
      </c>
      <c r="X15" s="5">
        <f t="shared" si="0"/>
        <v>562.47876628509937</v>
      </c>
      <c r="Y15" s="5">
        <f t="shared" si="0"/>
        <v>630.50478696037339</v>
      </c>
      <c r="Z15" s="5">
        <f t="shared" si="0"/>
        <v>706.63050187015278</v>
      </c>
      <c r="AA15" s="5">
        <f t="shared" si="0"/>
        <v>791.8354857121617</v>
      </c>
      <c r="AB15" s="5">
        <f t="shared" si="0"/>
        <v>887.21594878110079</v>
      </c>
      <c r="AC15" s="5">
        <f t="shared" si="0"/>
        <v>993.99884284429493</v>
      </c>
      <c r="AD15" s="5">
        <f t="shared" si="0"/>
        <v>1113.5576465699369</v>
      </c>
      <c r="AE15" s="5">
        <f t="shared" si="0"/>
        <v>1247.4300336325368</v>
      </c>
      <c r="AF15" s="5">
        <f t="shared" si="0"/>
        <v>1397.3376508057438</v>
      </c>
      <c r="AG15" s="5">
        <f t="shared" si="0"/>
        <v>1565.2082604632596</v>
      </c>
      <c r="AH15" s="5">
        <f t="shared" si="0"/>
        <v>1753.2005322923781</v>
      </c>
      <c r="AI15" s="5">
        <f t="shared" si="0"/>
        <v>1963.7318030721676</v>
      </c>
      <c r="AJ15" s="5">
        <f t="shared" si="0"/>
        <v>2199.5091615169672</v>
      </c>
      <c r="AK15" s="5">
        <f t="shared" si="0"/>
        <v>2463.5642579260061</v>
      </c>
      <c r="AL15" s="5">
        <f t="shared" si="0"/>
        <v>2759.2922862608898</v>
      </c>
      <c r="AM15" s="5">
        <f t="shared" si="0"/>
        <v>3090.4956399099078</v>
      </c>
      <c r="AN15" s="5">
        <f t="shared" si="0"/>
        <v>3461.4328024810825</v>
      </c>
      <c r="AO15" s="5">
        <f t="shared" si="0"/>
        <v>3876.8731022669599</v>
      </c>
      <c r="AP15" s="5">
        <f t="shared" si="0"/>
        <v>4342.1580344085651</v>
      </c>
      <c r="AQ15" s="5">
        <f t="shared" si="0"/>
        <v>4863.2699392228142</v>
      </c>
      <c r="AR15" s="5">
        <f t="shared" si="0"/>
        <v>5446.9089197325466</v>
      </c>
      <c r="AS15" s="5">
        <f t="shared" si="0"/>
        <v>6100.5789873670874</v>
      </c>
      <c r="AT15" s="5">
        <f t="shared" si="0"/>
        <v>6832.6845434457773</v>
      </c>
      <c r="AU15" s="5">
        <f t="shared" si="0"/>
        <v>7652.6384369425541</v>
      </c>
      <c r="AV15" s="5">
        <f t="shared" ref="AV15" si="1">AU15+AV13-AV14</f>
        <v>8570.9829878649507</v>
      </c>
      <c r="AW15" s="5">
        <f t="shared" ref="AW15" si="2">AV15+AW13-AW14</f>
        <v>9599.52553227932</v>
      </c>
      <c r="AX15" s="5">
        <f t="shared" ref="AX15" si="3">AW15+AX13-AX14</f>
        <v>10751.490231718944</v>
      </c>
      <c r="AY15" s="5">
        <f t="shared" ref="AY15" si="4">AX15+AY13-AY14</f>
        <v>12041.68809882339</v>
      </c>
      <c r="AZ15" s="5">
        <f t="shared" ref="AZ15" si="5">AY15+AZ13-AZ14</f>
        <v>13486.707425264591</v>
      </c>
      <c r="BA15" s="5">
        <f t="shared" ref="BA15" si="6">AZ15+BA13-BA14</f>
        <v>15105.127060328847</v>
      </c>
      <c r="BB15" s="5">
        <f t="shared" ref="BB15" si="7">BA15+BB13-BB14</f>
        <v>16917.755282316917</v>
      </c>
      <c r="BC15" s="5">
        <f t="shared" ref="BC15" si="8">BB15+BC13-BC14</f>
        <v>18947.89733397372</v>
      </c>
      <c r="BD15" s="5">
        <f t="shared" ref="BD15" si="9">BC15+BD13-BD14</f>
        <v>21221.655061695888</v>
      </c>
      <c r="BE15" s="5">
        <f t="shared" ref="BE15" si="10">BD15+BE13-BE14</f>
        <v>23768.262511027278</v>
      </c>
      <c r="BF15" s="5">
        <f t="shared" ref="BF15" si="11">BE15+BF13-BF14</f>
        <v>26620.46179324709</v>
      </c>
      <c r="BG15" s="5">
        <f t="shared" ref="BG15" si="12">BF15+BG13-BG14</f>
        <v>29814.924055625692</v>
      </c>
      <c r="BH15" s="5">
        <f t="shared" ref="BH15" si="13">BG15+BH13-BH14</f>
        <v>33392.720967827059</v>
      </c>
      <c r="BI15" s="5">
        <f t="shared" ref="BI15" si="14">BH15+BI13-BI14</f>
        <v>37399.852786429437</v>
      </c>
      <c r="BJ15" s="5">
        <f t="shared" ref="BJ15" si="15">BI15+BJ13-BJ14</f>
        <v>41887.839786968521</v>
      </c>
      <c r="BK15" s="5">
        <f t="shared" ref="BK15" si="16">BJ15+BK13-BK14</f>
        <v>46914.384667632192</v>
      </c>
      <c r="BL15" s="5">
        <f t="shared" ref="BL15" si="17">BK15+BL13-BL14</f>
        <v>52544.114441228208</v>
      </c>
      <c r="BM15" s="5">
        <f t="shared" ref="BM15" si="18">BL15+BM13-BM14</f>
        <v>58849.41135403813</v>
      </c>
      <c r="BN15" s="5">
        <f t="shared" ref="BN15" si="19">BM15+BN13-BN14</f>
        <v>65911.343514801745</v>
      </c>
      <c r="BO15" s="5">
        <f t="shared" ref="BO15" si="20">BN15+BO13-BO14</f>
        <v>73820.707199063501</v>
      </c>
      <c r="BP15" s="5">
        <f t="shared" ref="BP15" si="21">BO15+BP13-BP14</f>
        <v>82679.19422993841</v>
      </c>
      <c r="BQ15" s="5">
        <f t="shared" ref="BQ15" si="22">BP15+BQ13-BQ14</f>
        <v>92600.699444479833</v>
      </c>
      <c r="BR15" s="5">
        <f t="shared" ref="BR15" si="23">BQ15+BR13-BR14</f>
        <v>103712.78505593237</v>
      </c>
      <c r="BS15" s="5">
        <f t="shared" ref="BS15" si="24">BR15+BS13-BS14</f>
        <v>116158.32073938541</v>
      </c>
    </row>
    <row r="16" spans="1:71" x14ac:dyDescent="0.25">
      <c r="A16" t="s">
        <v>16</v>
      </c>
      <c r="B16" s="8">
        <v>0</v>
      </c>
      <c r="C16" s="8">
        <v>0</v>
      </c>
      <c r="D16" s="8">
        <v>0</v>
      </c>
      <c r="E16" s="8">
        <f>Revenue_Per_Customer*D15</f>
        <v>617.95200000000011</v>
      </c>
      <c r="F16" s="8">
        <f>Revenue_Per_Customer*E15</f>
        <v>831.80800000000011</v>
      </c>
      <c r="G16" s="8">
        <f>Revenue_Per_Customer*F15</f>
        <v>1054.5625088000002</v>
      </c>
      <c r="H16" s="8">
        <f>Revenue_Per_Customer*G15</f>
        <v>1289.2950528000003</v>
      </c>
      <c r="I16" s="8">
        <f>Revenue_Per_Customer*H15</f>
        <v>1539.2132969267204</v>
      </c>
      <c r="J16" s="8">
        <f>Revenue_Per_Customer*I15</f>
        <v>1807.6973898137603</v>
      </c>
      <c r="K16" s="8">
        <f>Revenue_Per_Customer*J15</f>
        <v>2098.3461541765455</v>
      </c>
      <c r="L16" s="8">
        <f>Revenue_Per_Customer*K15</f>
        <v>2415.0257609526489</v>
      </c>
      <c r="M16" s="8">
        <f>Revenue_Per_Customer*L15</f>
        <v>2761.9215523488947</v>
      </c>
      <c r="N16" s="8">
        <f>Revenue_Per_Customer*M15</f>
        <v>3143.5937147028585</v>
      </c>
      <c r="O16" s="8">
        <f>Revenue_Per_Customer*N15</f>
        <v>3565.0375474106463</v>
      </c>
      <c r="P16" s="8">
        <f>Revenue_Per_Customer*O15</f>
        <v>4031.7491296101557</v>
      </c>
      <c r="Q16" s="8">
        <f>Revenue_Per_Customer*P15</f>
        <v>4549.797252492378</v>
      </c>
      <c r="R16" s="8">
        <f>Revenue_Per_Customer*Q15</f>
        <v>5125.9025628409872</v>
      </c>
      <c r="S16" s="8">
        <f>Revenue_Per_Customer*R15</f>
        <v>5767.5249536254869</v>
      </c>
      <c r="T16" s="8">
        <f>Revenue_Per_Customer*S15</f>
        <v>6482.9603413148961</v>
      </c>
      <c r="U16" s="8">
        <f>Revenue_Per_Customer*T15</f>
        <v>7281.4480883365122</v>
      </c>
      <c r="V16" s="8">
        <f>Revenue_Per_Customer*U15</f>
        <v>8173.2904642730646</v>
      </c>
      <c r="W16" s="8">
        <f>Revenue_Per_Customer*V15</f>
        <v>9169.9856926816628</v>
      </c>
      <c r="X16" s="8">
        <f>Revenue_Per_Customer*W15</f>
        <v>10284.376303775793</v>
      </c>
      <c r="Y16" s="8">
        <f>Revenue_Per_Customer*X15</f>
        <v>11530.814708844537</v>
      </c>
      <c r="Z16" s="8">
        <f>Revenue_Per_Customer*Y15</f>
        <v>12925.348132687655</v>
      </c>
      <c r="AA16" s="8">
        <f>Revenue_Per_Customer*Z15</f>
        <v>14485.925288338132</v>
      </c>
      <c r="AB16" s="8">
        <f>Revenue_Per_Customer*AA15</f>
        <v>16232.627457099316</v>
      </c>
      <c r="AC16" s="8">
        <f>Revenue_Per_Customer*AB15</f>
        <v>18187.926950012567</v>
      </c>
      <c r="AD16" s="8">
        <f>Revenue_Per_Customer*AC15</f>
        <v>20376.976278308048</v>
      </c>
      <c r="AE16" s="8">
        <f>Revenue_Per_Customer*AD15</f>
        <v>22827.931754683705</v>
      </c>
      <c r="AF16" s="8">
        <f>Revenue_Per_Customer*AE15</f>
        <v>25572.315689467006</v>
      </c>
      <c r="AG16" s="8">
        <f>Revenue_Per_Customer*AF15</f>
        <v>28645.421841517749</v>
      </c>
      <c r="AH16" s="8">
        <f>Revenue_Per_Customer*AG15</f>
        <v>32086.769339496823</v>
      </c>
      <c r="AI16" s="8">
        <f>Revenue_Per_Customer*AH15</f>
        <v>35940.610911993754</v>
      </c>
      <c r="AJ16" s="8">
        <f>Revenue_Per_Customer*AI15</f>
        <v>40256.501962979433</v>
      </c>
      <c r="AK16" s="8">
        <f>Revenue_Per_Customer*AJ15</f>
        <v>45089.937811097829</v>
      </c>
      <c r="AL16" s="8">
        <f>Revenue_Per_Customer*AK15</f>
        <v>50503.067287483129</v>
      </c>
      <c r="AM16" s="8">
        <f>Revenue_Per_Customer*AL15</f>
        <v>56565.491868348239</v>
      </c>
      <c r="AN16" s="8">
        <f>Revenue_Per_Customer*AM15</f>
        <v>63355.16061815311</v>
      </c>
      <c r="AO16" s="8">
        <f>Revenue_Per_Customer*AN15</f>
        <v>70959.372450862196</v>
      </c>
      <c r="AP16" s="8">
        <f>Revenue_Per_Customer*AO15</f>
        <v>79475.898596472674</v>
      </c>
      <c r="AQ16" s="8">
        <f>Revenue_Per_Customer*AP15</f>
        <v>89014.239705375585</v>
      </c>
      <c r="AR16" s="8">
        <f>Revenue_Per_Customer*AQ15</f>
        <v>99697.033754067685</v>
      </c>
      <c r="AS16" s="8">
        <f>Revenue_Per_Customer*AR15</f>
        <v>111661.6328545172</v>
      </c>
      <c r="AT16" s="8">
        <f>Revenue_Per_Customer*AS15</f>
        <v>125061.8692410253</v>
      </c>
      <c r="AU16" s="8">
        <f>Revenue_Per_Customer*AT15</f>
        <v>140070.03314063844</v>
      </c>
      <c r="AV16" s="8">
        <f>Revenue_Per_Customer*AU15</f>
        <v>156879.08795732236</v>
      </c>
      <c r="AW16" s="8">
        <f>Revenue_Per_Customer*AV15</f>
        <v>175705.15125123149</v>
      </c>
      <c r="AX16" s="8">
        <f>Revenue_Per_Customer*AW15</f>
        <v>196790.27341172606</v>
      </c>
      <c r="AY16" s="8">
        <f>Revenue_Per_Customer*AX15</f>
        <v>220405.54975023837</v>
      </c>
      <c r="AZ16" s="8">
        <f>Revenue_Per_Customer*AY15</f>
        <v>246854.6060258795</v>
      </c>
      <c r="BA16" s="8">
        <f>Revenue_Per_Customer*AZ15</f>
        <v>276477.50221792411</v>
      </c>
      <c r="BB16" s="8">
        <f>Revenue_Per_Customer*BA15</f>
        <v>309655.10473674134</v>
      </c>
      <c r="BC16" s="8">
        <f>Revenue_Per_Customer*BB15</f>
        <v>346813.98328749678</v>
      </c>
      <c r="BD16" s="8">
        <f>Revenue_Per_Customer*BC15</f>
        <v>388431.89534646127</v>
      </c>
      <c r="BE16" s="8">
        <f>Revenue_Per_Customer*BD15</f>
        <v>435043.92876476573</v>
      </c>
      <c r="BF16" s="8">
        <f>Revenue_Per_Customer*BE15</f>
        <v>487249.38147605921</v>
      </c>
      <c r="BG16" s="8">
        <f>Revenue_Per_Customer*BF15</f>
        <v>545719.4667615653</v>
      </c>
      <c r="BH16" s="8">
        <f>Revenue_Per_Customer*BG15</f>
        <v>611205.94314032665</v>
      </c>
      <c r="BI16" s="8">
        <f>Revenue_Per_Customer*BH15</f>
        <v>684550.77984045469</v>
      </c>
      <c r="BJ16" s="8">
        <f>Revenue_Per_Customer*BI15</f>
        <v>766696.98212180345</v>
      </c>
      <c r="BK16" s="8">
        <f>Revenue_Per_Customer*BJ15</f>
        <v>858700.71563285473</v>
      </c>
      <c r="BL16" s="8">
        <f>Revenue_Per_Customer*BK15</f>
        <v>961744.88568645995</v>
      </c>
      <c r="BM16" s="8">
        <f>Revenue_Per_Customer*BL15</f>
        <v>1077154.3460451784</v>
      </c>
      <c r="BN16" s="8">
        <f>Revenue_Per_Customer*BM15</f>
        <v>1206412.9327577816</v>
      </c>
      <c r="BO16" s="8">
        <f>Revenue_Per_Customer*BN15</f>
        <v>1351182.5420534357</v>
      </c>
      <c r="BP16" s="8">
        <f>Revenue_Per_Customer*BO15</f>
        <v>1513324.4975808018</v>
      </c>
      <c r="BQ16" s="8">
        <f>Revenue_Per_Customer*BP15</f>
        <v>1694923.4817137374</v>
      </c>
      <c r="BR16" s="8">
        <f>Revenue_Per_Customer*BQ15</f>
        <v>1898314.3386118365</v>
      </c>
      <c r="BS16" s="8">
        <f>Revenue_Per_Customer*BR15</f>
        <v>2126112.0936466134</v>
      </c>
    </row>
    <row r="17" spans="1:71" x14ac:dyDescent="0.25">
      <c r="A17" t="s">
        <v>17</v>
      </c>
      <c r="B17">
        <v>0</v>
      </c>
      <c r="C17">
        <v>0</v>
      </c>
      <c r="D17">
        <v>0</v>
      </c>
      <c r="E17" s="8">
        <f>D17+E16</f>
        <v>617.95200000000011</v>
      </c>
      <c r="F17" s="8">
        <f>E17+F16</f>
        <v>1449.7600000000002</v>
      </c>
      <c r="G17" s="8">
        <f>F17+G16</f>
        <v>2504.3225088000004</v>
      </c>
      <c r="H17" s="8">
        <f>G17+H16</f>
        <v>3793.617561600001</v>
      </c>
      <c r="I17" s="8">
        <f t="shared" ref="I17:AU17" si="25">H17+I16</f>
        <v>5332.8308585267214</v>
      </c>
      <c r="J17" s="8">
        <f t="shared" si="25"/>
        <v>7140.5282483404817</v>
      </c>
      <c r="K17" s="8">
        <f t="shared" si="25"/>
        <v>9238.8744025170272</v>
      </c>
      <c r="L17" s="8">
        <f>L16</f>
        <v>2415.0257609526489</v>
      </c>
      <c r="M17" s="8">
        <f t="shared" si="25"/>
        <v>5176.9473133015435</v>
      </c>
      <c r="N17" s="8">
        <f t="shared" si="25"/>
        <v>8320.5410280044016</v>
      </c>
      <c r="O17" s="8">
        <f t="shared" si="25"/>
        <v>11885.578575415047</v>
      </c>
      <c r="P17" s="8">
        <f t="shared" si="25"/>
        <v>15917.327705025204</v>
      </c>
      <c r="Q17" s="8">
        <f t="shared" si="25"/>
        <v>20467.124957517583</v>
      </c>
      <c r="R17" s="8">
        <f t="shared" si="25"/>
        <v>25593.02752035857</v>
      </c>
      <c r="S17" s="8">
        <f t="shared" si="25"/>
        <v>31360.552473984055</v>
      </c>
      <c r="T17" s="8">
        <f t="shared" si="25"/>
        <v>37843.512815298949</v>
      </c>
      <c r="U17" s="8">
        <f t="shared" si="25"/>
        <v>45124.96090363546</v>
      </c>
      <c r="V17" s="8">
        <f t="shared" si="25"/>
        <v>53298.251367908524</v>
      </c>
      <c r="W17" s="8">
        <f t="shared" si="25"/>
        <v>62468.237060590189</v>
      </c>
      <c r="X17" s="8">
        <f>X16</f>
        <v>10284.376303775793</v>
      </c>
      <c r="Y17" s="8">
        <f t="shared" si="25"/>
        <v>21815.191012620329</v>
      </c>
      <c r="Z17" s="8">
        <f t="shared" si="25"/>
        <v>34740.539145307986</v>
      </c>
      <c r="AA17" s="8">
        <f t="shared" si="25"/>
        <v>49226.464433646121</v>
      </c>
      <c r="AB17" s="8">
        <f t="shared" si="25"/>
        <v>65459.091890745432</v>
      </c>
      <c r="AC17" s="8">
        <f t="shared" si="25"/>
        <v>83647.018840757999</v>
      </c>
      <c r="AD17" s="8">
        <f t="shared" si="25"/>
        <v>104023.99511906605</v>
      </c>
      <c r="AE17" s="8">
        <f t="shared" si="25"/>
        <v>126851.92687374976</v>
      </c>
      <c r="AF17" s="8">
        <f t="shared" si="25"/>
        <v>152424.24256321677</v>
      </c>
      <c r="AG17" s="8">
        <f t="shared" si="25"/>
        <v>181069.66440473453</v>
      </c>
      <c r="AH17" s="8">
        <f t="shared" si="25"/>
        <v>213156.43374423136</v>
      </c>
      <c r="AI17" s="8">
        <f t="shared" si="25"/>
        <v>249097.0446562251</v>
      </c>
      <c r="AJ17" s="8">
        <f t="shared" si="25"/>
        <v>289353.54661920451</v>
      </c>
      <c r="AK17" s="8">
        <f t="shared" si="25"/>
        <v>334443.48443030234</v>
      </c>
      <c r="AL17" s="8">
        <f t="shared" si="25"/>
        <v>384946.55171778548</v>
      </c>
      <c r="AM17" s="8">
        <f t="shared" si="25"/>
        <v>441512.04358613375</v>
      </c>
      <c r="AN17" s="8">
        <f t="shared" si="25"/>
        <v>504867.20420428686</v>
      </c>
      <c r="AO17" s="8">
        <f t="shared" si="25"/>
        <v>575826.57665514899</v>
      </c>
      <c r="AP17" s="8">
        <f t="shared" si="25"/>
        <v>655302.47525162168</v>
      </c>
      <c r="AQ17" s="8">
        <f t="shared" si="25"/>
        <v>744316.71495699731</v>
      </c>
      <c r="AR17" s="8">
        <f t="shared" si="25"/>
        <v>844013.74871106504</v>
      </c>
      <c r="AS17" s="8">
        <f t="shared" si="25"/>
        <v>955675.38156558224</v>
      </c>
      <c r="AT17" s="8">
        <f t="shared" si="25"/>
        <v>1080737.2508066075</v>
      </c>
      <c r="AU17" s="8">
        <f t="shared" si="25"/>
        <v>1220807.2839472459</v>
      </c>
      <c r="AV17" s="8">
        <f t="shared" ref="AV17" si="26">AU17+AV16</f>
        <v>1377686.3719045683</v>
      </c>
      <c r="AW17" s="8">
        <f t="shared" ref="AW17" si="27">AV17+AW16</f>
        <v>1553391.5231557998</v>
      </c>
      <c r="AX17" s="8">
        <f t="shared" ref="AX17" si="28">AW17+AX16</f>
        <v>1750181.7965675259</v>
      </c>
      <c r="AY17" s="8">
        <f t="shared" ref="AY17" si="29">AX17+AY16</f>
        <v>1970587.3463177644</v>
      </c>
      <c r="AZ17" s="8">
        <f t="shared" ref="AZ17" si="30">AY17+AZ16</f>
        <v>2217441.9523436436</v>
      </c>
      <c r="BA17" s="8">
        <f t="shared" ref="BA17" si="31">AZ17+BA16</f>
        <v>2493919.4545615679</v>
      </c>
      <c r="BB17" s="8">
        <f t="shared" ref="BB17" si="32">BA17+BB16</f>
        <v>2803574.559298309</v>
      </c>
      <c r="BC17" s="8">
        <f t="shared" ref="BC17" si="33">BB17+BC16</f>
        <v>3150388.542585806</v>
      </c>
      <c r="BD17" s="8">
        <f t="shared" ref="BD17" si="34">BC17+BD16</f>
        <v>3538820.4379322673</v>
      </c>
      <c r="BE17" s="8">
        <f t="shared" ref="BE17" si="35">BD17+BE16</f>
        <v>3973864.3666970329</v>
      </c>
      <c r="BF17" s="8">
        <f t="shared" ref="BF17" si="36">BE17+BF16</f>
        <v>4461113.7481730925</v>
      </c>
      <c r="BG17" s="8">
        <f t="shared" ref="BG17" si="37">BF17+BG16</f>
        <v>5006833.2149346583</v>
      </c>
      <c r="BH17" s="8">
        <f t="shared" ref="BH17" si="38">BG17+BH16</f>
        <v>5618039.1580749853</v>
      </c>
      <c r="BI17" s="8">
        <f t="shared" ref="BI17" si="39">BH17+BI16</f>
        <v>6302589.9379154397</v>
      </c>
      <c r="BJ17" s="8">
        <f t="shared" ref="BJ17" si="40">BI17+BJ16</f>
        <v>7069286.9200372435</v>
      </c>
      <c r="BK17" s="8">
        <f t="shared" ref="BK17" si="41">BJ17+BK16</f>
        <v>7927987.6356700985</v>
      </c>
      <c r="BL17" s="8">
        <f t="shared" ref="BL17" si="42">BK17+BL16</f>
        <v>8889732.5213565584</v>
      </c>
      <c r="BM17" s="8">
        <f t="shared" ref="BM17" si="43">BL17+BM16</f>
        <v>9966886.8674017377</v>
      </c>
      <c r="BN17" s="8">
        <f t="shared" ref="BN17" si="44">BM17+BN16</f>
        <v>11173299.80015952</v>
      </c>
      <c r="BO17" s="8">
        <f t="shared" ref="BO17" si="45">BN17+BO16</f>
        <v>12524482.342212955</v>
      </c>
      <c r="BP17" s="8">
        <f t="shared" ref="BP17" si="46">BO17+BP16</f>
        <v>14037806.839793757</v>
      </c>
      <c r="BQ17" s="8">
        <f t="shared" ref="BQ17" si="47">BP17+BQ16</f>
        <v>15732730.321507495</v>
      </c>
      <c r="BR17" s="8">
        <f t="shared" ref="BR17" si="48">BQ17+BR16</f>
        <v>17631044.660119332</v>
      </c>
      <c r="BS17" s="8">
        <f t="shared" ref="BS17" si="49">BR17+BS16</f>
        <v>19757156.753765944</v>
      </c>
    </row>
    <row r="19" spans="1:71" x14ac:dyDescent="0.25">
      <c r="B19">
        <v>2014</v>
      </c>
      <c r="C19">
        <v>2015</v>
      </c>
      <c r="D19">
        <v>2016</v>
      </c>
      <c r="E19">
        <v>2017</v>
      </c>
      <c r="F19">
        <v>2018</v>
      </c>
    </row>
    <row r="20" spans="1:71" x14ac:dyDescent="0.25">
      <c r="B20" s="8">
        <f>W17</f>
        <v>62468.237060590189</v>
      </c>
      <c r="C20" s="8">
        <f>AI17</f>
        <v>249097.0446562251</v>
      </c>
      <c r="D20" s="8">
        <f>AU17</f>
        <v>1220807.2839472459</v>
      </c>
      <c r="E20" s="8">
        <f>BG17</f>
        <v>5006833.2149346583</v>
      </c>
      <c r="F20" s="8">
        <f>BS17</f>
        <v>19757156.753765944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Projections</vt:lpstr>
      <vt:lpstr>Average_Per_Customer</vt:lpstr>
      <vt:lpstr>Customers_Leaving_Rate</vt:lpstr>
      <vt:lpstr>Revenue_Per_Customer</vt:lpstr>
      <vt:lpstr>Signup_Rate_Increase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Ayna</dc:creator>
  <cp:lastModifiedBy>Tarek Ayna</cp:lastModifiedBy>
  <dcterms:created xsi:type="dcterms:W3CDTF">2013-02-06T06:43:36Z</dcterms:created>
  <dcterms:modified xsi:type="dcterms:W3CDTF">2013-02-06T08:18:34Z</dcterms:modified>
</cp:coreProperties>
</file>