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<sst xmlns="http://schemas.openxmlformats.org/spreadsheetml/2006/main" count="30" uniqueCount="27">
  <si>
    <t>Financial Breakdown </t>
  </si>
  <si>
    <t>Item</t>
  </si>
  <si>
    <t>Description</t>
  </si>
  <si>
    <t>Qty</t>
  </si>
  <si>
    <t>Cost $</t>
  </si>
  <si>
    <t>Total $</t>
  </si>
  <si>
    <t>Output  1:  3 MWp</t>
  </si>
  <si>
    <t>Output  2 : Energy Efficiency 30KW*1500</t>
  </si>
  <si>
    <t>Design and capacity development</t>
  </si>
  <si>
    <t>Training technicians, contractors</t>
  </si>
  <si>
    <t>iss</t>
  </si>
  <si>
    <t>Total of Project Inputs</t>
  </si>
  <si>
    <t>Project Implementation Unit (PIU)</t>
  </si>
  <si>
    <t>Unit</t>
  </si>
  <si>
    <t>Month</t>
  </si>
  <si>
    <t>Unit Rate $</t>
  </si>
  <si>
    <t>Coordinator  engineer(SB4/2)</t>
  </si>
  <si>
    <t>Electrical engineer(SB4/1)</t>
  </si>
  <si>
    <t>GOE</t>
  </si>
  <si>
    <t>Transportation</t>
  </si>
  <si>
    <t>Financial audit</t>
  </si>
  <si>
    <t>Communications</t>
  </si>
  <si>
    <t>Miscellaneous</t>
  </si>
  <si>
    <t>Total of PIU</t>
  </si>
  <si>
    <t>Programmable Amount</t>
  </si>
  <si>
    <t>GMS 8%</t>
  </si>
  <si>
    <t>Grand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</si>
</sst>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25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18" zoomScaleNormal="100" zoomScalePageLayoutView="118" workbookViewId="0">
      <selection pane="topLeft" activeCell="B22" activeCellId="0" sqref="B22"/>
    </sheetView>
  </sheetViews>
  <sheetFormatPr defaultRowHeight="15"/>
  <cols>
    <col collapsed="false" hidden="false" max="1" min="1" style="0" width="5.1417004048583"/>
    <col collapsed="false" hidden="false" max="2" min="2" style="0" width="35.1336032388664"/>
    <col collapsed="false" hidden="false" max="4" min="4" style="0" width="8.57085020242915"/>
    <col collapsed="false" hidden="false" max="5" min="5" style="0" width="10.6032388663968"/>
    <col collapsed="false" hidden="false" max="6" min="6" style="0" width="17.0323886639676"/>
    <col collapsed="false" hidden="false" max="1025" min="7" style="0" width="8.57085020242915"/>
  </cols>
  <sheetData>
    <row r="2" customFormat="false" ht="15" hidden="false" customHeight="false" outlineLevel="0" collapsed="false">
      <c r="B2" s="0" t="s">
        <v>0</v>
      </c>
    </row>
    <row r="3" customFormat="false" ht="15.75" hidden="false" customHeight="false" outlineLevel="0" collapsed="false">
      <c r="D3" s="1"/>
      <c r="E3" s="1"/>
      <c r="F3" s="1"/>
    </row>
    <row r="4" customFormat="false" ht="15" hidden="false" customHeight="false" outlineLevel="0" collapsed="false">
      <c r="A4" s="2" t="s">
        <v>1</v>
      </c>
      <c r="B4" s="3" t="s">
        <v>2</v>
      </c>
      <c r="C4" s="3"/>
      <c r="D4" s="4" t="s">
        <v>3</v>
      </c>
      <c r="E4" s="4" t="s">
        <v>4</v>
      </c>
      <c r="F4" s="5" t="s">
        <v>5</v>
      </c>
    </row>
    <row r="5" customFormat="false" ht="15" hidden="false" customHeight="true" outlineLevel="0" collapsed="false">
      <c r="A5" s="6" t="n">
        <v>1.1</v>
      </c>
      <c r="B5" s="7" t="s">
        <v>6</v>
      </c>
      <c r="C5" s="7"/>
      <c r="D5" s="8" t="n">
        <v>180</v>
      </c>
      <c r="E5" s="9" t="n">
        <v>5000</v>
      </c>
      <c r="F5" s="10" t="n">
        <f aca="false">E5*D5</f>
        <v>900000</v>
      </c>
    </row>
    <row r="6" customFormat="false" ht="15" hidden="false" customHeight="true" outlineLevel="0" collapsed="false">
      <c r="A6" s="6" t="n">
        <v>1.2</v>
      </c>
      <c r="B6" s="7" t="s">
        <v>7</v>
      </c>
      <c r="C6" s="7"/>
      <c r="D6" s="8" t="n">
        <v>3</v>
      </c>
      <c r="E6" s="9" t="n">
        <v>90000</v>
      </c>
      <c r="F6" s="10" t="n">
        <f aca="false">E6*D6</f>
        <v>270000</v>
      </c>
    </row>
    <row r="7" customFormat="false" ht="15" hidden="false" customHeight="false" outlineLevel="0" collapsed="false">
      <c r="A7" s="6" t="n">
        <v>1.3</v>
      </c>
      <c r="B7" s="11" t="s">
        <v>8</v>
      </c>
      <c r="C7" s="11"/>
      <c r="D7" s="8" t="n">
        <v>1</v>
      </c>
      <c r="E7" s="9" t="n">
        <v>50000</v>
      </c>
      <c r="F7" s="10" t="n">
        <f aca="false">E7*D7</f>
        <v>50000</v>
      </c>
    </row>
    <row r="8" customFormat="false" ht="14.9" hidden="false" customHeight="true" outlineLevel="0" collapsed="false">
      <c r="A8" s="6" t="n">
        <v>1.4</v>
      </c>
      <c r="B8" s="12" t="s">
        <v>9</v>
      </c>
      <c r="C8" s="12"/>
      <c r="D8" s="8" t="n">
        <v>1</v>
      </c>
      <c r="E8" s="13" t="n">
        <v>3500</v>
      </c>
      <c r="F8" s="10" t="n">
        <f aca="false">E8*D8</f>
        <v>3500</v>
      </c>
    </row>
    <row r="9" customFormat="false" ht="15.75" hidden="false" customHeight="false" outlineLevel="0" collapsed="false">
      <c r="A9" s="14" t="n">
        <v>1.5</v>
      </c>
      <c r="B9" s="15" t="s">
        <v>10</v>
      </c>
      <c r="C9" s="15"/>
      <c r="D9" s="16" t="n">
        <v>1</v>
      </c>
      <c r="E9" s="16" t="n">
        <v>7000</v>
      </c>
      <c r="F9" s="10" t="n">
        <f aca="false">E9*D9</f>
        <v>7000</v>
      </c>
    </row>
    <row r="10" customFormat="false" ht="15.75" hidden="false" customHeight="false" outlineLevel="0" collapsed="false">
      <c r="A10" s="17"/>
      <c r="B10" s="18" t="s">
        <v>11</v>
      </c>
      <c r="C10" s="18"/>
      <c r="D10" s="19"/>
      <c r="E10" s="19"/>
      <c r="F10" s="20" t="n">
        <f aca="false">SUM(F5:F9)</f>
        <v>1230500</v>
      </c>
    </row>
    <row r="11" customFormat="false" ht="15" hidden="false" customHeight="false" outlineLevel="0" collapsed="false">
      <c r="A11" s="21"/>
      <c r="B11" s="22"/>
      <c r="C11" s="22"/>
      <c r="D11" s="23"/>
      <c r="E11" s="23"/>
      <c r="F11" s="24"/>
    </row>
    <row r="12" customFormat="false" ht="15" hidden="false" customHeight="true" outlineLevel="0" collapsed="false">
      <c r="A12" s="6" t="n">
        <v>2</v>
      </c>
      <c r="B12" s="25" t="s">
        <v>12</v>
      </c>
      <c r="C12" s="25"/>
      <c r="D12" s="25"/>
      <c r="E12" s="25"/>
      <c r="F12" s="26"/>
    </row>
    <row r="13" customFormat="false" ht="15" hidden="false" customHeight="false" outlineLevel="0" collapsed="false">
      <c r="A13" s="6"/>
      <c r="B13" s="11" t="s">
        <v>1</v>
      </c>
      <c r="C13" s="11" t="s">
        <v>13</v>
      </c>
      <c r="D13" s="8" t="s">
        <v>14</v>
      </c>
      <c r="E13" s="8" t="s">
        <v>15</v>
      </c>
      <c r="F13" s="26" t="s">
        <v>5</v>
      </c>
    </row>
    <row r="14" customFormat="false" ht="15" hidden="false" customHeight="false" outlineLevel="0" collapsed="false">
      <c r="A14" s="6" t="n">
        <v>2.1</v>
      </c>
      <c r="B14" s="11" t="s">
        <v>16</v>
      </c>
      <c r="C14" s="11" t="n">
        <v>1</v>
      </c>
      <c r="D14" s="8" t="n">
        <v>12</v>
      </c>
      <c r="E14" s="13" t="n">
        <v>5300</v>
      </c>
      <c r="F14" s="10" t="n">
        <f aca="false">E14*D14*C14</f>
        <v>63600</v>
      </c>
    </row>
    <row r="15" customFormat="false" ht="15" hidden="false" customHeight="false" outlineLevel="0" collapsed="false">
      <c r="A15" s="6" t="n">
        <v>2.2</v>
      </c>
      <c r="B15" s="11" t="s">
        <v>17</v>
      </c>
      <c r="C15" s="11" t="n">
        <v>1</v>
      </c>
      <c r="D15" s="8" t="n">
        <v>12</v>
      </c>
      <c r="E15" s="13" t="n">
        <v>4900</v>
      </c>
      <c r="F15" s="10" t="n">
        <f aca="false">E15*D15*C15</f>
        <v>58800</v>
      </c>
    </row>
    <row r="16" customFormat="false" ht="15" hidden="false" customHeight="false" outlineLevel="0" collapsed="false">
      <c r="A16" s="6" t="n">
        <v>2.3</v>
      </c>
      <c r="B16" s="11" t="s">
        <v>18</v>
      </c>
      <c r="C16" s="11" t="n">
        <v>1</v>
      </c>
      <c r="D16" s="8" t="n">
        <v>12</v>
      </c>
      <c r="E16" s="13" t="n">
        <v>1000</v>
      </c>
      <c r="F16" s="10" t="n">
        <f aca="false">E16*D16*C16</f>
        <v>12000</v>
      </c>
    </row>
    <row r="17" customFormat="false" ht="15" hidden="false" customHeight="false" outlineLevel="0" collapsed="false">
      <c r="A17" s="6" t="n">
        <v>2.4</v>
      </c>
      <c r="B17" s="11" t="s">
        <v>18</v>
      </c>
      <c r="C17" s="11" t="n">
        <v>1</v>
      </c>
      <c r="D17" s="8" t="n">
        <v>1</v>
      </c>
      <c r="E17" s="8" t="n">
        <v>700</v>
      </c>
      <c r="F17" s="10" t="n">
        <f aca="false">E17*D17*C17</f>
        <v>700</v>
      </c>
    </row>
    <row r="18" customFormat="false" ht="15" hidden="false" customHeight="false" outlineLevel="0" collapsed="false">
      <c r="A18" s="6" t="n">
        <v>2.5</v>
      </c>
      <c r="B18" s="11" t="s">
        <v>19</v>
      </c>
      <c r="C18" s="11" t="n">
        <v>1</v>
      </c>
      <c r="D18" s="8" t="n">
        <v>10</v>
      </c>
      <c r="E18" s="13" t="n">
        <v>500</v>
      </c>
      <c r="F18" s="10" t="n">
        <f aca="false">E18*D18*C18</f>
        <v>5000</v>
      </c>
    </row>
    <row r="19" customFormat="false" ht="15" hidden="false" customHeight="false" outlineLevel="0" collapsed="false">
      <c r="A19" s="6" t="n">
        <v>2.6</v>
      </c>
      <c r="B19" s="11" t="s">
        <v>20</v>
      </c>
      <c r="C19" s="11" t="n">
        <v>1</v>
      </c>
      <c r="D19" s="8" t="n">
        <v>1</v>
      </c>
      <c r="E19" s="13" t="n">
        <v>5000</v>
      </c>
      <c r="F19" s="10" t="n">
        <f aca="false">E19*D19*C19</f>
        <v>5000</v>
      </c>
    </row>
    <row r="20" customFormat="false" ht="15" hidden="false" customHeight="false" outlineLevel="0" collapsed="false">
      <c r="A20" s="6" t="n">
        <v>2.7</v>
      </c>
      <c r="B20" s="11" t="s">
        <v>21</v>
      </c>
      <c r="C20" s="11" t="n">
        <v>1</v>
      </c>
      <c r="D20" s="8" t="n">
        <v>1</v>
      </c>
      <c r="E20" s="13" t="n">
        <v>4300</v>
      </c>
      <c r="F20" s="10" t="n">
        <f aca="false">E20*D20*C20</f>
        <v>4300</v>
      </c>
    </row>
    <row r="21" customFormat="false" ht="15.75" hidden="false" customHeight="false" outlineLevel="0" collapsed="false">
      <c r="A21" s="14" t="n">
        <v>2.8</v>
      </c>
      <c r="B21" s="15" t="s">
        <v>22</v>
      </c>
      <c r="C21" s="15" t="n">
        <v>1</v>
      </c>
      <c r="D21" s="16" t="n">
        <v>1</v>
      </c>
      <c r="E21" s="27" t="n">
        <f aca="false">9389-400</f>
        <v>8989</v>
      </c>
      <c r="F21" s="28" t="n">
        <f aca="false">E21*D21*C21</f>
        <v>8989</v>
      </c>
    </row>
    <row r="22" customFormat="false" ht="15.75" hidden="false" customHeight="false" outlineLevel="0" collapsed="false">
      <c r="A22" s="17"/>
      <c r="B22" s="18" t="s">
        <v>23</v>
      </c>
      <c r="C22" s="18"/>
      <c r="D22" s="19"/>
      <c r="E22" s="19"/>
      <c r="F22" s="29" t="n">
        <f aca="false">SUM(F14:F21)</f>
        <v>158389</v>
      </c>
    </row>
    <row r="23" customFormat="false" ht="15" hidden="false" customHeight="false" outlineLevel="0" collapsed="false">
      <c r="A23" s="21"/>
      <c r="B23" s="22" t="s">
        <v>24</v>
      </c>
      <c r="C23" s="22"/>
      <c r="D23" s="23"/>
      <c r="E23" s="23"/>
      <c r="F23" s="24" t="n">
        <f aca="false">F22+F10</f>
        <v>1388889</v>
      </c>
    </row>
    <row r="24" customFormat="false" ht="15.75" hidden="false" customHeight="false" outlineLevel="0" collapsed="false">
      <c r="A24" s="14"/>
      <c r="B24" s="15" t="s">
        <v>25</v>
      </c>
      <c r="C24" s="15"/>
      <c r="D24" s="16"/>
      <c r="E24" s="16"/>
      <c r="F24" s="28" t="n">
        <f aca="false">0.08*F23</f>
        <v>111111.12</v>
      </c>
    </row>
    <row r="25" customFormat="false" ht="15.75" hidden="false" customHeight="false" outlineLevel="0" collapsed="false">
      <c r="A25" s="17"/>
      <c r="B25" s="18" t="s">
        <v>26</v>
      </c>
      <c r="C25" s="18"/>
      <c r="D25" s="19"/>
      <c r="E25" s="19"/>
      <c r="F25" s="20" t="n">
        <f aca="false">F24+F23</f>
        <v>1500000.12</v>
      </c>
    </row>
  </sheetData>
  <mergeCells count="4">
    <mergeCell ref="B5:C5"/>
    <mergeCell ref="B6:C6"/>
    <mergeCell ref="B8:C8"/>
    <mergeCell ref="B12:E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LibreOffice/5.0.2.2$Linux_x86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2015-03-29T19:58:35Z</dcterms:created>
  <dc:creator>iman husseini</dc:creator>
  <dc:language>en-US</dc:language>
  <cp:lastModifiedBy>o </cp:lastModifiedBy>
  <cp:lastPrinted>2015-09-03T13:49:37Z</cp:lastPrinted>
  <dcterms:modified xsi:type="dcterms:W3CDTF">2016-02-09T07:03:30Z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