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ric1\Documents\CS498_website\test\"/>
    </mc:Choice>
  </mc:AlternateContent>
  <bookViews>
    <workbookView xWindow="0" yWindow="0" windowWidth="38400" windowHeight="19500"/>
  </bookViews>
  <sheets>
    <sheet name="cbb_2020" sheetId="1" r:id="rId1"/>
  </sheets>
  <calcPr calcId="162913"/>
</workbook>
</file>

<file path=xl/calcChain.xml><?xml version="1.0" encoding="utf-8"?>
<calcChain xmlns="http://schemas.openxmlformats.org/spreadsheetml/2006/main">
  <c r="AG7" i="1" l="1"/>
  <c r="AF7" i="1"/>
  <c r="AE7" i="1"/>
  <c r="AD7" i="1"/>
  <c r="AC7" i="1"/>
  <c r="AG6" i="1"/>
  <c r="AF6" i="1"/>
  <c r="AE6" i="1"/>
  <c r="AD6" i="1"/>
  <c r="AC6" i="1"/>
  <c r="AG5" i="1"/>
  <c r="AF5" i="1"/>
  <c r="AE5" i="1"/>
  <c r="AD5" i="1"/>
  <c r="AC5" i="1"/>
  <c r="AH3" i="1"/>
  <c r="AH4" i="1"/>
  <c r="AH2" i="1"/>
  <c r="AG4" i="1"/>
  <c r="AF4" i="1"/>
  <c r="AE4" i="1"/>
  <c r="AD4" i="1"/>
  <c r="AC4" i="1"/>
  <c r="AG3" i="1"/>
  <c r="AF3" i="1"/>
  <c r="AE3" i="1"/>
  <c r="AD3" i="1"/>
  <c r="AC3" i="1"/>
  <c r="AG2" i="1"/>
  <c r="AF2" i="1"/>
  <c r="AE2" i="1"/>
  <c r="AD2" i="1"/>
  <c r="AC2" i="1"/>
  <c r="AH7" i="1" l="1"/>
  <c r="AH6" i="1"/>
  <c r="AH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2" i="1"/>
</calcChain>
</file>

<file path=xl/sharedStrings.xml><?xml version="1.0" encoding="utf-8"?>
<sst xmlns="http://schemas.openxmlformats.org/spreadsheetml/2006/main" count="187" uniqueCount="106">
  <si>
    <t>RK</t>
  </si>
  <si>
    <t>TEAM</t>
  </si>
  <si>
    <t>CONF</t>
  </si>
  <si>
    <t>G</t>
  </si>
  <si>
    <t>W</t>
  </si>
  <si>
    <t>ADJOE</t>
  </si>
  <si>
    <t>ADJDE</t>
  </si>
  <si>
    <t>BARTHAG</t>
  </si>
  <si>
    <t>EFG_O</t>
  </si>
  <si>
    <t>EFG_D</t>
  </si>
  <si>
    <t>TOR</t>
  </si>
  <si>
    <t>TORD</t>
  </si>
  <si>
    <t>ORB</t>
  </si>
  <si>
    <t>DRB</t>
  </si>
  <si>
    <t>FTR</t>
  </si>
  <si>
    <t>FTRD</t>
  </si>
  <si>
    <t>2P_O</t>
  </si>
  <si>
    <t>2P_D</t>
  </si>
  <si>
    <t>3P_O</t>
  </si>
  <si>
    <t>3P_D</t>
  </si>
  <si>
    <t>ADJ_T</t>
  </si>
  <si>
    <t>WAB</t>
  </si>
  <si>
    <t>Kansas</t>
  </si>
  <si>
    <t>B12</t>
  </si>
  <si>
    <t>Baylor</t>
  </si>
  <si>
    <t>Michigan St.</t>
  </si>
  <si>
    <t>B10</t>
  </si>
  <si>
    <t>Duke</t>
  </si>
  <si>
    <t>ACC</t>
  </si>
  <si>
    <t>Creighton</t>
  </si>
  <si>
    <t>BE</t>
  </si>
  <si>
    <t>Ohio St.</t>
  </si>
  <si>
    <t>Louisville</t>
  </si>
  <si>
    <t>Villanova</t>
  </si>
  <si>
    <t>Arizona</t>
  </si>
  <si>
    <t>P12</t>
  </si>
  <si>
    <t>Michigan</t>
  </si>
  <si>
    <t>Penn St.</t>
  </si>
  <si>
    <t>West Virginia</t>
  </si>
  <si>
    <t>Oregon</t>
  </si>
  <si>
    <t>Wisconsin</t>
  </si>
  <si>
    <t>Florida St.</t>
  </si>
  <si>
    <t>Seton Hall</t>
  </si>
  <si>
    <t>Texas Tech</t>
  </si>
  <si>
    <t>Purdue</t>
  </si>
  <si>
    <t>Butler</t>
  </si>
  <si>
    <t>Providence</t>
  </si>
  <si>
    <t>Maryland</t>
  </si>
  <si>
    <t>Minnesota</t>
  </si>
  <si>
    <t>Kentucky</t>
  </si>
  <si>
    <t>SEC</t>
  </si>
  <si>
    <t>Illinois</t>
  </si>
  <si>
    <t>Rutgers</t>
  </si>
  <si>
    <t>Iowa</t>
  </si>
  <si>
    <t>Florida</t>
  </si>
  <si>
    <t>Marquette</t>
  </si>
  <si>
    <t>Virginia</t>
  </si>
  <si>
    <t>Indiana</t>
  </si>
  <si>
    <t>Oklahoma</t>
  </si>
  <si>
    <t>Auburn</t>
  </si>
  <si>
    <t>Xavier</t>
  </si>
  <si>
    <t>Colorado</t>
  </si>
  <si>
    <t>LSU</t>
  </si>
  <si>
    <t>Syracuse</t>
  </si>
  <si>
    <t>Stanford</t>
  </si>
  <si>
    <t>North Carolina St.</t>
  </si>
  <si>
    <t>Mississippi St.</t>
  </si>
  <si>
    <t>Georgia Tech</t>
  </si>
  <si>
    <t>Arkansas</t>
  </si>
  <si>
    <t>Oklahoma St.</t>
  </si>
  <si>
    <t>Washington</t>
  </si>
  <si>
    <t>Notre Dame</t>
  </si>
  <si>
    <t>St. John's</t>
  </si>
  <si>
    <t>USC</t>
  </si>
  <si>
    <t>Arizona St.</t>
  </si>
  <si>
    <t>Alabama</t>
  </si>
  <si>
    <t>South Carolina</t>
  </si>
  <si>
    <t>Tennessee</t>
  </si>
  <si>
    <t>Texas</t>
  </si>
  <si>
    <t>UCLA</t>
  </si>
  <si>
    <t>Clemson</t>
  </si>
  <si>
    <t>Georgetown</t>
  </si>
  <si>
    <t>North Carolina</t>
  </si>
  <si>
    <t>Oregon St.</t>
  </si>
  <si>
    <t>TCU</t>
  </si>
  <si>
    <t>Georgia</t>
  </si>
  <si>
    <t>Iowa St.</t>
  </si>
  <si>
    <t>Kansas St.</t>
  </si>
  <si>
    <t>DePaul</t>
  </si>
  <si>
    <t>Missouri</t>
  </si>
  <si>
    <t>Wake Forest</t>
  </si>
  <si>
    <t>Miami FL</t>
  </si>
  <si>
    <t>Mississippi</t>
  </si>
  <si>
    <t>Utah</t>
  </si>
  <si>
    <t>Northwestern</t>
  </si>
  <si>
    <t>Virginia Tech</t>
  </si>
  <si>
    <t>Washington St.</t>
  </si>
  <si>
    <t>Pittsburgh</t>
  </si>
  <si>
    <t>Texas A&amp;M</t>
  </si>
  <si>
    <t>California</t>
  </si>
  <si>
    <t>Vanderbilt</t>
  </si>
  <si>
    <t>Nebraska</t>
  </si>
  <si>
    <t>Boston College</t>
  </si>
  <si>
    <t>W/G</t>
  </si>
  <si>
    <t>AVRB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</si>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</sst>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84288265265896E-2"/>
          <c:y val="0.10196563573883163"/>
          <c:w val="0.67554155508653846"/>
          <c:h val="0.775963416944016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832953545563253"/>
                  <c:y val="-0.27513726763536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cbb_2020!$W$2:$W$76</c:f>
              <c:numCache>
                <c:formatCode>0.00</c:formatCode>
                <c:ptCount val="75"/>
                <c:pt idx="0">
                  <c:v>80.645161290322577</c:v>
                </c:pt>
                <c:pt idx="1">
                  <c:v>77.41935483870968</c:v>
                </c:pt>
                <c:pt idx="2">
                  <c:v>83.870967741935488</c:v>
                </c:pt>
                <c:pt idx="3">
                  <c:v>76.666666666666671</c:v>
                </c:pt>
                <c:pt idx="4">
                  <c:v>56.25</c:v>
                </c:pt>
                <c:pt idx="5">
                  <c:v>62.5</c:v>
                </c:pt>
                <c:pt idx="6">
                  <c:v>56.666666666666664</c:v>
                </c:pt>
                <c:pt idx="7">
                  <c:v>62.5</c:v>
                </c:pt>
                <c:pt idx="8">
                  <c:v>51.612903225806448</c:v>
                </c:pt>
                <c:pt idx="9">
                  <c:v>42.424242424242422</c:v>
                </c:pt>
                <c:pt idx="10">
                  <c:v>41.935483870967744</c:v>
                </c:pt>
                <c:pt idx="11">
                  <c:v>48.387096774193552</c:v>
                </c:pt>
                <c:pt idx="12">
                  <c:v>50</c:v>
                </c:pt>
                <c:pt idx="13">
                  <c:v>48.484848484848484</c:v>
                </c:pt>
                <c:pt idx="14">
                  <c:v>40.625</c:v>
                </c:pt>
                <c:pt idx="15">
                  <c:v>70.967741935483872</c:v>
                </c:pt>
                <c:pt idx="16">
                  <c:v>67.741935483870961</c:v>
                </c:pt>
                <c:pt idx="17">
                  <c:v>61.29032258064516</c:v>
                </c:pt>
                <c:pt idx="18">
                  <c:v>67.741935483870961</c:v>
                </c:pt>
                <c:pt idx="19">
                  <c:v>67.741935483870961</c:v>
                </c:pt>
                <c:pt idx="20">
                  <c:v>51.612903225806448</c:v>
                </c:pt>
                <c:pt idx="21">
                  <c:v>77.41935483870968</c:v>
                </c:pt>
                <c:pt idx="22">
                  <c:v>48.387096774193552</c:v>
                </c:pt>
                <c:pt idx="23">
                  <c:v>70</c:v>
                </c:pt>
                <c:pt idx="24">
                  <c:v>66.666666666666657</c:v>
                </c:pt>
                <c:pt idx="25">
                  <c:v>64.516129032258064</c:v>
                </c:pt>
                <c:pt idx="26">
                  <c:v>62.5</c:v>
                </c:pt>
                <c:pt idx="27">
                  <c:v>25.806451612903224</c:v>
                </c:pt>
                <c:pt idx="28">
                  <c:v>21.875</c:v>
                </c:pt>
                <c:pt idx="29">
                  <c:v>93.333333333333329</c:v>
                </c:pt>
                <c:pt idx="30">
                  <c:v>86.666666666666671</c:v>
                </c:pt>
                <c:pt idx="31">
                  <c:v>67.741935483870961</c:v>
                </c:pt>
                <c:pt idx="32">
                  <c:v>58.064516129032263</c:v>
                </c:pt>
                <c:pt idx="33">
                  <c:v>61.29032258064516</c:v>
                </c:pt>
                <c:pt idx="34">
                  <c:v>56.25</c:v>
                </c:pt>
                <c:pt idx="35">
                  <c:v>61.29032258064516</c:v>
                </c:pt>
                <c:pt idx="36">
                  <c:v>51.612903225806448</c:v>
                </c:pt>
                <c:pt idx="37">
                  <c:v>37.5</c:v>
                </c:pt>
                <c:pt idx="38">
                  <c:v>34.375</c:v>
                </c:pt>
                <c:pt idx="39">
                  <c:v>80</c:v>
                </c:pt>
                <c:pt idx="40">
                  <c:v>77.41935483870968</c:v>
                </c:pt>
                <c:pt idx="41">
                  <c:v>70</c:v>
                </c:pt>
                <c:pt idx="42">
                  <c:v>70.967741935483872</c:v>
                </c:pt>
                <c:pt idx="43">
                  <c:v>61.29032258064516</c:v>
                </c:pt>
                <c:pt idx="44">
                  <c:v>60</c:v>
                </c:pt>
                <c:pt idx="45">
                  <c:v>59.375</c:v>
                </c:pt>
                <c:pt idx="46">
                  <c:v>53.125</c:v>
                </c:pt>
                <c:pt idx="47">
                  <c:v>46.875</c:v>
                </c:pt>
                <c:pt idx="48">
                  <c:v>51.612903225806448</c:v>
                </c:pt>
                <c:pt idx="49">
                  <c:v>65.625</c:v>
                </c:pt>
                <c:pt idx="50">
                  <c:v>77.41935483870968</c:v>
                </c:pt>
                <c:pt idx="51">
                  <c:v>65.625</c:v>
                </c:pt>
                <c:pt idx="52">
                  <c:v>62.5</c:v>
                </c:pt>
                <c:pt idx="53">
                  <c:v>46.875</c:v>
                </c:pt>
                <c:pt idx="54">
                  <c:v>70.967741935483872</c:v>
                </c:pt>
                <c:pt idx="55">
                  <c:v>64.516129032258064</c:v>
                </c:pt>
                <c:pt idx="56">
                  <c:v>63.333333333333329</c:v>
                </c:pt>
                <c:pt idx="57">
                  <c:v>58.064516129032263</c:v>
                </c:pt>
                <c:pt idx="58">
                  <c:v>51.612903225806448</c:v>
                </c:pt>
                <c:pt idx="59">
                  <c:v>50</c:v>
                </c:pt>
                <c:pt idx="60">
                  <c:v>43.75</c:v>
                </c:pt>
                <c:pt idx="61">
                  <c:v>80.645161290322577</c:v>
                </c:pt>
                <c:pt idx="62">
                  <c:v>61.29032258064516</c:v>
                </c:pt>
                <c:pt idx="63">
                  <c:v>80.645161290322577</c:v>
                </c:pt>
                <c:pt idx="64">
                  <c:v>67.741935483870961</c:v>
                </c:pt>
                <c:pt idx="65">
                  <c:v>64.516129032258064</c:v>
                </c:pt>
                <c:pt idx="66">
                  <c:v>62.5</c:v>
                </c:pt>
                <c:pt idx="67">
                  <c:v>51.612903225806448</c:v>
                </c:pt>
                <c:pt idx="68">
                  <c:v>58.064516129032263</c:v>
                </c:pt>
                <c:pt idx="69">
                  <c:v>54.838709677419352</c:v>
                </c:pt>
                <c:pt idx="70">
                  <c:v>51.612903225806448</c:v>
                </c:pt>
                <c:pt idx="71">
                  <c:v>48.387096774193552</c:v>
                </c:pt>
                <c:pt idx="72">
                  <c:v>46.875</c:v>
                </c:pt>
                <c:pt idx="73">
                  <c:v>53.333333333333336</c:v>
                </c:pt>
                <c:pt idx="74">
                  <c:v>34.375</c:v>
                </c:pt>
              </c:numCache>
            </c:numRef>
          </c:xVal>
          <c:yVal>
            <c:numRef>
              <c:f>cbb_2020!$S$2:$S$76</c:f>
              <c:numCache>
                <c:formatCode>General</c:formatCode>
                <c:ptCount val="75"/>
                <c:pt idx="0">
                  <c:v>35.200000000000003</c:v>
                </c:pt>
                <c:pt idx="1">
                  <c:v>37.6</c:v>
                </c:pt>
                <c:pt idx="2">
                  <c:v>35.1</c:v>
                </c:pt>
                <c:pt idx="3">
                  <c:v>30.3</c:v>
                </c:pt>
                <c:pt idx="4">
                  <c:v>32.9</c:v>
                </c:pt>
                <c:pt idx="5">
                  <c:v>31.8</c:v>
                </c:pt>
                <c:pt idx="6">
                  <c:v>31</c:v>
                </c:pt>
                <c:pt idx="7">
                  <c:v>34.5</c:v>
                </c:pt>
                <c:pt idx="8">
                  <c:v>31.5</c:v>
                </c:pt>
                <c:pt idx="9">
                  <c:v>30.4</c:v>
                </c:pt>
                <c:pt idx="10">
                  <c:v>35.1</c:v>
                </c:pt>
                <c:pt idx="11">
                  <c:v>31.7</c:v>
                </c:pt>
                <c:pt idx="12">
                  <c:v>35.200000000000003</c:v>
                </c:pt>
                <c:pt idx="13">
                  <c:v>29.6</c:v>
                </c:pt>
                <c:pt idx="14">
                  <c:v>30.8</c:v>
                </c:pt>
                <c:pt idx="15">
                  <c:v>34.799999999999997</c:v>
                </c:pt>
                <c:pt idx="16">
                  <c:v>37.299999999999997</c:v>
                </c:pt>
                <c:pt idx="17">
                  <c:v>33.9</c:v>
                </c:pt>
                <c:pt idx="18">
                  <c:v>32.5</c:v>
                </c:pt>
                <c:pt idx="19">
                  <c:v>35.200000000000003</c:v>
                </c:pt>
                <c:pt idx="20">
                  <c:v>33</c:v>
                </c:pt>
                <c:pt idx="21">
                  <c:v>31.1</c:v>
                </c:pt>
                <c:pt idx="22">
                  <c:v>33.700000000000003</c:v>
                </c:pt>
                <c:pt idx="23">
                  <c:v>30.3</c:v>
                </c:pt>
                <c:pt idx="24">
                  <c:v>30.8</c:v>
                </c:pt>
                <c:pt idx="25">
                  <c:v>34.700000000000003</c:v>
                </c:pt>
                <c:pt idx="26">
                  <c:v>32.6</c:v>
                </c:pt>
                <c:pt idx="27">
                  <c:v>31.2</c:v>
                </c:pt>
                <c:pt idx="28">
                  <c:v>31.8</c:v>
                </c:pt>
                <c:pt idx="29">
                  <c:v>34.1</c:v>
                </c:pt>
                <c:pt idx="30">
                  <c:v>35.1</c:v>
                </c:pt>
                <c:pt idx="31">
                  <c:v>28.6</c:v>
                </c:pt>
                <c:pt idx="32">
                  <c:v>35.6</c:v>
                </c:pt>
                <c:pt idx="33">
                  <c:v>31.8</c:v>
                </c:pt>
                <c:pt idx="34">
                  <c:v>31.5</c:v>
                </c:pt>
                <c:pt idx="35">
                  <c:v>33.5</c:v>
                </c:pt>
                <c:pt idx="36">
                  <c:v>35.4</c:v>
                </c:pt>
                <c:pt idx="37">
                  <c:v>31.6</c:v>
                </c:pt>
                <c:pt idx="38">
                  <c:v>31.3</c:v>
                </c:pt>
                <c:pt idx="39">
                  <c:v>38.700000000000003</c:v>
                </c:pt>
                <c:pt idx="40">
                  <c:v>35.9</c:v>
                </c:pt>
                <c:pt idx="41">
                  <c:v>33.5</c:v>
                </c:pt>
                <c:pt idx="42">
                  <c:v>34.1</c:v>
                </c:pt>
                <c:pt idx="43">
                  <c:v>33.200000000000003</c:v>
                </c:pt>
                <c:pt idx="44">
                  <c:v>38.200000000000003</c:v>
                </c:pt>
                <c:pt idx="45">
                  <c:v>31.2</c:v>
                </c:pt>
                <c:pt idx="46">
                  <c:v>32.1</c:v>
                </c:pt>
                <c:pt idx="47">
                  <c:v>34.6</c:v>
                </c:pt>
                <c:pt idx="48">
                  <c:v>31.1</c:v>
                </c:pt>
                <c:pt idx="49">
                  <c:v>35.200000000000003</c:v>
                </c:pt>
                <c:pt idx="50">
                  <c:v>39.6</c:v>
                </c:pt>
                <c:pt idx="51">
                  <c:v>35.1</c:v>
                </c:pt>
                <c:pt idx="52">
                  <c:v>37.299999999999997</c:v>
                </c:pt>
                <c:pt idx="53">
                  <c:v>32.5</c:v>
                </c:pt>
                <c:pt idx="54">
                  <c:v>35</c:v>
                </c:pt>
                <c:pt idx="55">
                  <c:v>32.299999999999997</c:v>
                </c:pt>
                <c:pt idx="56">
                  <c:v>32.200000000000003</c:v>
                </c:pt>
                <c:pt idx="57">
                  <c:v>32.5</c:v>
                </c:pt>
                <c:pt idx="58">
                  <c:v>33.4</c:v>
                </c:pt>
                <c:pt idx="59">
                  <c:v>30.9</c:v>
                </c:pt>
                <c:pt idx="60">
                  <c:v>33.5</c:v>
                </c:pt>
                <c:pt idx="61">
                  <c:v>34.299999999999997</c:v>
                </c:pt>
                <c:pt idx="62">
                  <c:v>34.700000000000003</c:v>
                </c:pt>
                <c:pt idx="63">
                  <c:v>30.6</c:v>
                </c:pt>
                <c:pt idx="64">
                  <c:v>32.700000000000003</c:v>
                </c:pt>
                <c:pt idx="65">
                  <c:v>33.6</c:v>
                </c:pt>
                <c:pt idx="66">
                  <c:v>33.4</c:v>
                </c:pt>
                <c:pt idx="67">
                  <c:v>34.9</c:v>
                </c:pt>
                <c:pt idx="68">
                  <c:v>31</c:v>
                </c:pt>
                <c:pt idx="69">
                  <c:v>31.3</c:v>
                </c:pt>
                <c:pt idx="70">
                  <c:v>30.1</c:v>
                </c:pt>
                <c:pt idx="71">
                  <c:v>29.7</c:v>
                </c:pt>
                <c:pt idx="72">
                  <c:v>31.9</c:v>
                </c:pt>
                <c:pt idx="73">
                  <c:v>29.4</c:v>
                </c:pt>
                <c:pt idx="74">
                  <c:v>33.299999999999997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1-4CA0-9537-D745EB724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12751"/>
        <c:axId val="1547016079"/>
      </c:scatterChart>
      <c:valAx>
        <c:axId val="154701275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6079"/>
        <c:crosses val="autoZero"/>
        <c:crossBetween val="midCat"/>
      </c:valAx>
      <c:valAx>
        <c:axId val="1547016079"/>
        <c:scaling>
          <c:orientation val="minMax"/>
          <c:max val="50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275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446187566144941"/>
                  <c:y val="-0.114162513191005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cbb_2020!$W$2:$W$76</c:f>
              <c:numCache>
                <c:formatCode>0.00</c:formatCode>
                <c:ptCount val="75"/>
                <c:pt idx="0">
                  <c:v>80.645161290322577</c:v>
                </c:pt>
                <c:pt idx="1">
                  <c:v>77.41935483870968</c:v>
                </c:pt>
                <c:pt idx="2">
                  <c:v>83.870967741935488</c:v>
                </c:pt>
                <c:pt idx="3">
                  <c:v>76.666666666666671</c:v>
                </c:pt>
                <c:pt idx="4">
                  <c:v>56.25</c:v>
                </c:pt>
                <c:pt idx="5">
                  <c:v>62.5</c:v>
                </c:pt>
                <c:pt idx="6">
                  <c:v>56.666666666666664</c:v>
                </c:pt>
                <c:pt idx="7">
                  <c:v>62.5</c:v>
                </c:pt>
                <c:pt idx="8">
                  <c:v>51.612903225806448</c:v>
                </c:pt>
                <c:pt idx="9">
                  <c:v>42.424242424242422</c:v>
                </c:pt>
                <c:pt idx="10">
                  <c:v>41.935483870967744</c:v>
                </c:pt>
                <c:pt idx="11">
                  <c:v>48.387096774193552</c:v>
                </c:pt>
                <c:pt idx="12">
                  <c:v>50</c:v>
                </c:pt>
                <c:pt idx="13">
                  <c:v>48.484848484848484</c:v>
                </c:pt>
                <c:pt idx="14">
                  <c:v>40.625</c:v>
                </c:pt>
                <c:pt idx="15">
                  <c:v>70.967741935483872</c:v>
                </c:pt>
                <c:pt idx="16">
                  <c:v>67.741935483870961</c:v>
                </c:pt>
                <c:pt idx="17">
                  <c:v>61.29032258064516</c:v>
                </c:pt>
                <c:pt idx="18">
                  <c:v>67.741935483870961</c:v>
                </c:pt>
                <c:pt idx="19">
                  <c:v>67.741935483870961</c:v>
                </c:pt>
                <c:pt idx="20">
                  <c:v>51.612903225806448</c:v>
                </c:pt>
                <c:pt idx="21">
                  <c:v>77.41935483870968</c:v>
                </c:pt>
                <c:pt idx="22">
                  <c:v>48.387096774193552</c:v>
                </c:pt>
                <c:pt idx="23">
                  <c:v>70</c:v>
                </c:pt>
                <c:pt idx="24">
                  <c:v>66.666666666666657</c:v>
                </c:pt>
                <c:pt idx="25">
                  <c:v>64.516129032258064</c:v>
                </c:pt>
                <c:pt idx="26">
                  <c:v>62.5</c:v>
                </c:pt>
                <c:pt idx="27">
                  <c:v>25.806451612903224</c:v>
                </c:pt>
                <c:pt idx="28">
                  <c:v>21.875</c:v>
                </c:pt>
                <c:pt idx="29">
                  <c:v>93.333333333333329</c:v>
                </c:pt>
                <c:pt idx="30">
                  <c:v>86.666666666666671</c:v>
                </c:pt>
                <c:pt idx="31">
                  <c:v>67.741935483870961</c:v>
                </c:pt>
                <c:pt idx="32">
                  <c:v>58.064516129032263</c:v>
                </c:pt>
                <c:pt idx="33">
                  <c:v>61.29032258064516</c:v>
                </c:pt>
                <c:pt idx="34">
                  <c:v>56.25</c:v>
                </c:pt>
                <c:pt idx="35">
                  <c:v>61.29032258064516</c:v>
                </c:pt>
                <c:pt idx="36">
                  <c:v>51.612903225806448</c:v>
                </c:pt>
                <c:pt idx="37">
                  <c:v>37.5</c:v>
                </c:pt>
                <c:pt idx="38">
                  <c:v>34.375</c:v>
                </c:pt>
                <c:pt idx="39">
                  <c:v>80</c:v>
                </c:pt>
                <c:pt idx="40">
                  <c:v>77.41935483870968</c:v>
                </c:pt>
                <c:pt idx="41">
                  <c:v>70</c:v>
                </c:pt>
                <c:pt idx="42">
                  <c:v>70.967741935483872</c:v>
                </c:pt>
                <c:pt idx="43">
                  <c:v>61.29032258064516</c:v>
                </c:pt>
                <c:pt idx="44">
                  <c:v>60</c:v>
                </c:pt>
                <c:pt idx="45">
                  <c:v>59.375</c:v>
                </c:pt>
                <c:pt idx="46">
                  <c:v>53.125</c:v>
                </c:pt>
                <c:pt idx="47">
                  <c:v>46.875</c:v>
                </c:pt>
                <c:pt idx="48">
                  <c:v>51.612903225806448</c:v>
                </c:pt>
                <c:pt idx="49">
                  <c:v>65.625</c:v>
                </c:pt>
                <c:pt idx="50">
                  <c:v>77.41935483870968</c:v>
                </c:pt>
                <c:pt idx="51">
                  <c:v>65.625</c:v>
                </c:pt>
                <c:pt idx="52">
                  <c:v>62.5</c:v>
                </c:pt>
                <c:pt idx="53">
                  <c:v>46.875</c:v>
                </c:pt>
                <c:pt idx="54">
                  <c:v>70.967741935483872</c:v>
                </c:pt>
                <c:pt idx="55">
                  <c:v>64.516129032258064</c:v>
                </c:pt>
                <c:pt idx="56">
                  <c:v>63.333333333333329</c:v>
                </c:pt>
                <c:pt idx="57">
                  <c:v>58.064516129032263</c:v>
                </c:pt>
                <c:pt idx="58">
                  <c:v>51.612903225806448</c:v>
                </c:pt>
                <c:pt idx="59">
                  <c:v>50</c:v>
                </c:pt>
                <c:pt idx="60">
                  <c:v>43.75</c:v>
                </c:pt>
                <c:pt idx="61">
                  <c:v>80.645161290322577</c:v>
                </c:pt>
                <c:pt idx="62">
                  <c:v>61.29032258064516</c:v>
                </c:pt>
                <c:pt idx="63">
                  <c:v>80.645161290322577</c:v>
                </c:pt>
                <c:pt idx="64">
                  <c:v>67.741935483870961</c:v>
                </c:pt>
                <c:pt idx="65">
                  <c:v>64.516129032258064</c:v>
                </c:pt>
                <c:pt idx="66">
                  <c:v>62.5</c:v>
                </c:pt>
                <c:pt idx="67">
                  <c:v>51.612903225806448</c:v>
                </c:pt>
                <c:pt idx="68">
                  <c:v>58.064516129032263</c:v>
                </c:pt>
                <c:pt idx="69">
                  <c:v>54.838709677419352</c:v>
                </c:pt>
                <c:pt idx="70">
                  <c:v>51.612903225806448</c:v>
                </c:pt>
                <c:pt idx="71">
                  <c:v>48.387096774193552</c:v>
                </c:pt>
                <c:pt idx="72">
                  <c:v>46.875</c:v>
                </c:pt>
                <c:pt idx="73">
                  <c:v>53.333333333333336</c:v>
                </c:pt>
                <c:pt idx="74">
                  <c:v>34.375</c:v>
                </c:pt>
              </c:numCache>
            </c:numRef>
          </c:xVal>
          <c:yVal>
            <c:numRef>
              <c:f>cbb_2020!$M$2:$M$76</c:f>
              <c:numCache>
                <c:formatCode>General</c:formatCode>
                <c:ptCount val="75"/>
                <c:pt idx="0">
                  <c:v>34.799999999999997</c:v>
                </c:pt>
                <c:pt idx="1">
                  <c:v>32</c:v>
                </c:pt>
                <c:pt idx="2">
                  <c:v>33.5</c:v>
                </c:pt>
                <c:pt idx="3">
                  <c:v>26.4</c:v>
                </c:pt>
                <c:pt idx="4">
                  <c:v>29.6</c:v>
                </c:pt>
                <c:pt idx="5">
                  <c:v>28.8</c:v>
                </c:pt>
                <c:pt idx="6">
                  <c:v>29.2</c:v>
                </c:pt>
                <c:pt idx="7">
                  <c:v>26.9</c:v>
                </c:pt>
                <c:pt idx="8">
                  <c:v>23.3</c:v>
                </c:pt>
                <c:pt idx="9">
                  <c:v>35.299999999999997</c:v>
                </c:pt>
                <c:pt idx="10">
                  <c:v>28.6</c:v>
                </c:pt>
                <c:pt idx="11">
                  <c:v>26</c:v>
                </c:pt>
                <c:pt idx="12">
                  <c:v>21</c:v>
                </c:pt>
                <c:pt idx="13">
                  <c:v>32.799999999999997</c:v>
                </c:pt>
                <c:pt idx="14">
                  <c:v>25.4</c:v>
                </c:pt>
                <c:pt idx="15">
                  <c:v>32.799999999999997</c:v>
                </c:pt>
                <c:pt idx="16">
                  <c:v>31.1</c:v>
                </c:pt>
                <c:pt idx="17">
                  <c:v>25</c:v>
                </c:pt>
                <c:pt idx="18">
                  <c:v>29.2</c:v>
                </c:pt>
                <c:pt idx="19">
                  <c:v>24.1</c:v>
                </c:pt>
                <c:pt idx="20">
                  <c:v>34.9</c:v>
                </c:pt>
                <c:pt idx="21">
                  <c:v>31.5</c:v>
                </c:pt>
                <c:pt idx="22">
                  <c:v>31.3</c:v>
                </c:pt>
                <c:pt idx="23">
                  <c:v>35.6</c:v>
                </c:pt>
                <c:pt idx="24">
                  <c:v>32</c:v>
                </c:pt>
                <c:pt idx="25">
                  <c:v>32</c:v>
                </c:pt>
                <c:pt idx="26">
                  <c:v>32.4</c:v>
                </c:pt>
                <c:pt idx="27">
                  <c:v>22</c:v>
                </c:pt>
                <c:pt idx="28">
                  <c:v>22.3</c:v>
                </c:pt>
                <c:pt idx="29">
                  <c:v>32.6</c:v>
                </c:pt>
                <c:pt idx="30">
                  <c:v>35.799999999999997</c:v>
                </c:pt>
                <c:pt idx="31">
                  <c:v>40.1</c:v>
                </c:pt>
                <c:pt idx="32">
                  <c:v>27.9</c:v>
                </c:pt>
                <c:pt idx="33">
                  <c:v>23.4</c:v>
                </c:pt>
                <c:pt idx="34">
                  <c:v>29.5</c:v>
                </c:pt>
                <c:pt idx="35">
                  <c:v>26.7</c:v>
                </c:pt>
                <c:pt idx="36">
                  <c:v>32.200000000000003</c:v>
                </c:pt>
                <c:pt idx="37">
                  <c:v>29.2</c:v>
                </c:pt>
                <c:pt idx="38">
                  <c:v>29.6</c:v>
                </c:pt>
                <c:pt idx="39">
                  <c:v>23.9</c:v>
                </c:pt>
                <c:pt idx="40">
                  <c:v>25.7</c:v>
                </c:pt>
                <c:pt idx="41">
                  <c:v>29.1</c:v>
                </c:pt>
                <c:pt idx="42">
                  <c:v>29.4</c:v>
                </c:pt>
                <c:pt idx="43">
                  <c:v>33.700000000000003</c:v>
                </c:pt>
                <c:pt idx="44">
                  <c:v>30</c:v>
                </c:pt>
                <c:pt idx="45">
                  <c:v>32.200000000000003</c:v>
                </c:pt>
                <c:pt idx="46">
                  <c:v>30</c:v>
                </c:pt>
                <c:pt idx="47">
                  <c:v>32.5</c:v>
                </c:pt>
                <c:pt idx="48">
                  <c:v>31.3</c:v>
                </c:pt>
                <c:pt idx="49">
                  <c:v>30.7</c:v>
                </c:pt>
                <c:pt idx="50">
                  <c:v>32.700000000000003</c:v>
                </c:pt>
                <c:pt idx="51">
                  <c:v>30.3</c:v>
                </c:pt>
                <c:pt idx="52">
                  <c:v>22.1</c:v>
                </c:pt>
                <c:pt idx="53">
                  <c:v>27.4</c:v>
                </c:pt>
                <c:pt idx="54">
                  <c:v>30.6</c:v>
                </c:pt>
                <c:pt idx="55">
                  <c:v>26.5</c:v>
                </c:pt>
                <c:pt idx="56">
                  <c:v>34.5</c:v>
                </c:pt>
                <c:pt idx="57">
                  <c:v>26.5</c:v>
                </c:pt>
                <c:pt idx="58">
                  <c:v>29</c:v>
                </c:pt>
                <c:pt idx="59">
                  <c:v>27.8</c:v>
                </c:pt>
                <c:pt idx="60">
                  <c:v>25.1</c:v>
                </c:pt>
                <c:pt idx="61">
                  <c:v>30.9</c:v>
                </c:pt>
                <c:pt idx="62">
                  <c:v>31.1</c:v>
                </c:pt>
                <c:pt idx="63">
                  <c:v>35.299999999999997</c:v>
                </c:pt>
                <c:pt idx="64">
                  <c:v>35.1</c:v>
                </c:pt>
                <c:pt idx="65">
                  <c:v>37</c:v>
                </c:pt>
                <c:pt idx="66">
                  <c:v>21.5</c:v>
                </c:pt>
                <c:pt idx="67">
                  <c:v>29.7</c:v>
                </c:pt>
                <c:pt idx="68">
                  <c:v>32.1</c:v>
                </c:pt>
                <c:pt idx="69">
                  <c:v>30.5</c:v>
                </c:pt>
                <c:pt idx="70">
                  <c:v>31.6</c:v>
                </c:pt>
                <c:pt idx="71">
                  <c:v>31.4</c:v>
                </c:pt>
                <c:pt idx="72">
                  <c:v>26.4</c:v>
                </c:pt>
                <c:pt idx="73">
                  <c:v>31.3</c:v>
                </c:pt>
                <c:pt idx="74">
                  <c:v>25.4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2-430E-9D70-F5652DB2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12751"/>
        <c:axId val="1547016079"/>
      </c:scatterChart>
      <c:valAx>
        <c:axId val="154701275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6079"/>
        <c:crosses val="autoZero"/>
        <c:crossBetween val="midCat"/>
      </c:valAx>
      <c:valAx>
        <c:axId val="1547016079"/>
        <c:scaling>
          <c:orientation val="minMax"/>
          <c:max val="4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275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6195230775385414"/>
                  <c:y val="-4.3777795816760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cbb_2020!$W$2:$W$76</c:f>
              <c:numCache>
                <c:formatCode>0.00</c:formatCode>
                <c:ptCount val="75"/>
                <c:pt idx="0">
                  <c:v>80.645161290322577</c:v>
                </c:pt>
                <c:pt idx="1">
                  <c:v>77.41935483870968</c:v>
                </c:pt>
                <c:pt idx="2">
                  <c:v>83.870967741935488</c:v>
                </c:pt>
                <c:pt idx="3">
                  <c:v>76.666666666666671</c:v>
                </c:pt>
                <c:pt idx="4">
                  <c:v>56.25</c:v>
                </c:pt>
                <c:pt idx="5">
                  <c:v>62.5</c:v>
                </c:pt>
                <c:pt idx="6">
                  <c:v>56.666666666666664</c:v>
                </c:pt>
                <c:pt idx="7">
                  <c:v>62.5</c:v>
                </c:pt>
                <c:pt idx="8">
                  <c:v>51.612903225806448</c:v>
                </c:pt>
                <c:pt idx="9">
                  <c:v>42.424242424242422</c:v>
                </c:pt>
                <c:pt idx="10">
                  <c:v>41.935483870967744</c:v>
                </c:pt>
                <c:pt idx="11">
                  <c:v>48.387096774193552</c:v>
                </c:pt>
                <c:pt idx="12">
                  <c:v>50</c:v>
                </c:pt>
                <c:pt idx="13">
                  <c:v>48.484848484848484</c:v>
                </c:pt>
                <c:pt idx="14">
                  <c:v>40.625</c:v>
                </c:pt>
                <c:pt idx="15">
                  <c:v>70.967741935483872</c:v>
                </c:pt>
                <c:pt idx="16">
                  <c:v>67.741935483870961</c:v>
                </c:pt>
                <c:pt idx="17">
                  <c:v>61.29032258064516</c:v>
                </c:pt>
                <c:pt idx="18">
                  <c:v>67.741935483870961</c:v>
                </c:pt>
                <c:pt idx="19">
                  <c:v>67.741935483870961</c:v>
                </c:pt>
                <c:pt idx="20">
                  <c:v>51.612903225806448</c:v>
                </c:pt>
                <c:pt idx="21">
                  <c:v>77.41935483870968</c:v>
                </c:pt>
                <c:pt idx="22">
                  <c:v>48.387096774193552</c:v>
                </c:pt>
                <c:pt idx="23">
                  <c:v>70</c:v>
                </c:pt>
                <c:pt idx="24">
                  <c:v>66.666666666666657</c:v>
                </c:pt>
                <c:pt idx="25">
                  <c:v>64.516129032258064</c:v>
                </c:pt>
                <c:pt idx="26">
                  <c:v>62.5</c:v>
                </c:pt>
                <c:pt idx="27">
                  <c:v>25.806451612903224</c:v>
                </c:pt>
                <c:pt idx="28">
                  <c:v>21.875</c:v>
                </c:pt>
                <c:pt idx="29">
                  <c:v>93.333333333333329</c:v>
                </c:pt>
                <c:pt idx="30">
                  <c:v>86.666666666666671</c:v>
                </c:pt>
                <c:pt idx="31">
                  <c:v>67.741935483870961</c:v>
                </c:pt>
                <c:pt idx="32">
                  <c:v>58.064516129032263</c:v>
                </c:pt>
                <c:pt idx="33">
                  <c:v>61.29032258064516</c:v>
                </c:pt>
                <c:pt idx="34">
                  <c:v>56.25</c:v>
                </c:pt>
                <c:pt idx="35">
                  <c:v>61.29032258064516</c:v>
                </c:pt>
                <c:pt idx="36">
                  <c:v>51.612903225806448</c:v>
                </c:pt>
                <c:pt idx="37">
                  <c:v>37.5</c:v>
                </c:pt>
                <c:pt idx="38">
                  <c:v>34.375</c:v>
                </c:pt>
                <c:pt idx="39">
                  <c:v>80</c:v>
                </c:pt>
                <c:pt idx="40">
                  <c:v>77.41935483870968</c:v>
                </c:pt>
                <c:pt idx="41">
                  <c:v>70</c:v>
                </c:pt>
                <c:pt idx="42">
                  <c:v>70.967741935483872</c:v>
                </c:pt>
                <c:pt idx="43">
                  <c:v>61.29032258064516</c:v>
                </c:pt>
                <c:pt idx="44">
                  <c:v>60</c:v>
                </c:pt>
                <c:pt idx="45">
                  <c:v>59.375</c:v>
                </c:pt>
                <c:pt idx="46">
                  <c:v>53.125</c:v>
                </c:pt>
                <c:pt idx="47">
                  <c:v>46.875</c:v>
                </c:pt>
                <c:pt idx="48">
                  <c:v>51.612903225806448</c:v>
                </c:pt>
                <c:pt idx="49">
                  <c:v>65.625</c:v>
                </c:pt>
                <c:pt idx="50">
                  <c:v>77.41935483870968</c:v>
                </c:pt>
                <c:pt idx="51">
                  <c:v>65.625</c:v>
                </c:pt>
                <c:pt idx="52">
                  <c:v>62.5</c:v>
                </c:pt>
                <c:pt idx="53">
                  <c:v>46.875</c:v>
                </c:pt>
                <c:pt idx="54">
                  <c:v>70.967741935483872</c:v>
                </c:pt>
                <c:pt idx="55">
                  <c:v>64.516129032258064</c:v>
                </c:pt>
                <c:pt idx="56">
                  <c:v>63.333333333333329</c:v>
                </c:pt>
                <c:pt idx="57">
                  <c:v>58.064516129032263</c:v>
                </c:pt>
                <c:pt idx="58">
                  <c:v>51.612903225806448</c:v>
                </c:pt>
                <c:pt idx="59">
                  <c:v>50</c:v>
                </c:pt>
                <c:pt idx="60">
                  <c:v>43.75</c:v>
                </c:pt>
                <c:pt idx="61">
                  <c:v>80.645161290322577</c:v>
                </c:pt>
                <c:pt idx="62">
                  <c:v>61.29032258064516</c:v>
                </c:pt>
                <c:pt idx="63">
                  <c:v>80.645161290322577</c:v>
                </c:pt>
                <c:pt idx="64">
                  <c:v>67.741935483870961</c:v>
                </c:pt>
                <c:pt idx="65">
                  <c:v>64.516129032258064</c:v>
                </c:pt>
                <c:pt idx="66">
                  <c:v>62.5</c:v>
                </c:pt>
                <c:pt idx="67">
                  <c:v>51.612903225806448</c:v>
                </c:pt>
                <c:pt idx="68">
                  <c:v>58.064516129032263</c:v>
                </c:pt>
                <c:pt idx="69">
                  <c:v>54.838709677419352</c:v>
                </c:pt>
                <c:pt idx="70">
                  <c:v>51.612903225806448</c:v>
                </c:pt>
                <c:pt idx="71">
                  <c:v>48.387096774193552</c:v>
                </c:pt>
                <c:pt idx="72">
                  <c:v>46.875</c:v>
                </c:pt>
                <c:pt idx="73">
                  <c:v>53.333333333333336</c:v>
                </c:pt>
                <c:pt idx="74">
                  <c:v>34.375</c:v>
                </c:pt>
              </c:numCache>
            </c:numRef>
          </c:xVal>
          <c:yVal>
            <c:numRef>
              <c:f>cbb_2020!$Y$2:$Y$76</c:f>
              <c:numCache>
                <c:formatCode>General</c:formatCode>
                <c:ptCount val="75"/>
                <c:pt idx="0">
                  <c:v>23.399999999999991</c:v>
                </c:pt>
                <c:pt idx="1">
                  <c:v>21.199999999999989</c:v>
                </c:pt>
                <c:pt idx="2">
                  <c:v>18.700000000000003</c:v>
                </c:pt>
                <c:pt idx="3">
                  <c:v>14.400000000000006</c:v>
                </c:pt>
                <c:pt idx="4">
                  <c:v>14.900000000000006</c:v>
                </c:pt>
                <c:pt idx="5">
                  <c:v>14.099999999999994</c:v>
                </c:pt>
                <c:pt idx="6">
                  <c:v>12.299999999999997</c:v>
                </c:pt>
                <c:pt idx="7">
                  <c:v>12.700000000000003</c:v>
                </c:pt>
                <c:pt idx="8">
                  <c:v>10.299999999999997</c:v>
                </c:pt>
                <c:pt idx="9">
                  <c:v>9.9000000000000057</c:v>
                </c:pt>
                <c:pt idx="10">
                  <c:v>7.2000000000000028</c:v>
                </c:pt>
                <c:pt idx="11">
                  <c:v>7</c:v>
                </c:pt>
                <c:pt idx="12">
                  <c:v>5.2000000000000028</c:v>
                </c:pt>
                <c:pt idx="13">
                  <c:v>4.4000000000000057</c:v>
                </c:pt>
                <c:pt idx="14">
                  <c:v>0.5</c:v>
                </c:pt>
                <c:pt idx="15">
                  <c:v>23.5</c:v>
                </c:pt>
                <c:pt idx="16">
                  <c:v>22</c:v>
                </c:pt>
                <c:pt idx="17">
                  <c:v>19.900000000000006</c:v>
                </c:pt>
                <c:pt idx="18">
                  <c:v>19.5</c:v>
                </c:pt>
                <c:pt idx="19">
                  <c:v>18.900000000000006</c:v>
                </c:pt>
                <c:pt idx="20">
                  <c:v>18</c:v>
                </c:pt>
                <c:pt idx="21">
                  <c:v>17.899999999999991</c:v>
                </c:pt>
                <c:pt idx="22">
                  <c:v>17.5</c:v>
                </c:pt>
                <c:pt idx="23">
                  <c:v>17</c:v>
                </c:pt>
                <c:pt idx="24">
                  <c:v>16.5</c:v>
                </c:pt>
                <c:pt idx="25">
                  <c:v>17.5</c:v>
                </c:pt>
                <c:pt idx="26">
                  <c:v>14.799999999999997</c:v>
                </c:pt>
                <c:pt idx="27">
                  <c:v>5.4000000000000057</c:v>
                </c:pt>
                <c:pt idx="28">
                  <c:v>0.90000000000000568</c:v>
                </c:pt>
                <c:pt idx="29">
                  <c:v>28.399999999999991</c:v>
                </c:pt>
                <c:pt idx="30">
                  <c:v>26.099999999999994</c:v>
                </c:pt>
                <c:pt idx="31">
                  <c:v>18.800000000000011</c:v>
                </c:pt>
                <c:pt idx="32">
                  <c:v>18.200000000000003</c:v>
                </c:pt>
                <c:pt idx="33">
                  <c:v>14.799999999999997</c:v>
                </c:pt>
                <c:pt idx="34">
                  <c:v>12.5</c:v>
                </c:pt>
                <c:pt idx="35">
                  <c:v>10.599999999999994</c:v>
                </c:pt>
                <c:pt idx="36">
                  <c:v>8.6000000000000085</c:v>
                </c:pt>
                <c:pt idx="37">
                  <c:v>8.5</c:v>
                </c:pt>
                <c:pt idx="38">
                  <c:v>7.2999999999999972</c:v>
                </c:pt>
                <c:pt idx="39">
                  <c:v>24.199999999999989</c:v>
                </c:pt>
                <c:pt idx="40">
                  <c:v>20.299999999999997</c:v>
                </c:pt>
                <c:pt idx="41">
                  <c:v>18.700000000000003</c:v>
                </c:pt>
                <c:pt idx="42">
                  <c:v>18.100000000000009</c:v>
                </c:pt>
                <c:pt idx="43">
                  <c:v>17.5</c:v>
                </c:pt>
                <c:pt idx="44">
                  <c:v>16.5</c:v>
                </c:pt>
                <c:pt idx="45">
                  <c:v>14.300000000000011</c:v>
                </c:pt>
                <c:pt idx="46">
                  <c:v>12.099999999999994</c:v>
                </c:pt>
                <c:pt idx="47">
                  <c:v>10.100000000000009</c:v>
                </c:pt>
                <c:pt idx="48">
                  <c:v>7.2999999999999972</c:v>
                </c:pt>
                <c:pt idx="49">
                  <c:v>19.700000000000003</c:v>
                </c:pt>
                <c:pt idx="50">
                  <c:v>20.099999999999994</c:v>
                </c:pt>
                <c:pt idx="51">
                  <c:v>14.5</c:v>
                </c:pt>
                <c:pt idx="52">
                  <c:v>13.5</c:v>
                </c:pt>
                <c:pt idx="53">
                  <c:v>12.200000000000003</c:v>
                </c:pt>
                <c:pt idx="54">
                  <c:v>11.699999999999989</c:v>
                </c:pt>
                <c:pt idx="55">
                  <c:v>11.699999999999989</c:v>
                </c:pt>
                <c:pt idx="56">
                  <c:v>11</c:v>
                </c:pt>
                <c:pt idx="57">
                  <c:v>9.2000000000000028</c:v>
                </c:pt>
                <c:pt idx="58">
                  <c:v>5.8999999999999915</c:v>
                </c:pt>
                <c:pt idx="59">
                  <c:v>4.7999999999999972</c:v>
                </c:pt>
                <c:pt idx="60">
                  <c:v>2.2999999999999972</c:v>
                </c:pt>
                <c:pt idx="61">
                  <c:v>17.599999999999994</c:v>
                </c:pt>
                <c:pt idx="62">
                  <c:v>16.699999999999989</c:v>
                </c:pt>
                <c:pt idx="63">
                  <c:v>15</c:v>
                </c:pt>
                <c:pt idx="64">
                  <c:v>15.700000000000003</c:v>
                </c:pt>
                <c:pt idx="65">
                  <c:v>13.799999999999997</c:v>
                </c:pt>
                <c:pt idx="66">
                  <c:v>12.800000000000011</c:v>
                </c:pt>
                <c:pt idx="67">
                  <c:v>12.200000000000003</c:v>
                </c:pt>
                <c:pt idx="68">
                  <c:v>11.5</c:v>
                </c:pt>
                <c:pt idx="69">
                  <c:v>11.799999999999997</c:v>
                </c:pt>
                <c:pt idx="70">
                  <c:v>8.6000000000000085</c:v>
                </c:pt>
                <c:pt idx="71">
                  <c:v>7.0999999999999943</c:v>
                </c:pt>
                <c:pt idx="72">
                  <c:v>6.5</c:v>
                </c:pt>
                <c:pt idx="73">
                  <c:v>3.7999999999999972</c:v>
                </c:pt>
                <c:pt idx="74">
                  <c:v>1.1999999999999886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E-4D3F-842B-AEBFB2CA9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12751"/>
        <c:axId val="1547016079"/>
      </c:scatterChart>
      <c:valAx>
        <c:axId val="154701275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6079"/>
        <c:crosses val="autoZero"/>
        <c:crossBetween val="midCat"/>
      </c:valAx>
      <c:valAx>
        <c:axId val="1547016079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275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484288265265896E-2"/>
          <c:y val="0.10196563573883163"/>
          <c:w val="0.67554155508653846"/>
          <c:h val="0.7759634169440160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5832953545563253"/>
                  <c:y val="-0.27513726763536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cbb_2020!$W$2:$W$76</c:f>
              <c:numCache>
                <c:formatCode>0.00</c:formatCode>
                <c:ptCount val="75"/>
                <c:pt idx="0">
                  <c:v>80.645161290322577</c:v>
                </c:pt>
                <c:pt idx="1">
                  <c:v>77.41935483870968</c:v>
                </c:pt>
                <c:pt idx="2">
                  <c:v>83.870967741935488</c:v>
                </c:pt>
                <c:pt idx="3">
                  <c:v>76.666666666666671</c:v>
                </c:pt>
                <c:pt idx="4">
                  <c:v>56.25</c:v>
                </c:pt>
                <c:pt idx="5">
                  <c:v>62.5</c:v>
                </c:pt>
                <c:pt idx="6">
                  <c:v>56.666666666666664</c:v>
                </c:pt>
                <c:pt idx="7">
                  <c:v>62.5</c:v>
                </c:pt>
                <c:pt idx="8">
                  <c:v>51.612903225806448</c:v>
                </c:pt>
                <c:pt idx="9">
                  <c:v>42.424242424242422</c:v>
                </c:pt>
                <c:pt idx="10">
                  <c:v>41.935483870967744</c:v>
                </c:pt>
                <c:pt idx="11">
                  <c:v>48.387096774193552</c:v>
                </c:pt>
                <c:pt idx="12">
                  <c:v>50</c:v>
                </c:pt>
                <c:pt idx="13">
                  <c:v>48.484848484848484</c:v>
                </c:pt>
                <c:pt idx="14">
                  <c:v>40.625</c:v>
                </c:pt>
                <c:pt idx="15">
                  <c:v>70.967741935483872</c:v>
                </c:pt>
                <c:pt idx="16">
                  <c:v>67.741935483870961</c:v>
                </c:pt>
                <c:pt idx="17">
                  <c:v>61.29032258064516</c:v>
                </c:pt>
                <c:pt idx="18">
                  <c:v>67.741935483870961</c:v>
                </c:pt>
                <c:pt idx="19">
                  <c:v>67.741935483870961</c:v>
                </c:pt>
                <c:pt idx="20">
                  <c:v>51.612903225806448</c:v>
                </c:pt>
                <c:pt idx="21">
                  <c:v>77.41935483870968</c:v>
                </c:pt>
                <c:pt idx="22">
                  <c:v>48.387096774193552</c:v>
                </c:pt>
                <c:pt idx="23">
                  <c:v>70</c:v>
                </c:pt>
                <c:pt idx="24">
                  <c:v>66.666666666666657</c:v>
                </c:pt>
                <c:pt idx="25">
                  <c:v>64.516129032258064</c:v>
                </c:pt>
                <c:pt idx="26">
                  <c:v>62.5</c:v>
                </c:pt>
                <c:pt idx="27">
                  <c:v>25.806451612903224</c:v>
                </c:pt>
                <c:pt idx="28">
                  <c:v>21.875</c:v>
                </c:pt>
                <c:pt idx="29">
                  <c:v>93.333333333333329</c:v>
                </c:pt>
                <c:pt idx="30">
                  <c:v>86.666666666666671</c:v>
                </c:pt>
                <c:pt idx="31">
                  <c:v>67.741935483870961</c:v>
                </c:pt>
                <c:pt idx="32">
                  <c:v>58.064516129032263</c:v>
                </c:pt>
                <c:pt idx="33">
                  <c:v>61.29032258064516</c:v>
                </c:pt>
                <c:pt idx="34">
                  <c:v>56.25</c:v>
                </c:pt>
                <c:pt idx="35">
                  <c:v>61.29032258064516</c:v>
                </c:pt>
                <c:pt idx="36">
                  <c:v>51.612903225806448</c:v>
                </c:pt>
                <c:pt idx="37">
                  <c:v>37.5</c:v>
                </c:pt>
                <c:pt idx="38">
                  <c:v>34.375</c:v>
                </c:pt>
                <c:pt idx="39">
                  <c:v>80</c:v>
                </c:pt>
                <c:pt idx="40">
                  <c:v>77.41935483870968</c:v>
                </c:pt>
                <c:pt idx="41">
                  <c:v>70</c:v>
                </c:pt>
                <c:pt idx="42">
                  <c:v>70.967741935483872</c:v>
                </c:pt>
                <c:pt idx="43">
                  <c:v>61.29032258064516</c:v>
                </c:pt>
                <c:pt idx="44">
                  <c:v>60</c:v>
                </c:pt>
                <c:pt idx="45">
                  <c:v>59.375</c:v>
                </c:pt>
                <c:pt idx="46">
                  <c:v>53.125</c:v>
                </c:pt>
                <c:pt idx="47">
                  <c:v>46.875</c:v>
                </c:pt>
                <c:pt idx="48">
                  <c:v>51.612903225806448</c:v>
                </c:pt>
                <c:pt idx="49">
                  <c:v>65.625</c:v>
                </c:pt>
                <c:pt idx="50">
                  <c:v>77.41935483870968</c:v>
                </c:pt>
                <c:pt idx="51">
                  <c:v>65.625</c:v>
                </c:pt>
                <c:pt idx="52">
                  <c:v>62.5</c:v>
                </c:pt>
                <c:pt idx="53">
                  <c:v>46.875</c:v>
                </c:pt>
                <c:pt idx="54">
                  <c:v>70.967741935483872</c:v>
                </c:pt>
                <c:pt idx="55">
                  <c:v>64.516129032258064</c:v>
                </c:pt>
                <c:pt idx="56">
                  <c:v>63.333333333333329</c:v>
                </c:pt>
                <c:pt idx="57">
                  <c:v>58.064516129032263</c:v>
                </c:pt>
                <c:pt idx="58">
                  <c:v>51.612903225806448</c:v>
                </c:pt>
                <c:pt idx="59">
                  <c:v>50</c:v>
                </c:pt>
                <c:pt idx="60">
                  <c:v>43.75</c:v>
                </c:pt>
                <c:pt idx="61">
                  <c:v>80.645161290322577</c:v>
                </c:pt>
                <c:pt idx="62">
                  <c:v>61.29032258064516</c:v>
                </c:pt>
                <c:pt idx="63">
                  <c:v>80.645161290322577</c:v>
                </c:pt>
                <c:pt idx="64">
                  <c:v>67.741935483870961</c:v>
                </c:pt>
                <c:pt idx="65">
                  <c:v>64.516129032258064</c:v>
                </c:pt>
                <c:pt idx="66">
                  <c:v>62.5</c:v>
                </c:pt>
                <c:pt idx="67">
                  <c:v>51.612903225806448</c:v>
                </c:pt>
                <c:pt idx="68">
                  <c:v>58.064516129032263</c:v>
                </c:pt>
                <c:pt idx="69">
                  <c:v>54.838709677419352</c:v>
                </c:pt>
                <c:pt idx="70">
                  <c:v>51.612903225806448</c:v>
                </c:pt>
                <c:pt idx="71">
                  <c:v>48.387096774193552</c:v>
                </c:pt>
                <c:pt idx="72">
                  <c:v>46.875</c:v>
                </c:pt>
                <c:pt idx="73">
                  <c:v>53.333333333333336</c:v>
                </c:pt>
                <c:pt idx="74">
                  <c:v>34.375</c:v>
                </c:pt>
              </c:numCache>
            </c:numRef>
          </c:xVal>
          <c:yVal>
            <c:numRef>
              <c:f>cbb_2020!$Q$2:$Q$76</c:f>
              <c:numCache>
                <c:formatCode>General</c:formatCode>
                <c:ptCount val="75"/>
                <c:pt idx="0">
                  <c:v>52.5</c:v>
                </c:pt>
                <c:pt idx="1">
                  <c:v>50.1</c:v>
                </c:pt>
                <c:pt idx="2">
                  <c:v>51.5</c:v>
                </c:pt>
                <c:pt idx="3">
                  <c:v>47.8</c:v>
                </c:pt>
                <c:pt idx="4">
                  <c:v>51.4</c:v>
                </c:pt>
                <c:pt idx="5">
                  <c:v>52.6</c:v>
                </c:pt>
                <c:pt idx="6">
                  <c:v>51.2</c:v>
                </c:pt>
                <c:pt idx="7">
                  <c:v>49.4</c:v>
                </c:pt>
                <c:pt idx="8">
                  <c:v>52.6</c:v>
                </c:pt>
                <c:pt idx="9">
                  <c:v>46.8</c:v>
                </c:pt>
                <c:pt idx="10">
                  <c:v>47.3</c:v>
                </c:pt>
                <c:pt idx="11">
                  <c:v>49.5</c:v>
                </c:pt>
                <c:pt idx="12">
                  <c:v>48.1</c:v>
                </c:pt>
                <c:pt idx="13">
                  <c:v>45.5</c:v>
                </c:pt>
                <c:pt idx="14">
                  <c:v>46.7</c:v>
                </c:pt>
                <c:pt idx="15">
                  <c:v>52.9</c:v>
                </c:pt>
                <c:pt idx="16">
                  <c:v>49.7</c:v>
                </c:pt>
                <c:pt idx="17">
                  <c:v>54.1</c:v>
                </c:pt>
                <c:pt idx="18">
                  <c:v>50</c:v>
                </c:pt>
                <c:pt idx="19">
                  <c:v>48.3</c:v>
                </c:pt>
                <c:pt idx="20">
                  <c:v>46.7</c:v>
                </c:pt>
                <c:pt idx="21">
                  <c:v>50.1</c:v>
                </c:pt>
                <c:pt idx="22">
                  <c:v>48.6</c:v>
                </c:pt>
                <c:pt idx="23">
                  <c:v>49.6</c:v>
                </c:pt>
                <c:pt idx="24">
                  <c:v>50.1</c:v>
                </c:pt>
                <c:pt idx="25">
                  <c:v>51.3</c:v>
                </c:pt>
                <c:pt idx="26">
                  <c:v>49.5</c:v>
                </c:pt>
                <c:pt idx="27">
                  <c:v>46.9</c:v>
                </c:pt>
                <c:pt idx="28">
                  <c:v>46.3</c:v>
                </c:pt>
                <c:pt idx="29">
                  <c:v>54.9</c:v>
                </c:pt>
                <c:pt idx="30">
                  <c:v>47.5</c:v>
                </c:pt>
                <c:pt idx="31">
                  <c:v>48</c:v>
                </c:pt>
                <c:pt idx="32">
                  <c:v>50.9</c:v>
                </c:pt>
                <c:pt idx="33">
                  <c:v>48.6</c:v>
                </c:pt>
                <c:pt idx="34">
                  <c:v>48</c:v>
                </c:pt>
                <c:pt idx="35">
                  <c:v>49.7</c:v>
                </c:pt>
                <c:pt idx="36">
                  <c:v>46.6</c:v>
                </c:pt>
                <c:pt idx="37">
                  <c:v>51.3</c:v>
                </c:pt>
                <c:pt idx="38">
                  <c:v>47.9</c:v>
                </c:pt>
                <c:pt idx="39">
                  <c:v>53</c:v>
                </c:pt>
                <c:pt idx="40">
                  <c:v>51.5</c:v>
                </c:pt>
                <c:pt idx="41">
                  <c:v>52.3</c:v>
                </c:pt>
                <c:pt idx="42">
                  <c:v>52.9</c:v>
                </c:pt>
                <c:pt idx="43">
                  <c:v>45.9</c:v>
                </c:pt>
                <c:pt idx="44">
                  <c:v>46.9</c:v>
                </c:pt>
                <c:pt idx="45">
                  <c:v>50.2</c:v>
                </c:pt>
                <c:pt idx="46">
                  <c:v>44.9</c:v>
                </c:pt>
                <c:pt idx="47">
                  <c:v>47.8</c:v>
                </c:pt>
                <c:pt idx="48">
                  <c:v>48.4</c:v>
                </c:pt>
                <c:pt idx="49">
                  <c:v>49.6</c:v>
                </c:pt>
                <c:pt idx="50">
                  <c:v>51.4</c:v>
                </c:pt>
                <c:pt idx="51">
                  <c:v>49.1</c:v>
                </c:pt>
                <c:pt idx="52">
                  <c:v>52.1</c:v>
                </c:pt>
                <c:pt idx="53">
                  <c:v>51.4</c:v>
                </c:pt>
                <c:pt idx="54">
                  <c:v>48.1</c:v>
                </c:pt>
                <c:pt idx="55">
                  <c:v>49</c:v>
                </c:pt>
                <c:pt idx="56">
                  <c:v>48.4</c:v>
                </c:pt>
                <c:pt idx="57">
                  <c:v>53.2</c:v>
                </c:pt>
                <c:pt idx="58">
                  <c:v>52</c:v>
                </c:pt>
                <c:pt idx="59">
                  <c:v>45.5</c:v>
                </c:pt>
                <c:pt idx="60">
                  <c:v>45.5</c:v>
                </c:pt>
                <c:pt idx="61">
                  <c:v>50.4</c:v>
                </c:pt>
                <c:pt idx="62">
                  <c:v>52.2</c:v>
                </c:pt>
                <c:pt idx="63">
                  <c:v>53.3</c:v>
                </c:pt>
                <c:pt idx="64">
                  <c:v>54.7</c:v>
                </c:pt>
                <c:pt idx="65">
                  <c:v>51.9</c:v>
                </c:pt>
                <c:pt idx="66">
                  <c:v>51.5</c:v>
                </c:pt>
                <c:pt idx="67">
                  <c:v>52.1</c:v>
                </c:pt>
                <c:pt idx="68">
                  <c:v>49.5</c:v>
                </c:pt>
                <c:pt idx="69">
                  <c:v>49.9</c:v>
                </c:pt>
                <c:pt idx="70">
                  <c:v>54.5</c:v>
                </c:pt>
                <c:pt idx="71">
                  <c:v>48.7</c:v>
                </c:pt>
                <c:pt idx="72">
                  <c:v>48.9</c:v>
                </c:pt>
                <c:pt idx="73">
                  <c:v>48</c:v>
                </c:pt>
                <c:pt idx="74">
                  <c:v>50.3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E-41BA-99B7-BBDD6810E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12751"/>
        <c:axId val="1547016079"/>
      </c:scatterChart>
      <c:valAx>
        <c:axId val="154701275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6079"/>
        <c:crosses val="autoZero"/>
        <c:crossBetween val="midCat"/>
      </c:valAx>
      <c:valAx>
        <c:axId val="1547016079"/>
        <c:scaling>
          <c:orientation val="minMax"/>
          <c:max val="60"/>
          <c:min val="4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12751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175932</xdr:colOff>
      <xdr:row>79</xdr:row>
      <xdr:rowOff>175931</xdr:rowOff>
    </xdr:from>
    <xdr:to>
      <xdr:col>9</xdr:col>
      <xdr:colOff>421341</xdr:colOff>
      <xdr:row>104</xdr:row>
      <xdr:rowOff>33056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156883</xdr:colOff>
      <xdr:row>79</xdr:row>
      <xdr:rowOff>89647</xdr:rowOff>
    </xdr:from>
    <xdr:to>
      <xdr:col>17</xdr:col>
      <xdr:colOff>99733</xdr:colOff>
      <xdr:row>103</xdr:row>
      <xdr:rowOff>137272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33617</xdr:colOff>
      <xdr:row>67</xdr:row>
      <xdr:rowOff>89647</xdr:rowOff>
    </xdr:from>
    <xdr:to>
      <xdr:col>36</xdr:col>
      <xdr:colOff>581584</xdr:colOff>
      <xdr:row>91</xdr:row>
      <xdr:rowOff>137272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67234</xdr:colOff>
      <xdr:row>88</xdr:row>
      <xdr:rowOff>112059</xdr:rowOff>
    </xdr:from>
    <xdr:to>
      <xdr:col>30</xdr:col>
      <xdr:colOff>10084</xdr:colOff>
      <xdr:row>112</xdr:row>
      <xdr:rowOff>159684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6"/>
  <sheetViews>
    <sheetView tabSelected="1" zoomScale="85" zoomScaleNormal="85" workbookViewId="0">
      <selection activeCell="AH7" sqref="AC2:AH7"/>
    </sheetView>
  </sheetViews>
  <sheetFormatPr defaultRowHeight="15" x14ac:dyDescent="0.25"/>
  <cols>
    <col min="2" max="2" width="22.710937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103</v>
      </c>
      <c r="X1" t="s">
        <v>104</v>
      </c>
      <c r="AB1" t="s">
        <v>2</v>
      </c>
      <c r="AC1" t="s">
        <v>5</v>
      </c>
      <c r="AD1" t="s">
        <v>6</v>
      </c>
      <c r="AE1" t="s">
        <v>12</v>
      </c>
      <c r="AF1" t="s">
        <v>16</v>
      </c>
      <c r="AG1" t="s">
        <v>18</v>
      </c>
      <c r="AH1" t="s">
        <v>105</v>
      </c>
    </row>
    <row r="2" spans="1:34" x14ac:dyDescent="0.25">
      <c r="A2">
        <v>6</v>
      </c>
      <c r="B2" t="s">
        <v>27</v>
      </c>
      <c r="C2" t="s">
        <v>28</v>
      </c>
      <c r="D2">
        <v>31</v>
      </c>
      <c r="E2">
        <v>25</v>
      </c>
      <c r="F2">
        <v>115.3</v>
      </c>
      <c r="G2">
        <v>91.9</v>
      </c>
      <c r="H2">
        <v>0.93100000000000005</v>
      </c>
      <c r="I2">
        <v>52.6</v>
      </c>
      <c r="J2">
        <v>45.7</v>
      </c>
      <c r="K2">
        <v>17.8</v>
      </c>
      <c r="L2">
        <v>20.2</v>
      </c>
      <c r="M2">
        <v>34.799999999999997</v>
      </c>
      <c r="N2">
        <v>28</v>
      </c>
      <c r="O2">
        <v>35.6</v>
      </c>
      <c r="P2">
        <v>30.9</v>
      </c>
      <c r="Q2">
        <v>52.5</v>
      </c>
      <c r="R2">
        <v>46</v>
      </c>
      <c r="S2">
        <v>35.200000000000003</v>
      </c>
      <c r="T2">
        <v>29.9</v>
      </c>
      <c r="U2">
        <v>71.7</v>
      </c>
      <c r="V2">
        <v>5.0999999999999996</v>
      </c>
      <c r="W2" s="1">
        <f>E2/D2 * 100</f>
        <v>80.645161290322577</v>
      </c>
      <c r="X2">
        <f>AVERAGE(M2,N2)</f>
        <v>31.4</v>
      </c>
      <c r="Y2">
        <f>F2-G2</f>
        <v>23.399999999999991</v>
      </c>
      <c r="AB2" t="s">
        <v>28</v>
      </c>
      <c r="AC2" s="1">
        <f>AVERAGE(F2:F16)</f>
        <v>107.64666666666668</v>
      </c>
      <c r="AD2" s="1">
        <f>AVERAGE(G2:G16)</f>
        <v>95.899999999999991</v>
      </c>
      <c r="AE2" s="1">
        <f>AVERAGE(M2:M16)</f>
        <v>28.90666666666667</v>
      </c>
      <c r="AF2" s="1">
        <f>AVERAGE(Q2:Q16)</f>
        <v>49.533333333333331</v>
      </c>
      <c r="AG2" s="1">
        <f>AVERAGE(S2:S16)</f>
        <v>32.846666666666671</v>
      </c>
      <c r="AH2" s="1">
        <f>AC2-AD2</f>
        <v>11.746666666666684</v>
      </c>
    </row>
    <row r="3" spans="1:34" x14ac:dyDescent="0.25">
      <c r="A3">
        <v>9</v>
      </c>
      <c r="B3" t="s">
        <v>32</v>
      </c>
      <c r="C3" t="s">
        <v>28</v>
      </c>
      <c r="D3">
        <v>31</v>
      </c>
      <c r="E3">
        <v>24</v>
      </c>
      <c r="F3">
        <v>115.1</v>
      </c>
      <c r="G3">
        <v>93.9</v>
      </c>
      <c r="H3">
        <v>0.91200000000000003</v>
      </c>
      <c r="I3">
        <v>52.5</v>
      </c>
      <c r="J3">
        <v>45.1</v>
      </c>
      <c r="K3">
        <v>18</v>
      </c>
      <c r="L3">
        <v>17.399999999999999</v>
      </c>
      <c r="M3">
        <v>32</v>
      </c>
      <c r="N3">
        <v>25</v>
      </c>
      <c r="O3">
        <v>32.200000000000003</v>
      </c>
      <c r="P3">
        <v>29</v>
      </c>
      <c r="Q3">
        <v>50.1</v>
      </c>
      <c r="R3">
        <v>45.1</v>
      </c>
      <c r="S3">
        <v>37.6</v>
      </c>
      <c r="T3">
        <v>30.1</v>
      </c>
      <c r="U3">
        <v>66.900000000000006</v>
      </c>
      <c r="V3">
        <v>4.3</v>
      </c>
      <c r="W3" s="1">
        <f t="shared" ref="W3:W66" si="0">E3/D3 * 100</f>
        <v>77.41935483870968</v>
      </c>
      <c r="X3">
        <f t="shared" ref="X3:X66" si="1">AVERAGE(M3,N3)</f>
        <v>28.5</v>
      </c>
      <c r="Y3">
        <f t="shared" ref="Y3:Y66" si="2">F3-G3</f>
        <v>21.199999999999989</v>
      </c>
      <c r="AB3" t="s">
        <v>26</v>
      </c>
      <c r="AC3" s="1">
        <f>AVERAGE(F17:F30)</f>
        <v>110.66428571428571</v>
      </c>
      <c r="AD3" s="1">
        <f>AVERAGE(G17:G30)</f>
        <v>94.285714285714292</v>
      </c>
      <c r="AE3" s="1">
        <f>AVERAGE(M17:M30)</f>
        <v>29.728571428571431</v>
      </c>
      <c r="AF3" s="1">
        <f>AVERAGE(Q17:Q30)</f>
        <v>49.578571428571429</v>
      </c>
      <c r="AG3" s="1">
        <f>AVERAGE(S17:S30)</f>
        <v>33.064285714285717</v>
      </c>
      <c r="AH3" s="1">
        <f t="shared" ref="AH3:AH7" si="3">AC3-AD3</f>
        <v>16.378571428571419</v>
      </c>
    </row>
    <row r="4" spans="1:34" x14ac:dyDescent="0.25">
      <c r="A4">
        <v>20</v>
      </c>
      <c r="B4" t="s">
        <v>41</v>
      </c>
      <c r="C4" t="s">
        <v>28</v>
      </c>
      <c r="D4">
        <v>31</v>
      </c>
      <c r="E4">
        <v>26</v>
      </c>
      <c r="F4">
        <v>111.2</v>
      </c>
      <c r="G4">
        <v>92.5</v>
      </c>
      <c r="H4">
        <v>0.8921</v>
      </c>
      <c r="I4">
        <v>51.9</v>
      </c>
      <c r="J4">
        <v>47</v>
      </c>
      <c r="K4">
        <v>18.899999999999999</v>
      </c>
      <c r="L4">
        <v>23.7</v>
      </c>
      <c r="M4">
        <v>33.5</v>
      </c>
      <c r="N4">
        <v>30.2</v>
      </c>
      <c r="O4">
        <v>30.1</v>
      </c>
      <c r="P4">
        <v>34.4</v>
      </c>
      <c r="Q4">
        <v>51.5</v>
      </c>
      <c r="R4">
        <v>46.6</v>
      </c>
      <c r="S4">
        <v>35.1</v>
      </c>
      <c r="T4">
        <v>31.7</v>
      </c>
      <c r="U4">
        <v>69.900000000000006</v>
      </c>
      <c r="V4">
        <v>6.9</v>
      </c>
      <c r="W4" s="1">
        <f t="shared" si="0"/>
        <v>83.870967741935488</v>
      </c>
      <c r="X4">
        <f t="shared" si="1"/>
        <v>31.85</v>
      </c>
      <c r="Y4">
        <f t="shared" si="2"/>
        <v>18.700000000000003</v>
      </c>
      <c r="AB4" t="s">
        <v>23</v>
      </c>
      <c r="AC4" s="1">
        <f>AVERAGE(F31:F40)</f>
        <v>108.32000000000001</v>
      </c>
      <c r="AD4" s="1">
        <f>AVERAGE(G31:G40)</f>
        <v>92.940000000000012</v>
      </c>
      <c r="AE4" s="1">
        <f>AVERAGE(M31:M40)</f>
        <v>30.7</v>
      </c>
      <c r="AF4" s="1">
        <f>AVERAGE(Q31:Q40)</f>
        <v>49.339999999999996</v>
      </c>
      <c r="AG4" s="1">
        <f>AVERAGE(S31:S40)</f>
        <v>32.850000000000009</v>
      </c>
      <c r="AH4" s="1">
        <f t="shared" si="3"/>
        <v>15.379999999999995</v>
      </c>
    </row>
    <row r="5" spans="1:34" x14ac:dyDescent="0.25">
      <c r="A5">
        <v>34</v>
      </c>
      <c r="B5" t="s">
        <v>56</v>
      </c>
      <c r="C5" t="s">
        <v>28</v>
      </c>
      <c r="D5">
        <v>30</v>
      </c>
      <c r="E5">
        <v>23</v>
      </c>
      <c r="F5">
        <v>100</v>
      </c>
      <c r="G5">
        <v>85.6</v>
      </c>
      <c r="H5">
        <v>0.85650000000000004</v>
      </c>
      <c r="I5">
        <v>46.9</v>
      </c>
      <c r="J5">
        <v>43.1</v>
      </c>
      <c r="K5">
        <v>20.100000000000001</v>
      </c>
      <c r="L5">
        <v>19.3</v>
      </c>
      <c r="M5">
        <v>26.4</v>
      </c>
      <c r="N5">
        <v>23.2</v>
      </c>
      <c r="O5">
        <v>26.6</v>
      </c>
      <c r="P5">
        <v>21.6</v>
      </c>
      <c r="Q5">
        <v>47.8</v>
      </c>
      <c r="R5">
        <v>42.5</v>
      </c>
      <c r="S5">
        <v>30.3</v>
      </c>
      <c r="T5">
        <v>29.3</v>
      </c>
      <c r="U5">
        <v>59.4</v>
      </c>
      <c r="V5">
        <v>3.8</v>
      </c>
      <c r="W5" s="1">
        <f t="shared" si="0"/>
        <v>76.666666666666671</v>
      </c>
      <c r="X5">
        <f t="shared" si="1"/>
        <v>24.799999999999997</v>
      </c>
      <c r="Y5">
        <f t="shared" si="2"/>
        <v>14.400000000000006</v>
      </c>
      <c r="AB5" t="s">
        <v>30</v>
      </c>
      <c r="AC5" s="1">
        <f>AVERAGE(F41:F50)</f>
        <v>110.86999999999998</v>
      </c>
      <c r="AD5" s="1">
        <f>AVERAGE(G41:G50)</f>
        <v>94.960000000000008</v>
      </c>
      <c r="AE5" s="1">
        <f>AVERAGE(M41:M50)</f>
        <v>29.78</v>
      </c>
      <c r="AF5" s="1">
        <f>AVERAGE(Q41:Q50)</f>
        <v>49.379999999999995</v>
      </c>
      <c r="AG5" s="1">
        <f>AVERAGE(S41:S50)</f>
        <v>34.260000000000005</v>
      </c>
      <c r="AH5" s="1">
        <f t="shared" si="3"/>
        <v>15.909999999999968</v>
      </c>
    </row>
    <row r="6" spans="1:34" x14ac:dyDescent="0.25">
      <c r="A6">
        <v>44</v>
      </c>
      <c r="B6" t="s">
        <v>63</v>
      </c>
      <c r="C6" t="s">
        <v>28</v>
      </c>
      <c r="D6">
        <v>32</v>
      </c>
      <c r="E6">
        <v>18</v>
      </c>
      <c r="F6">
        <v>113.5</v>
      </c>
      <c r="G6">
        <v>98.6</v>
      </c>
      <c r="H6">
        <v>0.83450000000000002</v>
      </c>
      <c r="I6">
        <v>50.5</v>
      </c>
      <c r="J6">
        <v>48.3</v>
      </c>
      <c r="K6">
        <v>16.5</v>
      </c>
      <c r="L6">
        <v>20.3</v>
      </c>
      <c r="M6">
        <v>29.6</v>
      </c>
      <c r="N6">
        <v>32.200000000000003</v>
      </c>
      <c r="O6">
        <v>35.700000000000003</v>
      </c>
      <c r="P6">
        <v>30.2</v>
      </c>
      <c r="Q6">
        <v>51.4</v>
      </c>
      <c r="R6">
        <v>48.3</v>
      </c>
      <c r="S6">
        <v>32.9</v>
      </c>
      <c r="T6">
        <v>32.200000000000003</v>
      </c>
      <c r="U6">
        <v>68</v>
      </c>
      <c r="V6">
        <v>-2.7</v>
      </c>
      <c r="W6" s="1">
        <f t="shared" si="0"/>
        <v>56.25</v>
      </c>
      <c r="X6">
        <f t="shared" si="1"/>
        <v>30.900000000000002</v>
      </c>
      <c r="Y6">
        <f t="shared" si="2"/>
        <v>14.900000000000006</v>
      </c>
      <c r="AB6" t="s">
        <v>35</v>
      </c>
      <c r="AC6" s="1">
        <f>AVERAGE(F51:F62)</f>
        <v>107.23333333333335</v>
      </c>
      <c r="AD6" s="1">
        <f>AVERAGE(G51:G62)</f>
        <v>95.850000000000009</v>
      </c>
      <c r="AE6" s="1">
        <f>AVERAGE(M51:M62)</f>
        <v>28.600000000000005</v>
      </c>
      <c r="AF6" s="1">
        <f>AVERAGE(Q51:Q62)</f>
        <v>49.608333333333327</v>
      </c>
      <c r="AG6" s="1">
        <f>AVERAGE(S51:S62)</f>
        <v>34.124999999999993</v>
      </c>
      <c r="AH6" s="1">
        <f t="shared" si="3"/>
        <v>11.38333333333334</v>
      </c>
    </row>
    <row r="7" spans="1:34" x14ac:dyDescent="0.25">
      <c r="A7">
        <v>46</v>
      </c>
      <c r="B7" t="s">
        <v>65</v>
      </c>
      <c r="C7" t="s">
        <v>28</v>
      </c>
      <c r="D7">
        <v>32</v>
      </c>
      <c r="E7">
        <v>20</v>
      </c>
      <c r="F7">
        <v>110.6</v>
      </c>
      <c r="G7">
        <v>96.5</v>
      </c>
      <c r="H7">
        <v>0.82730000000000004</v>
      </c>
      <c r="I7">
        <v>50.8</v>
      </c>
      <c r="J7">
        <v>47.8</v>
      </c>
      <c r="K7">
        <v>16.899999999999999</v>
      </c>
      <c r="L7">
        <v>20.100000000000001</v>
      </c>
      <c r="M7">
        <v>28.8</v>
      </c>
      <c r="N7">
        <v>30.9</v>
      </c>
      <c r="O7">
        <v>28.5</v>
      </c>
      <c r="P7">
        <v>35.4</v>
      </c>
      <c r="Q7">
        <v>52.6</v>
      </c>
      <c r="R7">
        <v>48</v>
      </c>
      <c r="S7">
        <v>31.8</v>
      </c>
      <c r="T7">
        <v>31.6</v>
      </c>
      <c r="U7">
        <v>69.5</v>
      </c>
      <c r="V7">
        <v>-0.5</v>
      </c>
      <c r="W7" s="1">
        <f t="shared" si="0"/>
        <v>62.5</v>
      </c>
      <c r="X7">
        <f t="shared" si="1"/>
        <v>29.85</v>
      </c>
      <c r="Y7">
        <f t="shared" si="2"/>
        <v>14.099999999999994</v>
      </c>
      <c r="AB7" t="s">
        <v>50</v>
      </c>
      <c r="AC7" s="1">
        <f>AVERAGE(F63:F76)</f>
        <v>108.74285714285713</v>
      </c>
      <c r="AD7" s="1">
        <f>AVERAGE(G63:G76)</f>
        <v>97.721428571428604</v>
      </c>
      <c r="AE7" s="1">
        <f>AVERAGE(M63:M76)</f>
        <v>30.664285714285711</v>
      </c>
      <c r="AF7" s="1">
        <f>AVERAGE(Q63:Q76)</f>
        <v>51.135714285714286</v>
      </c>
      <c r="AG7" s="1">
        <f>AVERAGE(S63:S76)</f>
        <v>32.207142857142863</v>
      </c>
      <c r="AH7" s="1">
        <f t="shared" si="3"/>
        <v>11.02142857142853</v>
      </c>
    </row>
    <row r="8" spans="1:34" x14ac:dyDescent="0.25">
      <c r="A8">
        <v>51</v>
      </c>
      <c r="B8" t="s">
        <v>67</v>
      </c>
      <c r="C8" t="s">
        <v>28</v>
      </c>
      <c r="D8">
        <v>30</v>
      </c>
      <c r="E8">
        <v>17</v>
      </c>
      <c r="F8">
        <v>103.6</v>
      </c>
      <c r="G8">
        <v>91.3</v>
      </c>
      <c r="H8">
        <v>0.81010000000000004</v>
      </c>
      <c r="I8">
        <v>49.8</v>
      </c>
      <c r="J8">
        <v>44.6</v>
      </c>
      <c r="K8">
        <v>22.9</v>
      </c>
      <c r="L8">
        <v>19.3</v>
      </c>
      <c r="M8">
        <v>29.2</v>
      </c>
      <c r="N8">
        <v>28.9</v>
      </c>
      <c r="O8">
        <v>34.799999999999997</v>
      </c>
      <c r="P8">
        <v>35.700000000000003</v>
      </c>
      <c r="Q8">
        <v>51.2</v>
      </c>
      <c r="R8">
        <v>45.7</v>
      </c>
      <c r="S8">
        <v>31</v>
      </c>
      <c r="T8">
        <v>28.3</v>
      </c>
      <c r="U8">
        <v>69.900000000000006</v>
      </c>
      <c r="V8">
        <v>-1.9</v>
      </c>
      <c r="W8" s="1">
        <f t="shared" si="0"/>
        <v>56.666666666666664</v>
      </c>
      <c r="X8">
        <f t="shared" si="1"/>
        <v>29.049999999999997</v>
      </c>
      <c r="Y8">
        <f t="shared" si="2"/>
        <v>12.299999999999997</v>
      </c>
    </row>
    <row r="9" spans="1:34" x14ac:dyDescent="0.25">
      <c r="A9">
        <v>55</v>
      </c>
      <c r="B9" t="s">
        <v>71</v>
      </c>
      <c r="C9" t="s">
        <v>28</v>
      </c>
      <c r="D9">
        <v>32</v>
      </c>
      <c r="E9">
        <v>20</v>
      </c>
      <c r="F9">
        <v>111.2</v>
      </c>
      <c r="G9">
        <v>98.5</v>
      </c>
      <c r="H9">
        <v>0.80059999999999998</v>
      </c>
      <c r="I9">
        <v>50.4</v>
      </c>
      <c r="J9">
        <v>47.5</v>
      </c>
      <c r="K9">
        <v>14.2</v>
      </c>
      <c r="L9">
        <v>16.8</v>
      </c>
      <c r="M9">
        <v>26.9</v>
      </c>
      <c r="N9">
        <v>28.1</v>
      </c>
      <c r="O9">
        <v>25</v>
      </c>
      <c r="P9">
        <v>19.7</v>
      </c>
      <c r="Q9">
        <v>49.4</v>
      </c>
      <c r="R9">
        <v>45.8</v>
      </c>
      <c r="S9">
        <v>34.5</v>
      </c>
      <c r="T9">
        <v>33.700000000000003</v>
      </c>
      <c r="U9">
        <v>68.099999999999994</v>
      </c>
      <c r="V9">
        <v>-1.1000000000000001</v>
      </c>
      <c r="W9" s="1">
        <f t="shared" si="0"/>
        <v>62.5</v>
      </c>
      <c r="X9">
        <f t="shared" si="1"/>
        <v>27.5</v>
      </c>
      <c r="Y9">
        <f t="shared" si="2"/>
        <v>12.700000000000003</v>
      </c>
    </row>
    <row r="10" spans="1:34" x14ac:dyDescent="0.25">
      <c r="A10">
        <v>71</v>
      </c>
      <c r="B10" t="s">
        <v>80</v>
      </c>
      <c r="C10" t="s">
        <v>28</v>
      </c>
      <c r="D10">
        <v>31</v>
      </c>
      <c r="E10">
        <v>16</v>
      </c>
      <c r="F10">
        <v>103.8</v>
      </c>
      <c r="G10">
        <v>93.5</v>
      </c>
      <c r="H10">
        <v>0.77059999999999995</v>
      </c>
      <c r="I10">
        <v>50.1</v>
      </c>
      <c r="J10">
        <v>48.3</v>
      </c>
      <c r="K10">
        <v>18.5</v>
      </c>
      <c r="L10">
        <v>20</v>
      </c>
      <c r="M10">
        <v>23.3</v>
      </c>
      <c r="N10">
        <v>24.5</v>
      </c>
      <c r="O10">
        <v>28.9</v>
      </c>
      <c r="P10">
        <v>28.7</v>
      </c>
      <c r="Q10">
        <v>52.6</v>
      </c>
      <c r="R10">
        <v>47.9</v>
      </c>
      <c r="S10">
        <v>31.5</v>
      </c>
      <c r="T10">
        <v>32.6</v>
      </c>
      <c r="U10">
        <v>66</v>
      </c>
      <c r="V10">
        <v>-3.3</v>
      </c>
      <c r="W10" s="1">
        <f t="shared" si="0"/>
        <v>51.612903225806448</v>
      </c>
      <c r="X10">
        <f t="shared" si="1"/>
        <v>23.9</v>
      </c>
      <c r="Y10">
        <f t="shared" si="2"/>
        <v>10.299999999999997</v>
      </c>
    </row>
    <row r="11" spans="1:34" x14ac:dyDescent="0.25">
      <c r="A11">
        <v>78</v>
      </c>
      <c r="B11" t="s">
        <v>82</v>
      </c>
      <c r="C11" t="s">
        <v>28</v>
      </c>
      <c r="D11">
        <v>33</v>
      </c>
      <c r="E11">
        <v>14</v>
      </c>
      <c r="F11">
        <v>108.2</v>
      </c>
      <c r="G11">
        <v>98.3</v>
      </c>
      <c r="H11">
        <v>0.74980000000000002</v>
      </c>
      <c r="I11">
        <v>46.4</v>
      </c>
      <c r="J11">
        <v>49.1</v>
      </c>
      <c r="K11">
        <v>18.100000000000001</v>
      </c>
      <c r="L11">
        <v>16</v>
      </c>
      <c r="M11">
        <v>35.299999999999997</v>
      </c>
      <c r="N11">
        <v>24.2</v>
      </c>
      <c r="O11">
        <v>33.5</v>
      </c>
      <c r="P11">
        <v>29.2</v>
      </c>
      <c r="Q11">
        <v>46.8</v>
      </c>
      <c r="R11">
        <v>48.2</v>
      </c>
      <c r="S11">
        <v>30.4</v>
      </c>
      <c r="T11">
        <v>33.6</v>
      </c>
      <c r="U11">
        <v>70.3</v>
      </c>
      <c r="V11">
        <v>-5</v>
      </c>
      <c r="W11" s="1">
        <f t="shared" si="0"/>
        <v>42.424242424242422</v>
      </c>
      <c r="X11">
        <f t="shared" si="1"/>
        <v>29.75</v>
      </c>
      <c r="Y11">
        <f t="shared" si="2"/>
        <v>9.9000000000000057</v>
      </c>
    </row>
    <row r="12" spans="1:34" x14ac:dyDescent="0.25">
      <c r="A12">
        <v>101</v>
      </c>
      <c r="B12" t="s">
        <v>90</v>
      </c>
      <c r="C12" t="s">
        <v>28</v>
      </c>
      <c r="D12">
        <v>31</v>
      </c>
      <c r="E12">
        <v>13</v>
      </c>
      <c r="F12">
        <v>108.8</v>
      </c>
      <c r="G12">
        <v>101.6</v>
      </c>
      <c r="H12">
        <v>0.68769999999999998</v>
      </c>
      <c r="I12">
        <v>49</v>
      </c>
      <c r="J12">
        <v>49.7</v>
      </c>
      <c r="K12">
        <v>19.7</v>
      </c>
      <c r="L12">
        <v>15.2</v>
      </c>
      <c r="M12">
        <v>28.6</v>
      </c>
      <c r="N12">
        <v>26</v>
      </c>
      <c r="O12">
        <v>41</v>
      </c>
      <c r="P12">
        <v>35.200000000000003</v>
      </c>
      <c r="Q12">
        <v>47.3</v>
      </c>
      <c r="R12">
        <v>49.5</v>
      </c>
      <c r="S12">
        <v>35.1</v>
      </c>
      <c r="T12">
        <v>33.299999999999997</v>
      </c>
      <c r="U12">
        <v>70</v>
      </c>
      <c r="V12">
        <v>-6</v>
      </c>
      <c r="W12" s="1">
        <f t="shared" si="0"/>
        <v>41.935483870967744</v>
      </c>
      <c r="X12">
        <f t="shared" si="1"/>
        <v>27.3</v>
      </c>
      <c r="Y12">
        <f t="shared" si="2"/>
        <v>7.2000000000000028</v>
      </c>
    </row>
    <row r="13" spans="1:34" x14ac:dyDescent="0.25">
      <c r="A13">
        <v>102</v>
      </c>
      <c r="B13" t="s">
        <v>91</v>
      </c>
      <c r="C13" t="s">
        <v>28</v>
      </c>
      <c r="D13">
        <v>31</v>
      </c>
      <c r="E13">
        <v>15</v>
      </c>
      <c r="F13">
        <v>107.2</v>
      </c>
      <c r="G13">
        <v>100.2</v>
      </c>
      <c r="H13">
        <v>0.68530000000000002</v>
      </c>
      <c r="I13">
        <v>48.8</v>
      </c>
      <c r="J13">
        <v>50.2</v>
      </c>
      <c r="K13">
        <v>17.2</v>
      </c>
      <c r="L13">
        <v>17.600000000000001</v>
      </c>
      <c r="M13">
        <v>26</v>
      </c>
      <c r="N13">
        <v>31.9</v>
      </c>
      <c r="O13">
        <v>28.1</v>
      </c>
      <c r="P13">
        <v>22.9</v>
      </c>
      <c r="Q13">
        <v>49.5</v>
      </c>
      <c r="R13">
        <v>49.8</v>
      </c>
      <c r="S13">
        <v>31.7</v>
      </c>
      <c r="T13">
        <v>33.9</v>
      </c>
      <c r="U13">
        <v>68.2</v>
      </c>
      <c r="V13">
        <v>-3.3</v>
      </c>
      <c r="W13" s="1">
        <f t="shared" si="0"/>
        <v>48.387096774193552</v>
      </c>
      <c r="X13">
        <f t="shared" si="1"/>
        <v>28.95</v>
      </c>
      <c r="Y13">
        <f t="shared" si="2"/>
        <v>7</v>
      </c>
    </row>
    <row r="14" spans="1:34" x14ac:dyDescent="0.25">
      <c r="A14">
        <v>118</v>
      </c>
      <c r="B14" t="s">
        <v>95</v>
      </c>
      <c r="C14" t="s">
        <v>28</v>
      </c>
      <c r="D14">
        <v>32</v>
      </c>
      <c r="E14">
        <v>16</v>
      </c>
      <c r="F14">
        <v>103.3</v>
      </c>
      <c r="G14">
        <v>98.1</v>
      </c>
      <c r="H14">
        <v>0.64290000000000003</v>
      </c>
      <c r="I14">
        <v>50.3</v>
      </c>
      <c r="J14">
        <v>48.5</v>
      </c>
      <c r="K14">
        <v>14.6</v>
      </c>
      <c r="L14">
        <v>17.600000000000001</v>
      </c>
      <c r="M14">
        <v>21</v>
      </c>
      <c r="N14">
        <v>25.5</v>
      </c>
      <c r="O14">
        <v>22.9</v>
      </c>
      <c r="P14">
        <v>26.1</v>
      </c>
      <c r="Q14">
        <v>48.1</v>
      </c>
      <c r="R14">
        <v>48.6</v>
      </c>
      <c r="S14">
        <v>35.200000000000003</v>
      </c>
      <c r="T14">
        <v>32.200000000000003</v>
      </c>
      <c r="U14">
        <v>65.400000000000006</v>
      </c>
      <c r="V14">
        <v>-4.0999999999999996</v>
      </c>
      <c r="W14" s="1">
        <f t="shared" si="0"/>
        <v>50</v>
      </c>
      <c r="X14">
        <f t="shared" si="1"/>
        <v>23.25</v>
      </c>
      <c r="Y14">
        <f t="shared" si="2"/>
        <v>5.2000000000000028</v>
      </c>
    </row>
    <row r="15" spans="1:34" x14ac:dyDescent="0.25">
      <c r="A15">
        <v>123</v>
      </c>
      <c r="B15" t="s">
        <v>97</v>
      </c>
      <c r="C15" t="s">
        <v>28</v>
      </c>
      <c r="D15">
        <v>33</v>
      </c>
      <c r="E15">
        <v>16</v>
      </c>
      <c r="F15">
        <v>103.2</v>
      </c>
      <c r="G15">
        <v>98.8</v>
      </c>
      <c r="H15">
        <v>0.62250000000000005</v>
      </c>
      <c r="I15">
        <v>45.1</v>
      </c>
      <c r="J15">
        <v>49.8</v>
      </c>
      <c r="K15">
        <v>18.399999999999999</v>
      </c>
      <c r="L15">
        <v>23.3</v>
      </c>
      <c r="M15">
        <v>32.799999999999997</v>
      </c>
      <c r="N15">
        <v>34.5</v>
      </c>
      <c r="O15">
        <v>35.1</v>
      </c>
      <c r="P15">
        <v>26</v>
      </c>
      <c r="Q15">
        <v>45.5</v>
      </c>
      <c r="R15">
        <v>49</v>
      </c>
      <c r="S15">
        <v>29.6</v>
      </c>
      <c r="T15">
        <v>33.9</v>
      </c>
      <c r="U15">
        <v>65.3</v>
      </c>
      <c r="V15">
        <v>-4.8</v>
      </c>
      <c r="W15" s="1">
        <f t="shared" si="0"/>
        <v>48.484848484848484</v>
      </c>
      <c r="X15">
        <f t="shared" si="1"/>
        <v>33.65</v>
      </c>
      <c r="Y15">
        <f t="shared" si="2"/>
        <v>4.4000000000000057</v>
      </c>
    </row>
    <row r="16" spans="1:34" x14ac:dyDescent="0.25">
      <c r="A16">
        <v>167</v>
      </c>
      <c r="B16" t="s">
        <v>102</v>
      </c>
      <c r="C16" t="s">
        <v>28</v>
      </c>
      <c r="D16">
        <v>32</v>
      </c>
      <c r="E16">
        <v>13</v>
      </c>
      <c r="F16">
        <v>99.7</v>
      </c>
      <c r="G16">
        <v>99.2</v>
      </c>
      <c r="H16">
        <v>0.51690000000000003</v>
      </c>
      <c r="I16">
        <v>46.5</v>
      </c>
      <c r="J16">
        <v>50.5</v>
      </c>
      <c r="K16">
        <v>19.600000000000001</v>
      </c>
      <c r="L16">
        <v>20.8</v>
      </c>
      <c r="M16">
        <v>25.4</v>
      </c>
      <c r="N16">
        <v>30.7</v>
      </c>
      <c r="O16">
        <v>29.1</v>
      </c>
      <c r="P16">
        <v>29.9</v>
      </c>
      <c r="Q16">
        <v>46.7</v>
      </c>
      <c r="R16">
        <v>50.8</v>
      </c>
      <c r="S16">
        <v>30.8</v>
      </c>
      <c r="T16">
        <v>33.4</v>
      </c>
      <c r="U16">
        <v>69.3</v>
      </c>
      <c r="V16">
        <v>-7</v>
      </c>
      <c r="W16" s="1">
        <f t="shared" si="0"/>
        <v>40.625</v>
      </c>
      <c r="X16">
        <f t="shared" si="1"/>
        <v>28.049999999999997</v>
      </c>
      <c r="Y16">
        <f t="shared" si="2"/>
        <v>0.5</v>
      </c>
    </row>
    <row r="17" spans="1:25" x14ac:dyDescent="0.25">
      <c r="A17">
        <v>5</v>
      </c>
      <c r="B17" t="s">
        <v>25</v>
      </c>
      <c r="C17" t="s">
        <v>26</v>
      </c>
      <c r="D17">
        <v>31</v>
      </c>
      <c r="E17">
        <v>22</v>
      </c>
      <c r="F17">
        <v>114.8</v>
      </c>
      <c r="G17">
        <v>91.3</v>
      </c>
      <c r="H17">
        <v>0.93259999999999998</v>
      </c>
      <c r="I17">
        <v>52.6</v>
      </c>
      <c r="J17">
        <v>43.3</v>
      </c>
      <c r="K17">
        <v>18.100000000000001</v>
      </c>
      <c r="L17">
        <v>15.8</v>
      </c>
      <c r="M17">
        <v>32.799999999999997</v>
      </c>
      <c r="N17">
        <v>26</v>
      </c>
      <c r="O17">
        <v>30.8</v>
      </c>
      <c r="P17">
        <v>29.3</v>
      </c>
      <c r="Q17">
        <v>52.9</v>
      </c>
      <c r="R17">
        <v>43.4</v>
      </c>
      <c r="S17">
        <v>34.799999999999997</v>
      </c>
      <c r="T17">
        <v>28.7</v>
      </c>
      <c r="U17">
        <v>69.3</v>
      </c>
      <c r="V17">
        <v>5.2</v>
      </c>
      <c r="W17" s="1">
        <f t="shared" si="0"/>
        <v>70.967741935483872</v>
      </c>
      <c r="X17">
        <f t="shared" si="1"/>
        <v>29.4</v>
      </c>
      <c r="Y17">
        <f t="shared" si="2"/>
        <v>23.5</v>
      </c>
    </row>
    <row r="18" spans="1:25" x14ac:dyDescent="0.25">
      <c r="A18">
        <v>8</v>
      </c>
      <c r="B18" t="s">
        <v>31</v>
      </c>
      <c r="C18" t="s">
        <v>26</v>
      </c>
      <c r="D18">
        <v>31</v>
      </c>
      <c r="E18">
        <v>21</v>
      </c>
      <c r="F18">
        <v>114.6</v>
      </c>
      <c r="G18">
        <v>92.6</v>
      </c>
      <c r="H18">
        <v>0.92</v>
      </c>
      <c r="I18">
        <v>52.3</v>
      </c>
      <c r="J18">
        <v>46.2</v>
      </c>
      <c r="K18">
        <v>19.100000000000001</v>
      </c>
      <c r="L18">
        <v>18.3</v>
      </c>
      <c r="M18">
        <v>31.1</v>
      </c>
      <c r="N18">
        <v>25.5</v>
      </c>
      <c r="O18">
        <v>36.700000000000003</v>
      </c>
      <c r="P18">
        <v>29.3</v>
      </c>
      <c r="Q18">
        <v>49.7</v>
      </c>
      <c r="R18">
        <v>44.2</v>
      </c>
      <c r="S18">
        <v>37.299999999999997</v>
      </c>
      <c r="T18">
        <v>32.700000000000003</v>
      </c>
      <c r="U18">
        <v>66.2</v>
      </c>
      <c r="V18">
        <v>3.8</v>
      </c>
      <c r="W18" s="1">
        <f t="shared" si="0"/>
        <v>67.741935483870961</v>
      </c>
      <c r="X18">
        <f t="shared" si="1"/>
        <v>28.3</v>
      </c>
      <c r="Y18">
        <f t="shared" si="2"/>
        <v>22</v>
      </c>
    </row>
    <row r="19" spans="1:25" x14ac:dyDescent="0.25">
      <c r="A19">
        <v>14</v>
      </c>
      <c r="B19" t="s">
        <v>36</v>
      </c>
      <c r="C19" t="s">
        <v>26</v>
      </c>
      <c r="D19">
        <v>31</v>
      </c>
      <c r="E19">
        <v>19</v>
      </c>
      <c r="F19">
        <v>113</v>
      </c>
      <c r="G19">
        <v>93.1</v>
      </c>
      <c r="H19">
        <v>0.90280000000000005</v>
      </c>
      <c r="I19">
        <v>52.8</v>
      </c>
      <c r="J19">
        <v>46.9</v>
      </c>
      <c r="K19">
        <v>15.3</v>
      </c>
      <c r="L19">
        <v>16.100000000000001</v>
      </c>
      <c r="M19">
        <v>25</v>
      </c>
      <c r="N19">
        <v>25.5</v>
      </c>
      <c r="O19">
        <v>26.7</v>
      </c>
      <c r="P19">
        <v>26.4</v>
      </c>
      <c r="Q19">
        <v>54.1</v>
      </c>
      <c r="R19">
        <v>46.3</v>
      </c>
      <c r="S19">
        <v>33.9</v>
      </c>
      <c r="T19">
        <v>32.299999999999997</v>
      </c>
      <c r="U19">
        <v>68.599999999999994</v>
      </c>
      <c r="V19">
        <v>2.8</v>
      </c>
      <c r="W19" s="1">
        <f t="shared" si="0"/>
        <v>61.29032258064516</v>
      </c>
      <c r="X19">
        <f t="shared" si="1"/>
        <v>25.25</v>
      </c>
      <c r="Y19">
        <f t="shared" si="2"/>
        <v>19.900000000000006</v>
      </c>
    </row>
    <row r="20" spans="1:25" x14ac:dyDescent="0.25">
      <c r="A20">
        <v>15</v>
      </c>
      <c r="B20" t="s">
        <v>37</v>
      </c>
      <c r="C20" t="s">
        <v>26</v>
      </c>
      <c r="D20">
        <v>31</v>
      </c>
      <c r="E20">
        <v>21</v>
      </c>
      <c r="F20">
        <v>111.4</v>
      </c>
      <c r="G20">
        <v>91.9</v>
      </c>
      <c r="H20">
        <v>0.90190000000000003</v>
      </c>
      <c r="I20">
        <v>49.5</v>
      </c>
      <c r="J20">
        <v>46.4</v>
      </c>
      <c r="K20">
        <v>15.8</v>
      </c>
      <c r="L20">
        <v>18.600000000000001</v>
      </c>
      <c r="M20">
        <v>29.2</v>
      </c>
      <c r="N20">
        <v>27.6</v>
      </c>
      <c r="O20">
        <v>31</v>
      </c>
      <c r="P20">
        <v>31.8</v>
      </c>
      <c r="Q20">
        <v>50</v>
      </c>
      <c r="R20">
        <v>45.2</v>
      </c>
      <c r="S20">
        <v>32.5</v>
      </c>
      <c r="T20">
        <v>32.5</v>
      </c>
      <c r="U20">
        <v>70.900000000000006</v>
      </c>
      <c r="V20">
        <v>3.4</v>
      </c>
      <c r="W20" s="1">
        <f t="shared" si="0"/>
        <v>67.741935483870961</v>
      </c>
      <c r="X20">
        <f t="shared" si="1"/>
        <v>28.4</v>
      </c>
      <c r="Y20">
        <f t="shared" si="2"/>
        <v>19.5</v>
      </c>
    </row>
    <row r="21" spans="1:25" x14ac:dyDescent="0.25">
      <c r="A21">
        <v>19</v>
      </c>
      <c r="B21" t="s">
        <v>40</v>
      </c>
      <c r="C21" t="s">
        <v>26</v>
      </c>
      <c r="D21">
        <v>31</v>
      </c>
      <c r="E21">
        <v>21</v>
      </c>
      <c r="F21">
        <v>110.9</v>
      </c>
      <c r="G21">
        <v>92</v>
      </c>
      <c r="H21">
        <v>0.8952</v>
      </c>
      <c r="I21">
        <v>50.3</v>
      </c>
      <c r="J21">
        <v>46.4</v>
      </c>
      <c r="K21">
        <v>15.4</v>
      </c>
      <c r="L21">
        <v>16.899999999999999</v>
      </c>
      <c r="M21">
        <v>24.1</v>
      </c>
      <c r="N21">
        <v>25.9</v>
      </c>
      <c r="O21">
        <v>26.9</v>
      </c>
      <c r="P21">
        <v>25.3</v>
      </c>
      <c r="Q21">
        <v>48.3</v>
      </c>
      <c r="R21">
        <v>44.9</v>
      </c>
      <c r="S21">
        <v>35.200000000000003</v>
      </c>
      <c r="T21">
        <v>33.1</v>
      </c>
      <c r="U21">
        <v>63.5</v>
      </c>
      <c r="V21">
        <v>4.2</v>
      </c>
      <c r="W21" s="1">
        <f t="shared" si="0"/>
        <v>67.741935483870961</v>
      </c>
      <c r="X21">
        <f t="shared" si="1"/>
        <v>25</v>
      </c>
      <c r="Y21">
        <f t="shared" si="2"/>
        <v>18.900000000000006</v>
      </c>
    </row>
    <row r="22" spans="1:25" x14ac:dyDescent="0.25">
      <c r="A22">
        <v>23</v>
      </c>
      <c r="B22" t="s">
        <v>44</v>
      </c>
      <c r="C22" t="s">
        <v>26</v>
      </c>
      <c r="D22">
        <v>31</v>
      </c>
      <c r="E22">
        <v>16</v>
      </c>
      <c r="F22">
        <v>109.6</v>
      </c>
      <c r="G22">
        <v>91.6</v>
      </c>
      <c r="H22">
        <v>0.88700000000000001</v>
      </c>
      <c r="I22">
        <v>47.8</v>
      </c>
      <c r="J22">
        <v>47.1</v>
      </c>
      <c r="K22">
        <v>17.399999999999999</v>
      </c>
      <c r="L22">
        <v>20.399999999999999</v>
      </c>
      <c r="M22">
        <v>34.9</v>
      </c>
      <c r="N22">
        <v>27.2</v>
      </c>
      <c r="O22">
        <v>25.8</v>
      </c>
      <c r="P22">
        <v>31.9</v>
      </c>
      <c r="Q22">
        <v>46.7</v>
      </c>
      <c r="R22">
        <v>48.1</v>
      </c>
      <c r="S22">
        <v>33</v>
      </c>
      <c r="T22">
        <v>30.5</v>
      </c>
      <c r="U22">
        <v>64.3</v>
      </c>
      <c r="V22">
        <v>-0.6</v>
      </c>
      <c r="W22" s="1">
        <f t="shared" si="0"/>
        <v>51.612903225806448</v>
      </c>
      <c r="X22">
        <f t="shared" si="1"/>
        <v>31.049999999999997</v>
      </c>
      <c r="Y22">
        <f t="shared" si="2"/>
        <v>18</v>
      </c>
    </row>
    <row r="23" spans="1:25" x14ac:dyDescent="0.25">
      <c r="A23">
        <v>26</v>
      </c>
      <c r="B23" t="s">
        <v>47</v>
      </c>
      <c r="C23" t="s">
        <v>26</v>
      </c>
      <c r="D23">
        <v>31</v>
      </c>
      <c r="E23">
        <v>24</v>
      </c>
      <c r="F23">
        <v>112.6</v>
      </c>
      <c r="G23">
        <v>94.7</v>
      </c>
      <c r="H23">
        <v>0.87970000000000004</v>
      </c>
      <c r="I23">
        <v>48.6</v>
      </c>
      <c r="J23">
        <v>46.1</v>
      </c>
      <c r="K23">
        <v>16.7</v>
      </c>
      <c r="L23">
        <v>17.3</v>
      </c>
      <c r="M23">
        <v>31.5</v>
      </c>
      <c r="N23">
        <v>26.6</v>
      </c>
      <c r="O23">
        <v>37.700000000000003</v>
      </c>
      <c r="P23">
        <v>24.2</v>
      </c>
      <c r="Q23">
        <v>50.1</v>
      </c>
      <c r="R23">
        <v>44.5</v>
      </c>
      <c r="S23">
        <v>31.1</v>
      </c>
      <c r="T23">
        <v>32.5</v>
      </c>
      <c r="U23">
        <v>67.099999999999994</v>
      </c>
      <c r="V23">
        <v>6.8</v>
      </c>
      <c r="W23" s="1">
        <f t="shared" si="0"/>
        <v>77.41935483870968</v>
      </c>
      <c r="X23">
        <f t="shared" si="1"/>
        <v>29.05</v>
      </c>
      <c r="Y23">
        <f t="shared" si="2"/>
        <v>17.899999999999991</v>
      </c>
    </row>
    <row r="24" spans="1:25" x14ac:dyDescent="0.25">
      <c r="A24">
        <v>27</v>
      </c>
      <c r="B24" t="s">
        <v>48</v>
      </c>
      <c r="C24" t="s">
        <v>26</v>
      </c>
      <c r="D24">
        <v>31</v>
      </c>
      <c r="E24">
        <v>15</v>
      </c>
      <c r="F24">
        <v>111.9</v>
      </c>
      <c r="G24">
        <v>94.4</v>
      </c>
      <c r="H24">
        <v>0.87639999999999996</v>
      </c>
      <c r="I24">
        <v>49.4</v>
      </c>
      <c r="J24">
        <v>45.6</v>
      </c>
      <c r="K24">
        <v>16.7</v>
      </c>
      <c r="L24">
        <v>15.8</v>
      </c>
      <c r="M24">
        <v>31.3</v>
      </c>
      <c r="N24">
        <v>27.9</v>
      </c>
      <c r="O24">
        <v>27.5</v>
      </c>
      <c r="P24">
        <v>28</v>
      </c>
      <c r="Q24">
        <v>48.6</v>
      </c>
      <c r="R24">
        <v>45.4</v>
      </c>
      <c r="S24">
        <v>33.700000000000003</v>
      </c>
      <c r="T24">
        <v>30.7</v>
      </c>
      <c r="U24">
        <v>66.8</v>
      </c>
      <c r="V24">
        <v>-1.5</v>
      </c>
      <c r="W24" s="1">
        <f t="shared" si="0"/>
        <v>48.387096774193552</v>
      </c>
      <c r="X24">
        <f t="shared" si="1"/>
        <v>29.6</v>
      </c>
      <c r="Y24">
        <f t="shared" si="2"/>
        <v>17.5</v>
      </c>
    </row>
    <row r="25" spans="1:25" x14ac:dyDescent="0.25">
      <c r="A25">
        <v>29</v>
      </c>
      <c r="B25" t="s">
        <v>51</v>
      </c>
      <c r="C25" t="s">
        <v>26</v>
      </c>
      <c r="D25">
        <v>30</v>
      </c>
      <c r="E25">
        <v>21</v>
      </c>
      <c r="F25">
        <v>110.9</v>
      </c>
      <c r="G25">
        <v>93.9</v>
      </c>
      <c r="H25">
        <v>0.87190000000000001</v>
      </c>
      <c r="I25">
        <v>48.3</v>
      </c>
      <c r="J25">
        <v>47</v>
      </c>
      <c r="K25">
        <v>17.899999999999999</v>
      </c>
      <c r="L25">
        <v>16.600000000000001</v>
      </c>
      <c r="M25">
        <v>35.6</v>
      </c>
      <c r="N25">
        <v>25.7</v>
      </c>
      <c r="O25">
        <v>32.200000000000003</v>
      </c>
      <c r="P25">
        <v>23.9</v>
      </c>
      <c r="Q25">
        <v>49.6</v>
      </c>
      <c r="R25">
        <v>45.8</v>
      </c>
      <c r="S25">
        <v>30.3</v>
      </c>
      <c r="T25">
        <v>33</v>
      </c>
      <c r="U25">
        <v>66.3</v>
      </c>
      <c r="V25">
        <v>3</v>
      </c>
      <c r="W25" s="1">
        <f t="shared" si="0"/>
        <v>70</v>
      </c>
      <c r="X25">
        <f t="shared" si="1"/>
        <v>30.65</v>
      </c>
      <c r="Y25">
        <f t="shared" si="2"/>
        <v>17</v>
      </c>
    </row>
    <row r="26" spans="1:25" x14ac:dyDescent="0.25">
      <c r="A26">
        <v>30</v>
      </c>
      <c r="B26" t="s">
        <v>52</v>
      </c>
      <c r="C26" t="s">
        <v>26</v>
      </c>
      <c r="D26">
        <v>30</v>
      </c>
      <c r="E26">
        <v>20</v>
      </c>
      <c r="F26">
        <v>107.5</v>
      </c>
      <c r="G26">
        <v>91</v>
      </c>
      <c r="H26">
        <v>0.87109999999999999</v>
      </c>
      <c r="I26">
        <v>48.9</v>
      </c>
      <c r="J26">
        <v>45.1</v>
      </c>
      <c r="K26">
        <v>17.899999999999999</v>
      </c>
      <c r="L26">
        <v>18.899999999999999</v>
      </c>
      <c r="M26">
        <v>32</v>
      </c>
      <c r="N26">
        <v>25.4</v>
      </c>
      <c r="O26">
        <v>29.1</v>
      </c>
      <c r="P26">
        <v>27.5</v>
      </c>
      <c r="Q26">
        <v>50.1</v>
      </c>
      <c r="R26">
        <v>43.8</v>
      </c>
      <c r="S26">
        <v>30.8</v>
      </c>
      <c r="T26">
        <v>31.2</v>
      </c>
      <c r="U26">
        <v>67.3</v>
      </c>
      <c r="V26">
        <v>1.6</v>
      </c>
      <c r="W26" s="1">
        <f t="shared" si="0"/>
        <v>66.666666666666657</v>
      </c>
      <c r="X26">
        <f t="shared" si="1"/>
        <v>28.7</v>
      </c>
      <c r="Y26">
        <f t="shared" si="2"/>
        <v>16.5</v>
      </c>
    </row>
    <row r="27" spans="1:25" x14ac:dyDescent="0.25">
      <c r="A27">
        <v>31</v>
      </c>
      <c r="B27" t="s">
        <v>53</v>
      </c>
      <c r="C27" t="s">
        <v>26</v>
      </c>
      <c r="D27">
        <v>31</v>
      </c>
      <c r="E27">
        <v>20</v>
      </c>
      <c r="F27">
        <v>117.2</v>
      </c>
      <c r="G27">
        <v>99.7</v>
      </c>
      <c r="H27">
        <v>0.86529999999999996</v>
      </c>
      <c r="I27">
        <v>51.6</v>
      </c>
      <c r="J27">
        <v>49.4</v>
      </c>
      <c r="K27">
        <v>17.100000000000001</v>
      </c>
      <c r="L27">
        <v>17.600000000000001</v>
      </c>
      <c r="M27">
        <v>32</v>
      </c>
      <c r="N27">
        <v>29.5</v>
      </c>
      <c r="O27">
        <v>34.4</v>
      </c>
      <c r="P27">
        <v>26.8</v>
      </c>
      <c r="Q27">
        <v>51.3</v>
      </c>
      <c r="R27">
        <v>50.3</v>
      </c>
      <c r="S27">
        <v>34.700000000000003</v>
      </c>
      <c r="T27">
        <v>32.1</v>
      </c>
      <c r="U27">
        <v>70.099999999999994</v>
      </c>
      <c r="V27">
        <v>3.3</v>
      </c>
      <c r="W27" s="1">
        <f t="shared" si="0"/>
        <v>64.516129032258064</v>
      </c>
      <c r="X27">
        <f t="shared" si="1"/>
        <v>30.75</v>
      </c>
      <c r="Y27">
        <f t="shared" si="2"/>
        <v>17.5</v>
      </c>
    </row>
    <row r="28" spans="1:25" x14ac:dyDescent="0.25">
      <c r="A28">
        <v>36</v>
      </c>
      <c r="B28" t="s">
        <v>57</v>
      </c>
      <c r="C28" t="s">
        <v>26</v>
      </c>
      <c r="D28">
        <v>32</v>
      </c>
      <c r="E28">
        <v>20</v>
      </c>
      <c r="F28">
        <v>108.1</v>
      </c>
      <c r="G28">
        <v>93.3</v>
      </c>
      <c r="H28">
        <v>0.84440000000000004</v>
      </c>
      <c r="I28">
        <v>49.3</v>
      </c>
      <c r="J28">
        <v>47.9</v>
      </c>
      <c r="K28">
        <v>18.3</v>
      </c>
      <c r="L28">
        <v>17.8</v>
      </c>
      <c r="M28">
        <v>32.4</v>
      </c>
      <c r="N28">
        <v>24.5</v>
      </c>
      <c r="O28">
        <v>39.200000000000003</v>
      </c>
      <c r="P28">
        <v>32.6</v>
      </c>
      <c r="Q28">
        <v>49.5</v>
      </c>
      <c r="R28">
        <v>47.6</v>
      </c>
      <c r="S28">
        <v>32.6</v>
      </c>
      <c r="T28">
        <v>32.200000000000003</v>
      </c>
      <c r="U28">
        <v>67.900000000000006</v>
      </c>
      <c r="V28">
        <v>1.8</v>
      </c>
      <c r="W28" s="1">
        <f t="shared" si="0"/>
        <v>62.5</v>
      </c>
      <c r="X28">
        <f t="shared" si="1"/>
        <v>28.45</v>
      </c>
      <c r="Y28">
        <f t="shared" si="2"/>
        <v>14.799999999999997</v>
      </c>
    </row>
    <row r="29" spans="1:25" x14ac:dyDescent="0.25">
      <c r="A29">
        <v>116</v>
      </c>
      <c r="B29" t="s">
        <v>94</v>
      </c>
      <c r="C29" t="s">
        <v>26</v>
      </c>
      <c r="D29">
        <v>31</v>
      </c>
      <c r="E29">
        <v>8</v>
      </c>
      <c r="F29">
        <v>105.4</v>
      </c>
      <c r="G29">
        <v>100</v>
      </c>
      <c r="H29">
        <v>0.64690000000000003</v>
      </c>
      <c r="I29">
        <v>46.9</v>
      </c>
      <c r="J29">
        <v>49.2</v>
      </c>
      <c r="K29">
        <v>15.6</v>
      </c>
      <c r="L29">
        <v>15.8</v>
      </c>
      <c r="M29">
        <v>22</v>
      </c>
      <c r="N29">
        <v>29.3</v>
      </c>
      <c r="O29">
        <v>25.8</v>
      </c>
      <c r="P29">
        <v>28.6</v>
      </c>
      <c r="Q29">
        <v>46.9</v>
      </c>
      <c r="R29">
        <v>47.9</v>
      </c>
      <c r="S29">
        <v>31.2</v>
      </c>
      <c r="T29">
        <v>34</v>
      </c>
      <c r="U29">
        <v>66.5</v>
      </c>
      <c r="V29">
        <v>-9</v>
      </c>
      <c r="W29" s="1">
        <f t="shared" si="0"/>
        <v>25.806451612903224</v>
      </c>
      <c r="X29">
        <f t="shared" si="1"/>
        <v>25.65</v>
      </c>
      <c r="Y29">
        <f t="shared" si="2"/>
        <v>5.4000000000000057</v>
      </c>
    </row>
    <row r="30" spans="1:25" x14ac:dyDescent="0.25">
      <c r="A30">
        <v>159</v>
      </c>
      <c r="B30" t="s">
        <v>101</v>
      </c>
      <c r="C30" t="s">
        <v>26</v>
      </c>
      <c r="D30">
        <v>32</v>
      </c>
      <c r="E30">
        <v>7</v>
      </c>
      <c r="F30">
        <v>101.4</v>
      </c>
      <c r="G30">
        <v>100.5</v>
      </c>
      <c r="H30">
        <v>0.52810000000000001</v>
      </c>
      <c r="I30">
        <v>46.8</v>
      </c>
      <c r="J30">
        <v>51.5</v>
      </c>
      <c r="K30">
        <v>16</v>
      </c>
      <c r="L30">
        <v>18.7</v>
      </c>
      <c r="M30">
        <v>22.3</v>
      </c>
      <c r="N30">
        <v>33</v>
      </c>
      <c r="O30">
        <v>29</v>
      </c>
      <c r="P30">
        <v>21.8</v>
      </c>
      <c r="Q30">
        <v>46.3</v>
      </c>
      <c r="R30">
        <v>52.5</v>
      </c>
      <c r="S30">
        <v>31.8</v>
      </c>
      <c r="T30">
        <v>33.299999999999997</v>
      </c>
      <c r="U30">
        <v>73</v>
      </c>
      <c r="V30">
        <v>-10.4</v>
      </c>
      <c r="W30" s="1">
        <f t="shared" si="0"/>
        <v>21.875</v>
      </c>
      <c r="X30">
        <f t="shared" si="1"/>
        <v>27.65</v>
      </c>
      <c r="Y30">
        <f t="shared" si="2"/>
        <v>0.90000000000000568</v>
      </c>
    </row>
    <row r="31" spans="1:25" x14ac:dyDescent="0.25">
      <c r="A31">
        <v>1</v>
      </c>
      <c r="B31" t="s">
        <v>22</v>
      </c>
      <c r="C31" t="s">
        <v>23</v>
      </c>
      <c r="D31">
        <v>30</v>
      </c>
      <c r="E31">
        <v>28</v>
      </c>
      <c r="F31">
        <v>116.1</v>
      </c>
      <c r="G31">
        <v>87.7</v>
      </c>
      <c r="H31">
        <v>0.96160000000000001</v>
      </c>
      <c r="I31">
        <v>53.7</v>
      </c>
      <c r="J31">
        <v>43.7</v>
      </c>
      <c r="K31">
        <v>18.7</v>
      </c>
      <c r="L31">
        <v>18.600000000000001</v>
      </c>
      <c r="M31">
        <v>32.6</v>
      </c>
      <c r="N31">
        <v>26.4</v>
      </c>
      <c r="O31">
        <v>35.799999999999997</v>
      </c>
      <c r="P31">
        <v>23.2</v>
      </c>
      <c r="Q31">
        <v>54.9</v>
      </c>
      <c r="R31">
        <v>42.4</v>
      </c>
      <c r="S31">
        <v>34.1</v>
      </c>
      <c r="T31">
        <v>30.5</v>
      </c>
      <c r="U31">
        <v>67.400000000000006</v>
      </c>
      <c r="V31">
        <v>10.8</v>
      </c>
      <c r="W31" s="1">
        <f t="shared" si="0"/>
        <v>93.333333333333329</v>
      </c>
      <c r="X31">
        <f t="shared" si="1"/>
        <v>29.5</v>
      </c>
      <c r="Y31">
        <f t="shared" si="2"/>
        <v>28.399999999999991</v>
      </c>
    </row>
    <row r="32" spans="1:25" x14ac:dyDescent="0.25">
      <c r="A32">
        <v>2</v>
      </c>
      <c r="B32" t="s">
        <v>24</v>
      </c>
      <c r="C32" t="s">
        <v>23</v>
      </c>
      <c r="D32">
        <v>30</v>
      </c>
      <c r="E32">
        <v>26</v>
      </c>
      <c r="F32">
        <v>114.5</v>
      </c>
      <c r="G32">
        <v>88.4</v>
      </c>
      <c r="H32">
        <v>0.95130000000000003</v>
      </c>
      <c r="I32">
        <v>49.4</v>
      </c>
      <c r="J32">
        <v>45.2</v>
      </c>
      <c r="K32">
        <v>17.8</v>
      </c>
      <c r="L32">
        <v>22.7</v>
      </c>
      <c r="M32">
        <v>35.799999999999997</v>
      </c>
      <c r="N32">
        <v>29.8</v>
      </c>
      <c r="O32">
        <v>30.8</v>
      </c>
      <c r="P32">
        <v>30.8</v>
      </c>
      <c r="Q32">
        <v>47.5</v>
      </c>
      <c r="R32">
        <v>44.4</v>
      </c>
      <c r="S32">
        <v>35.1</v>
      </c>
      <c r="T32">
        <v>31.1</v>
      </c>
      <c r="U32">
        <v>66.2</v>
      </c>
      <c r="V32">
        <v>8.5</v>
      </c>
      <c r="W32" s="1">
        <f t="shared" si="0"/>
        <v>86.666666666666671</v>
      </c>
      <c r="X32">
        <f t="shared" si="1"/>
        <v>32.799999999999997</v>
      </c>
      <c r="Y32">
        <f t="shared" si="2"/>
        <v>26.099999999999994</v>
      </c>
    </row>
    <row r="33" spans="1:25" x14ac:dyDescent="0.25">
      <c r="A33">
        <v>16</v>
      </c>
      <c r="B33" t="s">
        <v>38</v>
      </c>
      <c r="C33" t="s">
        <v>23</v>
      </c>
      <c r="D33">
        <v>31</v>
      </c>
      <c r="E33">
        <v>21</v>
      </c>
      <c r="F33">
        <v>107.4</v>
      </c>
      <c r="G33">
        <v>88.6</v>
      </c>
      <c r="H33">
        <v>0.90100000000000002</v>
      </c>
      <c r="I33">
        <v>46.5</v>
      </c>
      <c r="J33">
        <v>44.6</v>
      </c>
      <c r="K33">
        <v>20.7</v>
      </c>
      <c r="L33">
        <v>22.4</v>
      </c>
      <c r="M33">
        <v>40.1</v>
      </c>
      <c r="N33">
        <v>27.6</v>
      </c>
      <c r="O33">
        <v>40.5</v>
      </c>
      <c r="P33">
        <v>37.1</v>
      </c>
      <c r="Q33">
        <v>48</v>
      </c>
      <c r="R33">
        <v>45.4</v>
      </c>
      <c r="S33">
        <v>28.6</v>
      </c>
      <c r="T33">
        <v>28.8</v>
      </c>
      <c r="U33">
        <v>69.3</v>
      </c>
      <c r="V33">
        <v>3.3</v>
      </c>
      <c r="W33" s="1">
        <f t="shared" si="0"/>
        <v>67.741935483870961</v>
      </c>
      <c r="X33">
        <f t="shared" si="1"/>
        <v>33.85</v>
      </c>
      <c r="Y33">
        <f t="shared" si="2"/>
        <v>18.800000000000011</v>
      </c>
    </row>
    <row r="34" spans="1:25" x14ac:dyDescent="0.25">
      <c r="A34">
        <v>22</v>
      </c>
      <c r="B34" t="s">
        <v>43</v>
      </c>
      <c r="C34" t="s">
        <v>23</v>
      </c>
      <c r="D34">
        <v>31</v>
      </c>
      <c r="E34">
        <v>18</v>
      </c>
      <c r="F34">
        <v>109.9</v>
      </c>
      <c r="G34">
        <v>91.7</v>
      </c>
      <c r="H34">
        <v>0.8891</v>
      </c>
      <c r="I34">
        <v>51.8</v>
      </c>
      <c r="J34">
        <v>46.3</v>
      </c>
      <c r="K34">
        <v>19.7</v>
      </c>
      <c r="L34">
        <v>23.1</v>
      </c>
      <c r="M34">
        <v>27.9</v>
      </c>
      <c r="N34">
        <v>29.2</v>
      </c>
      <c r="O34">
        <v>34.5</v>
      </c>
      <c r="P34">
        <v>35.4</v>
      </c>
      <c r="Q34">
        <v>50.9</v>
      </c>
      <c r="R34">
        <v>46.2</v>
      </c>
      <c r="S34">
        <v>35.6</v>
      </c>
      <c r="T34">
        <v>31</v>
      </c>
      <c r="U34">
        <v>67.2</v>
      </c>
      <c r="V34">
        <v>-0.4</v>
      </c>
      <c r="W34" s="1">
        <f t="shared" si="0"/>
        <v>58.064516129032263</v>
      </c>
      <c r="X34">
        <f t="shared" si="1"/>
        <v>28.549999999999997</v>
      </c>
      <c r="Y34">
        <f t="shared" si="2"/>
        <v>18.200000000000003</v>
      </c>
    </row>
    <row r="35" spans="1:25" x14ac:dyDescent="0.25">
      <c r="A35">
        <v>37</v>
      </c>
      <c r="B35" t="s">
        <v>58</v>
      </c>
      <c r="C35" t="s">
        <v>23</v>
      </c>
      <c r="D35">
        <v>31</v>
      </c>
      <c r="E35">
        <v>19</v>
      </c>
      <c r="F35">
        <v>108.2</v>
      </c>
      <c r="G35">
        <v>93.4</v>
      </c>
      <c r="H35">
        <v>0.84419999999999995</v>
      </c>
      <c r="I35">
        <v>48.2</v>
      </c>
      <c r="J35">
        <v>46.7</v>
      </c>
      <c r="K35">
        <v>16</v>
      </c>
      <c r="L35">
        <v>16.7</v>
      </c>
      <c r="M35">
        <v>23.4</v>
      </c>
      <c r="N35">
        <v>27.4</v>
      </c>
      <c r="O35">
        <v>31.3</v>
      </c>
      <c r="P35">
        <v>19.7</v>
      </c>
      <c r="Q35">
        <v>48.6</v>
      </c>
      <c r="R35">
        <v>44.2</v>
      </c>
      <c r="S35">
        <v>31.8</v>
      </c>
      <c r="T35">
        <v>33.6</v>
      </c>
      <c r="U35">
        <v>69.7</v>
      </c>
      <c r="V35">
        <v>2.1</v>
      </c>
      <c r="W35" s="1">
        <f t="shared" si="0"/>
        <v>61.29032258064516</v>
      </c>
      <c r="X35">
        <f t="shared" si="1"/>
        <v>25.4</v>
      </c>
      <c r="Y35">
        <f t="shared" si="2"/>
        <v>14.799999999999997</v>
      </c>
    </row>
    <row r="36" spans="1:25" x14ac:dyDescent="0.25">
      <c r="A36">
        <v>53</v>
      </c>
      <c r="B36" t="s">
        <v>69</v>
      </c>
      <c r="C36" t="s">
        <v>23</v>
      </c>
      <c r="D36">
        <v>32</v>
      </c>
      <c r="E36">
        <v>18</v>
      </c>
      <c r="F36">
        <v>107.2</v>
      </c>
      <c r="G36">
        <v>94.7</v>
      </c>
      <c r="H36">
        <v>0.80679999999999996</v>
      </c>
      <c r="I36">
        <v>47.8</v>
      </c>
      <c r="J36">
        <v>46.7</v>
      </c>
      <c r="K36">
        <v>19.399999999999999</v>
      </c>
      <c r="L36">
        <v>20.6</v>
      </c>
      <c r="M36">
        <v>29.5</v>
      </c>
      <c r="N36">
        <v>29</v>
      </c>
      <c r="O36">
        <v>35.200000000000003</v>
      </c>
      <c r="P36">
        <v>33.1</v>
      </c>
      <c r="Q36">
        <v>48</v>
      </c>
      <c r="R36">
        <v>48.3</v>
      </c>
      <c r="S36">
        <v>31.5</v>
      </c>
      <c r="T36">
        <v>29.9</v>
      </c>
      <c r="U36">
        <v>68.3</v>
      </c>
      <c r="V36">
        <v>0</v>
      </c>
      <c r="W36" s="1">
        <f t="shared" si="0"/>
        <v>56.25</v>
      </c>
      <c r="X36">
        <f t="shared" si="1"/>
        <v>29.25</v>
      </c>
      <c r="Y36">
        <f t="shared" si="2"/>
        <v>12.5</v>
      </c>
    </row>
    <row r="37" spans="1:25" x14ac:dyDescent="0.25">
      <c r="A37">
        <v>67</v>
      </c>
      <c r="B37" t="s">
        <v>78</v>
      </c>
      <c r="C37" t="s">
        <v>23</v>
      </c>
      <c r="D37">
        <v>31</v>
      </c>
      <c r="E37">
        <v>19</v>
      </c>
      <c r="F37">
        <v>103.3</v>
      </c>
      <c r="G37">
        <v>92.7</v>
      </c>
      <c r="H37">
        <v>0.77610000000000001</v>
      </c>
      <c r="I37">
        <v>49.9</v>
      </c>
      <c r="J37">
        <v>46.9</v>
      </c>
      <c r="K37">
        <v>20.5</v>
      </c>
      <c r="L37">
        <v>20.8</v>
      </c>
      <c r="M37">
        <v>26.7</v>
      </c>
      <c r="N37">
        <v>32.200000000000003</v>
      </c>
      <c r="O37">
        <v>22</v>
      </c>
      <c r="P37">
        <v>35.299999999999997</v>
      </c>
      <c r="Q37">
        <v>49.7</v>
      </c>
      <c r="R37">
        <v>46.3</v>
      </c>
      <c r="S37">
        <v>33.5</v>
      </c>
      <c r="T37">
        <v>32.200000000000003</v>
      </c>
      <c r="U37">
        <v>65.900000000000006</v>
      </c>
      <c r="V37">
        <v>1</v>
      </c>
      <c r="W37" s="1">
        <f t="shared" si="0"/>
        <v>61.29032258064516</v>
      </c>
      <c r="X37">
        <f t="shared" si="1"/>
        <v>29.450000000000003</v>
      </c>
      <c r="Y37">
        <f t="shared" si="2"/>
        <v>10.599999999999994</v>
      </c>
    </row>
    <row r="38" spans="1:25" x14ac:dyDescent="0.25">
      <c r="A38">
        <v>85</v>
      </c>
      <c r="B38" t="s">
        <v>84</v>
      </c>
      <c r="C38" t="s">
        <v>23</v>
      </c>
      <c r="D38">
        <v>31</v>
      </c>
      <c r="E38">
        <v>16</v>
      </c>
      <c r="F38">
        <v>105.2</v>
      </c>
      <c r="G38">
        <v>96.6</v>
      </c>
      <c r="H38">
        <v>0.72699999999999998</v>
      </c>
      <c r="I38">
        <v>49.4</v>
      </c>
      <c r="J38">
        <v>49.3</v>
      </c>
      <c r="K38">
        <v>21.5</v>
      </c>
      <c r="L38">
        <v>21</v>
      </c>
      <c r="M38">
        <v>32.200000000000003</v>
      </c>
      <c r="N38">
        <v>29.6</v>
      </c>
      <c r="O38">
        <v>27.1</v>
      </c>
      <c r="P38">
        <v>30.8</v>
      </c>
      <c r="Q38">
        <v>46.6</v>
      </c>
      <c r="R38">
        <v>47.6</v>
      </c>
      <c r="S38">
        <v>35.4</v>
      </c>
      <c r="T38">
        <v>35.1</v>
      </c>
      <c r="U38">
        <v>64.900000000000006</v>
      </c>
      <c r="V38">
        <v>-3.4</v>
      </c>
      <c r="W38" s="1">
        <f t="shared" si="0"/>
        <v>51.612903225806448</v>
      </c>
      <c r="X38">
        <f t="shared" si="1"/>
        <v>30.900000000000002</v>
      </c>
      <c r="Y38">
        <f t="shared" si="2"/>
        <v>8.6000000000000085</v>
      </c>
    </row>
    <row r="39" spans="1:25" x14ac:dyDescent="0.25">
      <c r="A39">
        <v>90</v>
      </c>
      <c r="B39" t="s">
        <v>86</v>
      </c>
      <c r="C39" t="s">
        <v>23</v>
      </c>
      <c r="D39">
        <v>32</v>
      </c>
      <c r="E39">
        <v>12</v>
      </c>
      <c r="F39">
        <v>109.3</v>
      </c>
      <c r="G39">
        <v>100.8</v>
      </c>
      <c r="H39">
        <v>0.71750000000000003</v>
      </c>
      <c r="I39">
        <v>49.8</v>
      </c>
      <c r="J39">
        <v>51.8</v>
      </c>
      <c r="K39">
        <v>18.7</v>
      </c>
      <c r="L39">
        <v>20.6</v>
      </c>
      <c r="M39">
        <v>29.2</v>
      </c>
      <c r="N39">
        <v>31.6</v>
      </c>
      <c r="O39">
        <v>28.5</v>
      </c>
      <c r="P39">
        <v>28</v>
      </c>
      <c r="Q39">
        <v>51.3</v>
      </c>
      <c r="R39">
        <v>50.5</v>
      </c>
      <c r="S39">
        <v>31.6</v>
      </c>
      <c r="T39">
        <v>35.9</v>
      </c>
      <c r="U39">
        <v>69.8</v>
      </c>
      <c r="V39">
        <v>-5.6</v>
      </c>
      <c r="W39" s="1">
        <f t="shared" si="0"/>
        <v>37.5</v>
      </c>
      <c r="X39">
        <f t="shared" si="1"/>
        <v>30.4</v>
      </c>
      <c r="Y39">
        <f t="shared" si="2"/>
        <v>8.5</v>
      </c>
    </row>
    <row r="40" spans="1:25" x14ac:dyDescent="0.25">
      <c r="A40">
        <v>95</v>
      </c>
      <c r="B40" t="s">
        <v>87</v>
      </c>
      <c r="C40" t="s">
        <v>23</v>
      </c>
      <c r="D40">
        <v>32</v>
      </c>
      <c r="E40">
        <v>11</v>
      </c>
      <c r="F40">
        <v>102.1</v>
      </c>
      <c r="G40">
        <v>94.8</v>
      </c>
      <c r="H40">
        <v>0.70230000000000004</v>
      </c>
      <c r="I40">
        <v>47.5</v>
      </c>
      <c r="J40">
        <v>49.6</v>
      </c>
      <c r="K40">
        <v>21.3</v>
      </c>
      <c r="L40">
        <v>24.3</v>
      </c>
      <c r="M40">
        <v>29.6</v>
      </c>
      <c r="N40">
        <v>30.2</v>
      </c>
      <c r="O40">
        <v>34.700000000000003</v>
      </c>
      <c r="P40">
        <v>38.799999999999997</v>
      </c>
      <c r="Q40">
        <v>47.9</v>
      </c>
      <c r="R40">
        <v>49.6</v>
      </c>
      <c r="S40">
        <v>31.3</v>
      </c>
      <c r="T40">
        <v>33</v>
      </c>
      <c r="U40">
        <v>67</v>
      </c>
      <c r="V40">
        <v>-7.3</v>
      </c>
      <c r="W40" s="1">
        <f t="shared" si="0"/>
        <v>34.375</v>
      </c>
      <c r="X40">
        <f t="shared" si="1"/>
        <v>29.9</v>
      </c>
      <c r="Y40">
        <f t="shared" si="2"/>
        <v>7.2999999999999972</v>
      </c>
    </row>
    <row r="41" spans="1:25" x14ac:dyDescent="0.25">
      <c r="A41">
        <v>7</v>
      </c>
      <c r="B41" t="s">
        <v>29</v>
      </c>
      <c r="C41" t="s">
        <v>30</v>
      </c>
      <c r="D41">
        <v>30</v>
      </c>
      <c r="E41">
        <v>24</v>
      </c>
      <c r="F41">
        <v>120.6</v>
      </c>
      <c r="G41">
        <v>96.4</v>
      </c>
      <c r="H41">
        <v>0.92889999999999995</v>
      </c>
      <c r="I41">
        <v>55.2</v>
      </c>
      <c r="J41">
        <v>48.4</v>
      </c>
      <c r="K41">
        <v>15.9</v>
      </c>
      <c r="L41">
        <v>17.600000000000001</v>
      </c>
      <c r="M41">
        <v>23.9</v>
      </c>
      <c r="N41">
        <v>30.2</v>
      </c>
      <c r="O41">
        <v>28.8</v>
      </c>
      <c r="P41">
        <v>23.4</v>
      </c>
      <c r="Q41">
        <v>53</v>
      </c>
      <c r="R41">
        <v>48.9</v>
      </c>
      <c r="S41">
        <v>38.700000000000003</v>
      </c>
      <c r="T41">
        <v>31.8</v>
      </c>
      <c r="U41">
        <v>68.3</v>
      </c>
      <c r="V41">
        <v>6.1</v>
      </c>
      <c r="W41" s="1">
        <f t="shared" si="0"/>
        <v>80</v>
      </c>
      <c r="X41">
        <f t="shared" si="1"/>
        <v>27.049999999999997</v>
      </c>
      <c r="Y41">
        <f t="shared" si="2"/>
        <v>24.199999999999989</v>
      </c>
    </row>
    <row r="42" spans="1:25" x14ac:dyDescent="0.25">
      <c r="A42">
        <v>11</v>
      </c>
      <c r="B42" t="s">
        <v>33</v>
      </c>
      <c r="C42" t="s">
        <v>30</v>
      </c>
      <c r="D42">
        <v>31</v>
      </c>
      <c r="E42">
        <v>24</v>
      </c>
      <c r="F42">
        <v>114</v>
      </c>
      <c r="G42">
        <v>93.7</v>
      </c>
      <c r="H42">
        <v>0.90449999999999997</v>
      </c>
      <c r="I42">
        <v>52.6</v>
      </c>
      <c r="J42">
        <v>48.2</v>
      </c>
      <c r="K42">
        <v>16</v>
      </c>
      <c r="L42">
        <v>16.899999999999999</v>
      </c>
      <c r="M42">
        <v>25.7</v>
      </c>
      <c r="N42">
        <v>24.5</v>
      </c>
      <c r="O42">
        <v>26.9</v>
      </c>
      <c r="P42">
        <v>23.6</v>
      </c>
      <c r="Q42">
        <v>51.5</v>
      </c>
      <c r="R42">
        <v>47.9</v>
      </c>
      <c r="S42">
        <v>35.9</v>
      </c>
      <c r="T42">
        <v>32.5</v>
      </c>
      <c r="U42">
        <v>66.2</v>
      </c>
      <c r="V42">
        <v>6.8</v>
      </c>
      <c r="W42" s="1">
        <f t="shared" si="0"/>
        <v>77.41935483870968</v>
      </c>
      <c r="X42">
        <f t="shared" si="1"/>
        <v>25.1</v>
      </c>
      <c r="Y42">
        <f t="shared" si="2"/>
        <v>20.299999999999997</v>
      </c>
    </row>
    <row r="43" spans="1:25" x14ac:dyDescent="0.25">
      <c r="A43">
        <v>21</v>
      </c>
      <c r="B43" t="s">
        <v>42</v>
      </c>
      <c r="C43" t="s">
        <v>30</v>
      </c>
      <c r="D43">
        <v>30</v>
      </c>
      <c r="E43">
        <v>21</v>
      </c>
      <c r="F43">
        <v>112.2</v>
      </c>
      <c r="G43">
        <v>93.5</v>
      </c>
      <c r="H43">
        <v>0.89129999999999998</v>
      </c>
      <c r="I43">
        <v>51.4</v>
      </c>
      <c r="J43">
        <v>45.7</v>
      </c>
      <c r="K43">
        <v>18.600000000000001</v>
      </c>
      <c r="L43">
        <v>19.5</v>
      </c>
      <c r="M43">
        <v>29.1</v>
      </c>
      <c r="N43">
        <v>30.4</v>
      </c>
      <c r="O43">
        <v>34.799999999999997</v>
      </c>
      <c r="P43">
        <v>32.4</v>
      </c>
      <c r="Q43">
        <v>52.3</v>
      </c>
      <c r="R43">
        <v>44.4</v>
      </c>
      <c r="S43">
        <v>33.5</v>
      </c>
      <c r="T43">
        <v>32</v>
      </c>
      <c r="U43">
        <v>69.8</v>
      </c>
      <c r="V43">
        <v>4.5999999999999996</v>
      </c>
      <c r="W43" s="1">
        <f t="shared" si="0"/>
        <v>70</v>
      </c>
      <c r="X43">
        <f t="shared" si="1"/>
        <v>29.75</v>
      </c>
      <c r="Y43">
        <f t="shared" si="2"/>
        <v>18.700000000000003</v>
      </c>
    </row>
    <row r="44" spans="1:25" x14ac:dyDescent="0.25">
      <c r="A44">
        <v>24</v>
      </c>
      <c r="B44" t="s">
        <v>45</v>
      </c>
      <c r="C44" t="s">
        <v>30</v>
      </c>
      <c r="D44">
        <v>31</v>
      </c>
      <c r="E44">
        <v>22</v>
      </c>
      <c r="F44">
        <v>112.7</v>
      </c>
      <c r="G44">
        <v>94.6</v>
      </c>
      <c r="H44">
        <v>0.88170000000000004</v>
      </c>
      <c r="I44">
        <v>52.3</v>
      </c>
      <c r="J44">
        <v>45.8</v>
      </c>
      <c r="K44">
        <v>17.3</v>
      </c>
      <c r="L44">
        <v>17.899999999999999</v>
      </c>
      <c r="M44">
        <v>29.4</v>
      </c>
      <c r="N44">
        <v>25.4</v>
      </c>
      <c r="O44">
        <v>29.4</v>
      </c>
      <c r="P44">
        <v>30.9</v>
      </c>
      <c r="Q44">
        <v>52.9</v>
      </c>
      <c r="R44">
        <v>43.5</v>
      </c>
      <c r="S44">
        <v>34.1</v>
      </c>
      <c r="T44">
        <v>33</v>
      </c>
      <c r="U44">
        <v>63.7</v>
      </c>
      <c r="V44">
        <v>4.5</v>
      </c>
      <c r="W44" s="1">
        <f t="shared" si="0"/>
        <v>70.967741935483872</v>
      </c>
      <c r="X44">
        <f t="shared" si="1"/>
        <v>27.4</v>
      </c>
      <c r="Y44">
        <f t="shared" si="2"/>
        <v>18.100000000000009</v>
      </c>
    </row>
    <row r="45" spans="1:25" x14ac:dyDescent="0.25">
      <c r="A45">
        <v>25</v>
      </c>
      <c r="B45" t="s">
        <v>46</v>
      </c>
      <c r="C45" t="s">
        <v>30</v>
      </c>
      <c r="D45">
        <v>31</v>
      </c>
      <c r="E45">
        <v>19</v>
      </c>
      <c r="F45">
        <v>109.3</v>
      </c>
      <c r="G45">
        <v>91.8</v>
      </c>
      <c r="H45">
        <v>0.88119999999999998</v>
      </c>
      <c r="I45">
        <v>47.3</v>
      </c>
      <c r="J45">
        <v>47.4</v>
      </c>
      <c r="K45">
        <v>19.3</v>
      </c>
      <c r="L45">
        <v>21.4</v>
      </c>
      <c r="M45">
        <v>33.700000000000003</v>
      </c>
      <c r="N45">
        <v>28.4</v>
      </c>
      <c r="O45">
        <v>35.9</v>
      </c>
      <c r="P45">
        <v>37.4</v>
      </c>
      <c r="Q45">
        <v>45.9</v>
      </c>
      <c r="R45">
        <v>47.9</v>
      </c>
      <c r="S45">
        <v>33.200000000000003</v>
      </c>
      <c r="T45">
        <v>31.1</v>
      </c>
      <c r="U45">
        <v>68.599999999999994</v>
      </c>
      <c r="V45">
        <v>0.3</v>
      </c>
      <c r="W45" s="1">
        <f t="shared" si="0"/>
        <v>61.29032258064516</v>
      </c>
      <c r="X45">
        <f t="shared" si="1"/>
        <v>31.05</v>
      </c>
      <c r="Y45">
        <f t="shared" si="2"/>
        <v>17.5</v>
      </c>
    </row>
    <row r="46" spans="1:25" x14ac:dyDescent="0.25">
      <c r="A46">
        <v>33</v>
      </c>
      <c r="B46" t="s">
        <v>55</v>
      </c>
      <c r="C46" t="s">
        <v>30</v>
      </c>
      <c r="D46">
        <v>30</v>
      </c>
      <c r="E46">
        <v>18</v>
      </c>
      <c r="F46">
        <v>113.9</v>
      </c>
      <c r="G46">
        <v>97.4</v>
      </c>
      <c r="H46">
        <v>0.85809999999999997</v>
      </c>
      <c r="I46">
        <v>51.6</v>
      </c>
      <c r="J46">
        <v>46.8</v>
      </c>
      <c r="K46">
        <v>18.899999999999999</v>
      </c>
      <c r="L46">
        <v>15.1</v>
      </c>
      <c r="M46">
        <v>30</v>
      </c>
      <c r="N46">
        <v>26</v>
      </c>
      <c r="O46">
        <v>39.200000000000003</v>
      </c>
      <c r="P46">
        <v>34.9</v>
      </c>
      <c r="Q46">
        <v>46.9</v>
      </c>
      <c r="R46">
        <v>46</v>
      </c>
      <c r="S46">
        <v>38.200000000000003</v>
      </c>
      <c r="T46">
        <v>32.200000000000003</v>
      </c>
      <c r="U46">
        <v>70.8</v>
      </c>
      <c r="V46">
        <v>1.2</v>
      </c>
      <c r="W46" s="1">
        <f t="shared" si="0"/>
        <v>60</v>
      </c>
      <c r="X46">
        <f t="shared" si="1"/>
        <v>28</v>
      </c>
      <c r="Y46">
        <f t="shared" si="2"/>
        <v>16.5</v>
      </c>
    </row>
    <row r="47" spans="1:25" x14ac:dyDescent="0.25">
      <c r="A47">
        <v>40</v>
      </c>
      <c r="B47" t="s">
        <v>60</v>
      </c>
      <c r="C47" t="s">
        <v>30</v>
      </c>
      <c r="D47">
        <v>32</v>
      </c>
      <c r="E47">
        <v>19</v>
      </c>
      <c r="F47">
        <v>106.4</v>
      </c>
      <c r="G47">
        <v>92.1</v>
      </c>
      <c r="H47">
        <v>0.83960000000000001</v>
      </c>
      <c r="I47">
        <v>49</v>
      </c>
      <c r="J47">
        <v>46.4</v>
      </c>
      <c r="K47">
        <v>19.8</v>
      </c>
      <c r="L47">
        <v>18.600000000000001</v>
      </c>
      <c r="M47">
        <v>32.200000000000003</v>
      </c>
      <c r="N47">
        <v>27.6</v>
      </c>
      <c r="O47">
        <v>30.9</v>
      </c>
      <c r="P47">
        <v>28.9</v>
      </c>
      <c r="Q47">
        <v>50.2</v>
      </c>
      <c r="R47">
        <v>46.7</v>
      </c>
      <c r="S47">
        <v>31.2</v>
      </c>
      <c r="T47">
        <v>30.5</v>
      </c>
      <c r="U47">
        <v>68.099999999999994</v>
      </c>
      <c r="V47">
        <v>0.3</v>
      </c>
      <c r="W47" s="1">
        <f t="shared" si="0"/>
        <v>59.375</v>
      </c>
      <c r="X47">
        <f t="shared" si="1"/>
        <v>29.900000000000002</v>
      </c>
      <c r="Y47">
        <f t="shared" si="2"/>
        <v>14.300000000000011</v>
      </c>
    </row>
    <row r="48" spans="1:25" x14ac:dyDescent="0.25">
      <c r="A48">
        <v>57</v>
      </c>
      <c r="B48" t="s">
        <v>72</v>
      </c>
      <c r="C48" t="s">
        <v>30</v>
      </c>
      <c r="D48">
        <v>32</v>
      </c>
      <c r="E48">
        <v>17</v>
      </c>
      <c r="F48">
        <v>106.8</v>
      </c>
      <c r="G48">
        <v>94.7</v>
      </c>
      <c r="H48">
        <v>0.79920000000000002</v>
      </c>
      <c r="I48">
        <v>45.9</v>
      </c>
      <c r="J48">
        <v>48.2</v>
      </c>
      <c r="K48">
        <v>15.1</v>
      </c>
      <c r="L48">
        <v>22.7</v>
      </c>
      <c r="M48">
        <v>30</v>
      </c>
      <c r="N48">
        <v>31.4</v>
      </c>
      <c r="O48">
        <v>30</v>
      </c>
      <c r="P48">
        <v>36.200000000000003</v>
      </c>
      <c r="Q48">
        <v>44.9</v>
      </c>
      <c r="R48">
        <v>48.7</v>
      </c>
      <c r="S48">
        <v>32.1</v>
      </c>
      <c r="T48">
        <v>31.7</v>
      </c>
      <c r="U48">
        <v>73</v>
      </c>
      <c r="V48">
        <v>-2.5</v>
      </c>
      <c r="W48" s="1">
        <f t="shared" si="0"/>
        <v>53.125</v>
      </c>
      <c r="X48">
        <f t="shared" si="1"/>
        <v>30.7</v>
      </c>
      <c r="Y48">
        <f t="shared" si="2"/>
        <v>12.099999999999994</v>
      </c>
    </row>
    <row r="49" spans="1:25" x14ac:dyDescent="0.25">
      <c r="A49">
        <v>77</v>
      </c>
      <c r="B49" t="s">
        <v>81</v>
      </c>
      <c r="C49" t="s">
        <v>30</v>
      </c>
      <c r="D49">
        <v>32</v>
      </c>
      <c r="E49">
        <v>15</v>
      </c>
      <c r="F49">
        <v>110.2</v>
      </c>
      <c r="G49">
        <v>100.1</v>
      </c>
      <c r="H49">
        <v>0.75049999999999994</v>
      </c>
      <c r="I49">
        <v>49.1</v>
      </c>
      <c r="J49">
        <v>50.8</v>
      </c>
      <c r="K49">
        <v>18.899999999999999</v>
      </c>
      <c r="L49">
        <v>18.8</v>
      </c>
      <c r="M49">
        <v>32.5</v>
      </c>
      <c r="N49">
        <v>28.7</v>
      </c>
      <c r="O49">
        <v>33.9</v>
      </c>
      <c r="P49">
        <v>26.6</v>
      </c>
      <c r="Q49">
        <v>47.8</v>
      </c>
      <c r="R49">
        <v>48.1</v>
      </c>
      <c r="S49">
        <v>34.6</v>
      </c>
      <c r="T49">
        <v>36.4</v>
      </c>
      <c r="U49">
        <v>70.099999999999994</v>
      </c>
      <c r="V49">
        <v>-2.7</v>
      </c>
      <c r="W49" s="1">
        <f t="shared" si="0"/>
        <v>46.875</v>
      </c>
      <c r="X49">
        <f t="shared" si="1"/>
        <v>30.6</v>
      </c>
      <c r="Y49">
        <f t="shared" si="2"/>
        <v>10.100000000000009</v>
      </c>
    </row>
    <row r="50" spans="1:25" x14ac:dyDescent="0.25">
      <c r="A50">
        <v>96</v>
      </c>
      <c r="B50" t="s">
        <v>88</v>
      </c>
      <c r="C50" t="s">
        <v>30</v>
      </c>
      <c r="D50">
        <v>31</v>
      </c>
      <c r="E50">
        <v>16</v>
      </c>
      <c r="F50">
        <v>102.6</v>
      </c>
      <c r="G50">
        <v>95.3</v>
      </c>
      <c r="H50">
        <v>0.70079999999999998</v>
      </c>
      <c r="I50">
        <v>47.9</v>
      </c>
      <c r="J50">
        <v>48.8</v>
      </c>
      <c r="K50">
        <v>20.399999999999999</v>
      </c>
      <c r="L50">
        <v>22.2</v>
      </c>
      <c r="M50">
        <v>31.3</v>
      </c>
      <c r="N50">
        <v>30.2</v>
      </c>
      <c r="O50">
        <v>33.299999999999997</v>
      </c>
      <c r="P50">
        <v>35.4</v>
      </c>
      <c r="Q50">
        <v>48.4</v>
      </c>
      <c r="R50">
        <v>47.9</v>
      </c>
      <c r="S50">
        <v>31.1</v>
      </c>
      <c r="T50">
        <v>33.4</v>
      </c>
      <c r="U50">
        <v>70.400000000000006</v>
      </c>
      <c r="V50">
        <v>-2.6</v>
      </c>
      <c r="W50" s="1">
        <f t="shared" si="0"/>
        <v>51.612903225806448</v>
      </c>
      <c r="X50">
        <f t="shared" si="1"/>
        <v>30.75</v>
      </c>
      <c r="Y50">
        <f t="shared" si="2"/>
        <v>7.2999999999999972</v>
      </c>
    </row>
    <row r="51" spans="1:25" x14ac:dyDescent="0.25">
      <c r="A51">
        <v>13</v>
      </c>
      <c r="B51" t="s">
        <v>34</v>
      </c>
      <c r="C51" t="s">
        <v>35</v>
      </c>
      <c r="D51">
        <v>32</v>
      </c>
      <c r="E51">
        <v>21</v>
      </c>
      <c r="F51">
        <v>110.9</v>
      </c>
      <c r="G51">
        <v>91.2</v>
      </c>
      <c r="H51">
        <v>0.90400000000000003</v>
      </c>
      <c r="I51">
        <v>50.7</v>
      </c>
      <c r="J51">
        <v>45.3</v>
      </c>
      <c r="K51">
        <v>16.7</v>
      </c>
      <c r="L51">
        <v>20.6</v>
      </c>
      <c r="M51">
        <v>30.7</v>
      </c>
      <c r="N51">
        <v>25.9</v>
      </c>
      <c r="O51">
        <v>36.700000000000003</v>
      </c>
      <c r="P51">
        <v>35.200000000000003</v>
      </c>
      <c r="Q51">
        <v>49.6</v>
      </c>
      <c r="R51">
        <v>44.4</v>
      </c>
      <c r="S51">
        <v>35.200000000000003</v>
      </c>
      <c r="T51">
        <v>31.2</v>
      </c>
      <c r="U51">
        <v>69.3</v>
      </c>
      <c r="V51">
        <v>0.8</v>
      </c>
      <c r="W51" s="1">
        <f t="shared" si="0"/>
        <v>65.625</v>
      </c>
      <c r="X51">
        <f t="shared" si="1"/>
        <v>28.299999999999997</v>
      </c>
      <c r="Y51">
        <f t="shared" si="2"/>
        <v>19.700000000000003</v>
      </c>
    </row>
    <row r="52" spans="1:25" x14ac:dyDescent="0.25">
      <c r="A52">
        <v>18</v>
      </c>
      <c r="B52" t="s">
        <v>39</v>
      </c>
      <c r="C52" t="s">
        <v>35</v>
      </c>
      <c r="D52">
        <v>31</v>
      </c>
      <c r="E52">
        <v>24</v>
      </c>
      <c r="F52">
        <v>117.5</v>
      </c>
      <c r="G52">
        <v>97.4</v>
      </c>
      <c r="H52">
        <v>0.89680000000000004</v>
      </c>
      <c r="I52">
        <v>54.3</v>
      </c>
      <c r="J52">
        <v>47.3</v>
      </c>
      <c r="K52">
        <v>17.5</v>
      </c>
      <c r="L52">
        <v>19.8</v>
      </c>
      <c r="M52">
        <v>32.700000000000003</v>
      </c>
      <c r="N52">
        <v>31.1</v>
      </c>
      <c r="O52">
        <v>28.9</v>
      </c>
      <c r="P52">
        <v>29.5</v>
      </c>
      <c r="Q52">
        <v>51.4</v>
      </c>
      <c r="R52">
        <v>46.2</v>
      </c>
      <c r="S52">
        <v>39.6</v>
      </c>
      <c r="T52">
        <v>32.6</v>
      </c>
      <c r="U52">
        <v>65.2</v>
      </c>
      <c r="V52">
        <v>4.7</v>
      </c>
      <c r="W52" s="1">
        <f t="shared" si="0"/>
        <v>77.41935483870968</v>
      </c>
      <c r="X52">
        <f t="shared" si="1"/>
        <v>31.900000000000002</v>
      </c>
      <c r="Y52">
        <f t="shared" si="2"/>
        <v>20.099999999999994</v>
      </c>
    </row>
    <row r="53" spans="1:25" x14ac:dyDescent="0.25">
      <c r="A53">
        <v>42</v>
      </c>
      <c r="B53" t="s">
        <v>61</v>
      </c>
      <c r="C53" t="s">
        <v>35</v>
      </c>
      <c r="D53">
        <v>32</v>
      </c>
      <c r="E53">
        <v>21</v>
      </c>
      <c r="F53">
        <v>108.9</v>
      </c>
      <c r="G53">
        <v>94.4</v>
      </c>
      <c r="H53">
        <v>0.83760000000000001</v>
      </c>
      <c r="I53">
        <v>50.5</v>
      </c>
      <c r="J53">
        <v>46.9</v>
      </c>
      <c r="K53">
        <v>19.2</v>
      </c>
      <c r="L53">
        <v>19.399999999999999</v>
      </c>
      <c r="M53">
        <v>30.3</v>
      </c>
      <c r="N53">
        <v>23.9</v>
      </c>
      <c r="O53">
        <v>36.200000000000003</v>
      </c>
      <c r="P53">
        <v>26.1</v>
      </c>
      <c r="Q53">
        <v>49.1</v>
      </c>
      <c r="R53">
        <v>44.8</v>
      </c>
      <c r="S53">
        <v>35.1</v>
      </c>
      <c r="T53">
        <v>34.200000000000003</v>
      </c>
      <c r="U53">
        <v>68.099999999999994</v>
      </c>
      <c r="V53">
        <v>0.7</v>
      </c>
      <c r="W53" s="1">
        <f t="shared" si="0"/>
        <v>65.625</v>
      </c>
      <c r="X53">
        <f t="shared" si="1"/>
        <v>27.1</v>
      </c>
      <c r="Y53">
        <f t="shared" si="2"/>
        <v>14.5</v>
      </c>
    </row>
    <row r="54" spans="1:25" x14ac:dyDescent="0.25">
      <c r="A54">
        <v>45</v>
      </c>
      <c r="B54" t="s">
        <v>64</v>
      </c>
      <c r="C54" t="s">
        <v>35</v>
      </c>
      <c r="D54">
        <v>32</v>
      </c>
      <c r="E54">
        <v>20</v>
      </c>
      <c r="F54">
        <v>104.2</v>
      </c>
      <c r="G54">
        <v>90.7</v>
      </c>
      <c r="H54">
        <v>0.83150000000000002</v>
      </c>
      <c r="I54">
        <v>53.5</v>
      </c>
      <c r="J54">
        <v>45.6</v>
      </c>
      <c r="K54">
        <v>20.7</v>
      </c>
      <c r="L54">
        <v>22.5</v>
      </c>
      <c r="M54">
        <v>22.1</v>
      </c>
      <c r="N54">
        <v>27.8</v>
      </c>
      <c r="O54">
        <v>31</v>
      </c>
      <c r="P54">
        <v>31.8</v>
      </c>
      <c r="Q54">
        <v>52.1</v>
      </c>
      <c r="R54">
        <v>46.3</v>
      </c>
      <c r="S54">
        <v>37.299999999999997</v>
      </c>
      <c r="T54">
        <v>29.6</v>
      </c>
      <c r="U54">
        <v>68.099999999999994</v>
      </c>
      <c r="V54">
        <v>-1.5</v>
      </c>
      <c r="W54" s="1">
        <f t="shared" si="0"/>
        <v>62.5</v>
      </c>
      <c r="X54">
        <f t="shared" si="1"/>
        <v>24.950000000000003</v>
      </c>
      <c r="Y54">
        <f t="shared" si="2"/>
        <v>13.5</v>
      </c>
    </row>
    <row r="55" spans="1:25" x14ac:dyDescent="0.25">
      <c r="A55">
        <v>54</v>
      </c>
      <c r="B55" t="s">
        <v>70</v>
      </c>
      <c r="C55" t="s">
        <v>35</v>
      </c>
      <c r="D55">
        <v>32</v>
      </c>
      <c r="E55">
        <v>15</v>
      </c>
      <c r="F55">
        <v>105.5</v>
      </c>
      <c r="G55">
        <v>93.3</v>
      </c>
      <c r="H55">
        <v>0.80469999999999997</v>
      </c>
      <c r="I55">
        <v>50.4</v>
      </c>
      <c r="J55">
        <v>44.1</v>
      </c>
      <c r="K55">
        <v>21.3</v>
      </c>
      <c r="L55">
        <v>19.3</v>
      </c>
      <c r="M55">
        <v>27.4</v>
      </c>
      <c r="N55">
        <v>31.8</v>
      </c>
      <c r="O55">
        <v>37.9</v>
      </c>
      <c r="P55">
        <v>31.4</v>
      </c>
      <c r="Q55">
        <v>51.4</v>
      </c>
      <c r="R55">
        <v>42.4</v>
      </c>
      <c r="S55">
        <v>32.5</v>
      </c>
      <c r="T55">
        <v>31.2</v>
      </c>
      <c r="U55">
        <v>69.599999999999994</v>
      </c>
      <c r="V55">
        <v>-5</v>
      </c>
      <c r="W55" s="1">
        <f t="shared" si="0"/>
        <v>46.875</v>
      </c>
      <c r="X55">
        <f t="shared" si="1"/>
        <v>29.6</v>
      </c>
      <c r="Y55">
        <f t="shared" si="2"/>
        <v>12.200000000000003</v>
      </c>
    </row>
    <row r="56" spans="1:25" x14ac:dyDescent="0.25">
      <c r="A56">
        <v>58</v>
      </c>
      <c r="B56" t="s">
        <v>73</v>
      </c>
      <c r="C56" t="s">
        <v>35</v>
      </c>
      <c r="D56">
        <v>31</v>
      </c>
      <c r="E56">
        <v>22</v>
      </c>
      <c r="F56">
        <v>103.6</v>
      </c>
      <c r="G56">
        <v>91.9</v>
      </c>
      <c r="H56">
        <v>0.79900000000000004</v>
      </c>
      <c r="I56">
        <v>49.5</v>
      </c>
      <c r="J56">
        <v>44.6</v>
      </c>
      <c r="K56">
        <v>20.399999999999999</v>
      </c>
      <c r="L56">
        <v>18.100000000000001</v>
      </c>
      <c r="M56">
        <v>30.6</v>
      </c>
      <c r="N56">
        <v>27.9</v>
      </c>
      <c r="O56">
        <v>35.4</v>
      </c>
      <c r="P56">
        <v>28</v>
      </c>
      <c r="Q56">
        <v>48.1</v>
      </c>
      <c r="R56">
        <v>43.1</v>
      </c>
      <c r="S56">
        <v>35</v>
      </c>
      <c r="T56">
        <v>31.3</v>
      </c>
      <c r="U56">
        <v>69.099999999999994</v>
      </c>
      <c r="V56">
        <v>1.8</v>
      </c>
      <c r="W56" s="1">
        <f t="shared" si="0"/>
        <v>70.967741935483872</v>
      </c>
      <c r="X56">
        <f t="shared" si="1"/>
        <v>29.25</v>
      </c>
      <c r="Y56">
        <f t="shared" si="2"/>
        <v>11.699999999999989</v>
      </c>
    </row>
    <row r="57" spans="1:25" x14ac:dyDescent="0.25">
      <c r="A57">
        <v>59</v>
      </c>
      <c r="B57" t="s">
        <v>74</v>
      </c>
      <c r="C57" t="s">
        <v>35</v>
      </c>
      <c r="D57">
        <v>31</v>
      </c>
      <c r="E57">
        <v>20</v>
      </c>
      <c r="F57">
        <v>106.1</v>
      </c>
      <c r="G57">
        <v>94.4</v>
      </c>
      <c r="H57">
        <v>0.79420000000000002</v>
      </c>
      <c r="I57">
        <v>48.8</v>
      </c>
      <c r="J57">
        <v>49.1</v>
      </c>
      <c r="K57">
        <v>17.899999999999999</v>
      </c>
      <c r="L57">
        <v>22.3</v>
      </c>
      <c r="M57">
        <v>26.5</v>
      </c>
      <c r="N57">
        <v>28.6</v>
      </c>
      <c r="O57">
        <v>32.4</v>
      </c>
      <c r="P57">
        <v>34.200000000000003</v>
      </c>
      <c r="Q57">
        <v>49</v>
      </c>
      <c r="R57">
        <v>48.8</v>
      </c>
      <c r="S57">
        <v>32.299999999999997</v>
      </c>
      <c r="T57">
        <v>33.1</v>
      </c>
      <c r="U57">
        <v>73</v>
      </c>
      <c r="V57">
        <v>0.9</v>
      </c>
      <c r="W57" s="1">
        <f t="shared" si="0"/>
        <v>64.516129032258064</v>
      </c>
      <c r="X57">
        <f t="shared" si="1"/>
        <v>27.55</v>
      </c>
      <c r="Y57">
        <f t="shared" si="2"/>
        <v>11.699999999999989</v>
      </c>
    </row>
    <row r="58" spans="1:25" x14ac:dyDescent="0.25">
      <c r="A58">
        <v>70</v>
      </c>
      <c r="B58" t="s">
        <v>79</v>
      </c>
      <c r="C58" t="s">
        <v>35</v>
      </c>
      <c r="D58">
        <v>30</v>
      </c>
      <c r="E58">
        <v>19</v>
      </c>
      <c r="F58">
        <v>109.6</v>
      </c>
      <c r="G58">
        <v>98.6</v>
      </c>
      <c r="H58">
        <v>0.77170000000000005</v>
      </c>
      <c r="I58">
        <v>48.4</v>
      </c>
      <c r="J58">
        <v>50.9</v>
      </c>
      <c r="K58">
        <v>19.5</v>
      </c>
      <c r="L58">
        <v>19.399999999999999</v>
      </c>
      <c r="M58">
        <v>34.5</v>
      </c>
      <c r="N58">
        <v>25.4</v>
      </c>
      <c r="O58">
        <v>37.6</v>
      </c>
      <c r="P58">
        <v>35.200000000000003</v>
      </c>
      <c r="Q58">
        <v>48.4</v>
      </c>
      <c r="R58">
        <v>46.9</v>
      </c>
      <c r="S58">
        <v>32.200000000000003</v>
      </c>
      <c r="T58">
        <v>38.299999999999997</v>
      </c>
      <c r="U58">
        <v>64.900000000000006</v>
      </c>
      <c r="V58">
        <v>-1</v>
      </c>
      <c r="W58" s="1">
        <f t="shared" si="0"/>
        <v>63.333333333333329</v>
      </c>
      <c r="X58">
        <f t="shared" si="1"/>
        <v>29.95</v>
      </c>
      <c r="Y58">
        <f t="shared" si="2"/>
        <v>11</v>
      </c>
    </row>
    <row r="59" spans="1:25" x14ac:dyDescent="0.25">
      <c r="A59">
        <v>84</v>
      </c>
      <c r="B59" t="s">
        <v>83</v>
      </c>
      <c r="C59" t="s">
        <v>35</v>
      </c>
      <c r="D59">
        <v>31</v>
      </c>
      <c r="E59">
        <v>18</v>
      </c>
      <c r="F59">
        <v>110.5</v>
      </c>
      <c r="G59">
        <v>101.3</v>
      </c>
      <c r="H59">
        <v>0.73050000000000004</v>
      </c>
      <c r="I59">
        <v>51.6</v>
      </c>
      <c r="J59">
        <v>49.4</v>
      </c>
      <c r="K59">
        <v>17.3</v>
      </c>
      <c r="L59">
        <v>18.600000000000001</v>
      </c>
      <c r="M59">
        <v>26.5</v>
      </c>
      <c r="N59">
        <v>29</v>
      </c>
      <c r="O59">
        <v>38.799999999999997</v>
      </c>
      <c r="P59">
        <v>30.9</v>
      </c>
      <c r="Q59">
        <v>53.2</v>
      </c>
      <c r="R59">
        <v>47.9</v>
      </c>
      <c r="S59">
        <v>32.5</v>
      </c>
      <c r="T59">
        <v>34.700000000000003</v>
      </c>
      <c r="U59">
        <v>65.8</v>
      </c>
      <c r="V59">
        <v>-2.9</v>
      </c>
      <c r="W59" s="1">
        <f t="shared" si="0"/>
        <v>58.064516129032263</v>
      </c>
      <c r="X59">
        <f t="shared" si="1"/>
        <v>27.75</v>
      </c>
      <c r="Y59">
        <f t="shared" si="2"/>
        <v>9.2000000000000028</v>
      </c>
    </row>
    <row r="60" spans="1:25" x14ac:dyDescent="0.25">
      <c r="A60">
        <v>111</v>
      </c>
      <c r="B60" t="s">
        <v>93</v>
      </c>
      <c r="C60" t="s">
        <v>35</v>
      </c>
      <c r="D60">
        <v>31</v>
      </c>
      <c r="E60">
        <v>16</v>
      </c>
      <c r="F60">
        <v>106.1</v>
      </c>
      <c r="G60">
        <v>100.2</v>
      </c>
      <c r="H60">
        <v>0.6573</v>
      </c>
      <c r="I60">
        <v>51.3</v>
      </c>
      <c r="J60">
        <v>50.3</v>
      </c>
      <c r="K60">
        <v>19.7</v>
      </c>
      <c r="L60">
        <v>17.7</v>
      </c>
      <c r="M60">
        <v>29</v>
      </c>
      <c r="N60">
        <v>26.9</v>
      </c>
      <c r="O60">
        <v>35.799999999999997</v>
      </c>
      <c r="P60">
        <v>23</v>
      </c>
      <c r="Q60">
        <v>52</v>
      </c>
      <c r="R60">
        <v>48.9</v>
      </c>
      <c r="S60">
        <v>33.4</v>
      </c>
      <c r="T60">
        <v>35.200000000000003</v>
      </c>
      <c r="U60">
        <v>66.8</v>
      </c>
      <c r="V60">
        <v>-3.1</v>
      </c>
      <c r="W60" s="1">
        <f t="shared" si="0"/>
        <v>51.612903225806448</v>
      </c>
      <c r="X60">
        <f t="shared" si="1"/>
        <v>27.95</v>
      </c>
      <c r="Y60">
        <f t="shared" si="2"/>
        <v>5.8999999999999915</v>
      </c>
    </row>
    <row r="61" spans="1:25" x14ac:dyDescent="0.25">
      <c r="A61">
        <v>119</v>
      </c>
      <c r="B61" t="s">
        <v>96</v>
      </c>
      <c r="C61" t="s">
        <v>35</v>
      </c>
      <c r="D61">
        <v>32</v>
      </c>
      <c r="E61">
        <v>16</v>
      </c>
      <c r="F61">
        <v>102.2</v>
      </c>
      <c r="G61">
        <v>97.4</v>
      </c>
      <c r="H61">
        <v>0.63549999999999995</v>
      </c>
      <c r="I61">
        <v>45.8</v>
      </c>
      <c r="J61">
        <v>49.9</v>
      </c>
      <c r="K61">
        <v>17.2</v>
      </c>
      <c r="L61">
        <v>20.9</v>
      </c>
      <c r="M61">
        <v>27.8</v>
      </c>
      <c r="N61">
        <v>26</v>
      </c>
      <c r="O61">
        <v>30.7</v>
      </c>
      <c r="P61">
        <v>32.299999999999997</v>
      </c>
      <c r="Q61">
        <v>45.5</v>
      </c>
      <c r="R61">
        <v>51.2</v>
      </c>
      <c r="S61">
        <v>30.9</v>
      </c>
      <c r="T61">
        <v>31.5</v>
      </c>
      <c r="U61">
        <v>70.599999999999994</v>
      </c>
      <c r="V61">
        <v>-5.7</v>
      </c>
      <c r="W61" s="1">
        <f t="shared" si="0"/>
        <v>50</v>
      </c>
      <c r="X61">
        <f t="shared" si="1"/>
        <v>26.9</v>
      </c>
      <c r="Y61">
        <f t="shared" si="2"/>
        <v>4.7999999999999972</v>
      </c>
    </row>
    <row r="62" spans="1:25" x14ac:dyDescent="0.25">
      <c r="A62">
        <v>143</v>
      </c>
      <c r="B62" t="s">
        <v>99</v>
      </c>
      <c r="C62" t="s">
        <v>35</v>
      </c>
      <c r="D62">
        <v>32</v>
      </c>
      <c r="E62">
        <v>14</v>
      </c>
      <c r="F62">
        <v>101.7</v>
      </c>
      <c r="G62">
        <v>99.4</v>
      </c>
      <c r="H62">
        <v>0.56459999999999999</v>
      </c>
      <c r="I62">
        <v>46.9</v>
      </c>
      <c r="J62">
        <v>49.9</v>
      </c>
      <c r="K62">
        <v>19.2</v>
      </c>
      <c r="L62">
        <v>17.3</v>
      </c>
      <c r="M62">
        <v>25.1</v>
      </c>
      <c r="N62">
        <v>26.3</v>
      </c>
      <c r="O62">
        <v>36</v>
      </c>
      <c r="P62">
        <v>37</v>
      </c>
      <c r="Q62">
        <v>45.5</v>
      </c>
      <c r="R62">
        <v>47</v>
      </c>
      <c r="S62">
        <v>33.5</v>
      </c>
      <c r="T62">
        <v>36.299999999999997</v>
      </c>
      <c r="U62">
        <v>65</v>
      </c>
      <c r="V62">
        <v>-6.1</v>
      </c>
      <c r="W62" s="1">
        <f t="shared" si="0"/>
        <v>43.75</v>
      </c>
      <c r="X62">
        <f t="shared" si="1"/>
        <v>25.700000000000003</v>
      </c>
      <c r="Y62">
        <f t="shared" si="2"/>
        <v>2.2999999999999972</v>
      </c>
    </row>
    <row r="63" spans="1:25" x14ac:dyDescent="0.25">
      <c r="A63">
        <v>28</v>
      </c>
      <c r="B63" t="s">
        <v>49</v>
      </c>
      <c r="C63" t="s">
        <v>50</v>
      </c>
      <c r="D63">
        <v>31</v>
      </c>
      <c r="E63">
        <v>25</v>
      </c>
      <c r="F63">
        <v>112.8</v>
      </c>
      <c r="G63">
        <v>95.2</v>
      </c>
      <c r="H63">
        <v>0.87539999999999996</v>
      </c>
      <c r="I63">
        <v>50.7</v>
      </c>
      <c r="J63">
        <v>45.3</v>
      </c>
      <c r="K63">
        <v>18.100000000000001</v>
      </c>
      <c r="L63">
        <v>17.3</v>
      </c>
      <c r="M63">
        <v>30.9</v>
      </c>
      <c r="N63">
        <v>28.5</v>
      </c>
      <c r="O63">
        <v>40.700000000000003</v>
      </c>
      <c r="P63">
        <v>32.1</v>
      </c>
      <c r="Q63">
        <v>50.4</v>
      </c>
      <c r="R63">
        <v>44.9</v>
      </c>
      <c r="S63">
        <v>34.299999999999997</v>
      </c>
      <c r="T63">
        <v>30.7</v>
      </c>
      <c r="U63">
        <v>67.599999999999994</v>
      </c>
      <c r="V63">
        <v>5.0999999999999996</v>
      </c>
      <c r="W63" s="1">
        <f t="shared" si="0"/>
        <v>80.645161290322577</v>
      </c>
      <c r="X63">
        <f t="shared" si="1"/>
        <v>29.7</v>
      </c>
      <c r="Y63">
        <f t="shared" si="2"/>
        <v>17.599999999999994</v>
      </c>
    </row>
    <row r="64" spans="1:25" x14ac:dyDescent="0.25">
      <c r="A64">
        <v>32</v>
      </c>
      <c r="B64" t="s">
        <v>54</v>
      </c>
      <c r="C64" t="s">
        <v>50</v>
      </c>
      <c r="D64">
        <v>31</v>
      </c>
      <c r="E64">
        <v>19</v>
      </c>
      <c r="F64">
        <v>112.6</v>
      </c>
      <c r="G64">
        <v>95.9</v>
      </c>
      <c r="H64">
        <v>0.86399999999999999</v>
      </c>
      <c r="I64">
        <v>52.1</v>
      </c>
      <c r="J64">
        <v>47.9</v>
      </c>
      <c r="K64">
        <v>17.8</v>
      </c>
      <c r="L64">
        <v>19.2</v>
      </c>
      <c r="M64">
        <v>31.1</v>
      </c>
      <c r="N64">
        <v>27.4</v>
      </c>
      <c r="O64">
        <v>34</v>
      </c>
      <c r="P64">
        <v>33.700000000000003</v>
      </c>
      <c r="Q64">
        <v>52.2</v>
      </c>
      <c r="R64">
        <v>47.4</v>
      </c>
      <c r="S64">
        <v>34.700000000000003</v>
      </c>
      <c r="T64">
        <v>32.6</v>
      </c>
      <c r="U64">
        <v>64.900000000000006</v>
      </c>
      <c r="V64">
        <v>0.2</v>
      </c>
      <c r="W64" s="1">
        <f t="shared" si="0"/>
        <v>61.29032258064516</v>
      </c>
      <c r="X64">
        <f t="shared" si="1"/>
        <v>29.25</v>
      </c>
      <c r="Y64">
        <f t="shared" si="2"/>
        <v>16.699999999999989</v>
      </c>
    </row>
    <row r="65" spans="1:25" x14ac:dyDescent="0.25">
      <c r="A65">
        <v>39</v>
      </c>
      <c r="B65" t="s">
        <v>59</v>
      </c>
      <c r="C65" t="s">
        <v>50</v>
      </c>
      <c r="D65">
        <v>31</v>
      </c>
      <c r="E65">
        <v>25</v>
      </c>
      <c r="F65">
        <v>111.1</v>
      </c>
      <c r="G65">
        <v>96.1</v>
      </c>
      <c r="H65">
        <v>0.84150000000000003</v>
      </c>
      <c r="I65">
        <v>50</v>
      </c>
      <c r="J65">
        <v>47.1</v>
      </c>
      <c r="K65">
        <v>17.899999999999999</v>
      </c>
      <c r="L65">
        <v>18.7</v>
      </c>
      <c r="M65">
        <v>35.299999999999997</v>
      </c>
      <c r="N65">
        <v>27.4</v>
      </c>
      <c r="O65">
        <v>43.8</v>
      </c>
      <c r="P65">
        <v>33.9</v>
      </c>
      <c r="Q65">
        <v>53.3</v>
      </c>
      <c r="R65">
        <v>46.2</v>
      </c>
      <c r="S65">
        <v>30.6</v>
      </c>
      <c r="T65">
        <v>32.5</v>
      </c>
      <c r="U65">
        <v>69.3</v>
      </c>
      <c r="V65">
        <v>4.5999999999999996</v>
      </c>
      <c r="W65" s="1">
        <f t="shared" si="0"/>
        <v>80.645161290322577</v>
      </c>
      <c r="X65">
        <f t="shared" si="1"/>
        <v>31.349999999999998</v>
      </c>
      <c r="Y65">
        <f t="shared" si="2"/>
        <v>15</v>
      </c>
    </row>
    <row r="66" spans="1:25" x14ac:dyDescent="0.25">
      <c r="A66">
        <v>43</v>
      </c>
      <c r="B66" t="s">
        <v>62</v>
      </c>
      <c r="C66" t="s">
        <v>50</v>
      </c>
      <c r="D66">
        <v>31</v>
      </c>
      <c r="E66">
        <v>21</v>
      </c>
      <c r="F66">
        <v>118.2</v>
      </c>
      <c r="G66">
        <v>102.5</v>
      </c>
      <c r="H66">
        <v>0.83730000000000004</v>
      </c>
      <c r="I66">
        <v>52.7</v>
      </c>
      <c r="J66">
        <v>49.4</v>
      </c>
      <c r="K66">
        <v>17.600000000000001</v>
      </c>
      <c r="L66">
        <v>16.600000000000001</v>
      </c>
      <c r="M66">
        <v>35.1</v>
      </c>
      <c r="N66">
        <v>28.5</v>
      </c>
      <c r="O66">
        <v>35.4</v>
      </c>
      <c r="P66">
        <v>26.4</v>
      </c>
      <c r="Q66">
        <v>54.7</v>
      </c>
      <c r="R66">
        <v>47.8</v>
      </c>
      <c r="S66">
        <v>32.700000000000003</v>
      </c>
      <c r="T66">
        <v>34.5</v>
      </c>
      <c r="U66">
        <v>69.900000000000006</v>
      </c>
      <c r="V66">
        <v>0.9</v>
      </c>
      <c r="W66" s="1">
        <f t="shared" si="0"/>
        <v>67.741935483870961</v>
      </c>
      <c r="X66">
        <f t="shared" si="1"/>
        <v>31.8</v>
      </c>
      <c r="Y66">
        <f t="shared" si="2"/>
        <v>15.700000000000003</v>
      </c>
    </row>
    <row r="67" spans="1:25" x14ac:dyDescent="0.25">
      <c r="A67">
        <v>49</v>
      </c>
      <c r="B67" t="s">
        <v>66</v>
      </c>
      <c r="C67" t="s">
        <v>50</v>
      </c>
      <c r="D67">
        <v>31</v>
      </c>
      <c r="E67">
        <v>20</v>
      </c>
      <c r="F67">
        <v>113.6</v>
      </c>
      <c r="G67">
        <v>99.8</v>
      </c>
      <c r="H67">
        <v>0.8155</v>
      </c>
      <c r="I67">
        <v>51.5</v>
      </c>
      <c r="J67">
        <v>48.1</v>
      </c>
      <c r="K67">
        <v>20.6</v>
      </c>
      <c r="L67">
        <v>17.100000000000001</v>
      </c>
      <c r="M67">
        <v>37</v>
      </c>
      <c r="N67">
        <v>28.3</v>
      </c>
      <c r="O67">
        <v>39.5</v>
      </c>
      <c r="P67">
        <v>31.6</v>
      </c>
      <c r="Q67">
        <v>51.9</v>
      </c>
      <c r="R67">
        <v>48.8</v>
      </c>
      <c r="S67">
        <v>33.6</v>
      </c>
      <c r="T67">
        <v>31.2</v>
      </c>
      <c r="U67">
        <v>66.099999999999994</v>
      </c>
      <c r="V67">
        <v>-0.5</v>
      </c>
      <c r="W67" s="1">
        <f t="shared" ref="W67:W76" si="4">E67/D67 * 100</f>
        <v>64.516129032258064</v>
      </c>
      <c r="X67">
        <f t="shared" ref="X67:X76" si="5">AVERAGE(M67,N67)</f>
        <v>32.65</v>
      </c>
      <c r="Y67">
        <f t="shared" ref="Y67:Y76" si="6">F67-G67</f>
        <v>13.799999999999997</v>
      </c>
    </row>
    <row r="68" spans="1:25" x14ac:dyDescent="0.25">
      <c r="A68">
        <v>52</v>
      </c>
      <c r="B68" t="s">
        <v>68</v>
      </c>
      <c r="C68" t="s">
        <v>50</v>
      </c>
      <c r="D68">
        <v>32</v>
      </c>
      <c r="E68">
        <v>20</v>
      </c>
      <c r="F68">
        <v>108.9</v>
      </c>
      <c r="G68">
        <v>96.1</v>
      </c>
      <c r="H68">
        <v>0.80840000000000001</v>
      </c>
      <c r="I68">
        <v>50.9</v>
      </c>
      <c r="J68">
        <v>47.3</v>
      </c>
      <c r="K68">
        <v>15.9</v>
      </c>
      <c r="L68">
        <v>22.1</v>
      </c>
      <c r="M68">
        <v>21.5</v>
      </c>
      <c r="N68">
        <v>31.4</v>
      </c>
      <c r="O68">
        <v>42.5</v>
      </c>
      <c r="P68">
        <v>40.9</v>
      </c>
      <c r="Q68">
        <v>51.5</v>
      </c>
      <c r="R68">
        <v>50.5</v>
      </c>
      <c r="S68">
        <v>33.4</v>
      </c>
      <c r="T68">
        <v>27.2</v>
      </c>
      <c r="U68">
        <v>71</v>
      </c>
      <c r="V68">
        <v>-1.3</v>
      </c>
      <c r="W68" s="1">
        <f t="shared" si="4"/>
        <v>62.5</v>
      </c>
      <c r="X68">
        <f t="shared" si="5"/>
        <v>26.45</v>
      </c>
      <c r="Y68">
        <f t="shared" si="6"/>
        <v>12.800000000000011</v>
      </c>
    </row>
    <row r="69" spans="1:25" x14ac:dyDescent="0.25">
      <c r="A69">
        <v>60</v>
      </c>
      <c r="B69" t="s">
        <v>75</v>
      </c>
      <c r="C69" t="s">
        <v>50</v>
      </c>
      <c r="D69">
        <v>31</v>
      </c>
      <c r="E69">
        <v>16</v>
      </c>
      <c r="F69">
        <v>111.4</v>
      </c>
      <c r="G69">
        <v>99.2</v>
      </c>
      <c r="H69">
        <v>0.79149999999999998</v>
      </c>
      <c r="I69">
        <v>52.2</v>
      </c>
      <c r="J69">
        <v>47.9</v>
      </c>
      <c r="K69">
        <v>19.100000000000001</v>
      </c>
      <c r="L69">
        <v>18.100000000000001</v>
      </c>
      <c r="M69">
        <v>29.7</v>
      </c>
      <c r="N69">
        <v>31</v>
      </c>
      <c r="O69">
        <v>36.9</v>
      </c>
      <c r="P69">
        <v>35.799999999999997</v>
      </c>
      <c r="Q69">
        <v>52.1</v>
      </c>
      <c r="R69">
        <v>48.4</v>
      </c>
      <c r="S69">
        <v>34.9</v>
      </c>
      <c r="T69">
        <v>31.2</v>
      </c>
      <c r="U69">
        <v>74.7</v>
      </c>
      <c r="V69">
        <v>-3.8</v>
      </c>
      <c r="W69" s="1">
        <f t="shared" si="4"/>
        <v>51.612903225806448</v>
      </c>
      <c r="X69">
        <f t="shared" si="5"/>
        <v>30.35</v>
      </c>
      <c r="Y69">
        <f t="shared" si="6"/>
        <v>12.200000000000003</v>
      </c>
    </row>
    <row r="70" spans="1:25" x14ac:dyDescent="0.25">
      <c r="A70">
        <v>61</v>
      </c>
      <c r="B70" t="s">
        <v>76</v>
      </c>
      <c r="C70" t="s">
        <v>50</v>
      </c>
      <c r="D70">
        <v>31</v>
      </c>
      <c r="E70">
        <v>18</v>
      </c>
      <c r="F70">
        <v>105.5</v>
      </c>
      <c r="G70">
        <v>94</v>
      </c>
      <c r="H70">
        <v>0.79149999999999998</v>
      </c>
      <c r="I70">
        <v>48.6</v>
      </c>
      <c r="J70">
        <v>45.2</v>
      </c>
      <c r="K70">
        <v>18.100000000000001</v>
      </c>
      <c r="L70">
        <v>21.4</v>
      </c>
      <c r="M70">
        <v>32.1</v>
      </c>
      <c r="N70">
        <v>28.6</v>
      </c>
      <c r="O70">
        <v>36.799999999999997</v>
      </c>
      <c r="P70">
        <v>53</v>
      </c>
      <c r="Q70">
        <v>49.5</v>
      </c>
      <c r="R70">
        <v>45.7</v>
      </c>
      <c r="S70">
        <v>31</v>
      </c>
      <c r="T70">
        <v>29.6</v>
      </c>
      <c r="U70">
        <v>72.900000000000006</v>
      </c>
      <c r="V70">
        <v>-2.4</v>
      </c>
      <c r="W70" s="1">
        <f t="shared" si="4"/>
        <v>58.064516129032263</v>
      </c>
      <c r="X70">
        <f t="shared" si="5"/>
        <v>30.35</v>
      </c>
      <c r="Y70">
        <f t="shared" si="6"/>
        <v>11.5</v>
      </c>
    </row>
    <row r="71" spans="1:25" x14ac:dyDescent="0.25">
      <c r="A71">
        <v>62</v>
      </c>
      <c r="B71" t="s">
        <v>77</v>
      </c>
      <c r="C71" t="s">
        <v>50</v>
      </c>
      <c r="D71">
        <v>31</v>
      </c>
      <c r="E71">
        <v>17</v>
      </c>
      <c r="F71">
        <v>107.3</v>
      </c>
      <c r="G71">
        <v>95.5</v>
      </c>
      <c r="H71">
        <v>0.79139999999999999</v>
      </c>
      <c r="I71">
        <v>48.8</v>
      </c>
      <c r="J71">
        <v>45.9</v>
      </c>
      <c r="K71">
        <v>20.5</v>
      </c>
      <c r="L71">
        <v>19.600000000000001</v>
      </c>
      <c r="M71">
        <v>30.5</v>
      </c>
      <c r="N71">
        <v>30.1</v>
      </c>
      <c r="O71">
        <v>37.299999999999997</v>
      </c>
      <c r="P71">
        <v>35.299999999999997</v>
      </c>
      <c r="Q71">
        <v>49.9</v>
      </c>
      <c r="R71">
        <v>44</v>
      </c>
      <c r="S71">
        <v>31.3</v>
      </c>
      <c r="T71">
        <v>33.1</v>
      </c>
      <c r="U71">
        <v>65.099999999999994</v>
      </c>
      <c r="V71">
        <v>-2.1</v>
      </c>
      <c r="W71" s="1">
        <f t="shared" si="4"/>
        <v>54.838709677419352</v>
      </c>
      <c r="X71">
        <f t="shared" si="5"/>
        <v>30.3</v>
      </c>
      <c r="Y71">
        <f t="shared" si="6"/>
        <v>11.799999999999997</v>
      </c>
    </row>
    <row r="72" spans="1:25" x14ac:dyDescent="0.25">
      <c r="A72">
        <v>88</v>
      </c>
      <c r="B72" t="s">
        <v>85</v>
      </c>
      <c r="C72" t="s">
        <v>50</v>
      </c>
      <c r="D72">
        <v>31</v>
      </c>
      <c r="E72">
        <v>16</v>
      </c>
      <c r="F72">
        <v>108.7</v>
      </c>
      <c r="G72">
        <v>100.1</v>
      </c>
      <c r="H72">
        <v>0.72109999999999996</v>
      </c>
      <c r="I72">
        <v>50.9</v>
      </c>
      <c r="J72">
        <v>50.7</v>
      </c>
      <c r="K72">
        <v>20.100000000000001</v>
      </c>
      <c r="L72">
        <v>17.899999999999999</v>
      </c>
      <c r="M72">
        <v>31.6</v>
      </c>
      <c r="N72">
        <v>30.1</v>
      </c>
      <c r="O72">
        <v>33.6</v>
      </c>
      <c r="P72">
        <v>31.5</v>
      </c>
      <c r="Q72">
        <v>54.5</v>
      </c>
      <c r="R72">
        <v>52.1</v>
      </c>
      <c r="S72">
        <v>30.1</v>
      </c>
      <c r="T72">
        <v>32</v>
      </c>
      <c r="U72">
        <v>70.3</v>
      </c>
      <c r="V72">
        <v>-4.2</v>
      </c>
      <c r="W72" s="1">
        <f t="shared" si="4"/>
        <v>51.612903225806448</v>
      </c>
      <c r="X72">
        <f t="shared" si="5"/>
        <v>30.85</v>
      </c>
      <c r="Y72">
        <f t="shared" si="6"/>
        <v>8.6000000000000085</v>
      </c>
    </row>
    <row r="73" spans="1:25" x14ac:dyDescent="0.25">
      <c r="A73">
        <v>100</v>
      </c>
      <c r="B73" t="s">
        <v>89</v>
      </c>
      <c r="C73" t="s">
        <v>50</v>
      </c>
      <c r="D73">
        <v>31</v>
      </c>
      <c r="E73">
        <v>15</v>
      </c>
      <c r="F73">
        <v>103.5</v>
      </c>
      <c r="G73">
        <v>96.4</v>
      </c>
      <c r="H73">
        <v>0.69220000000000004</v>
      </c>
      <c r="I73">
        <v>47</v>
      </c>
      <c r="J73">
        <v>46.3</v>
      </c>
      <c r="K73">
        <v>20.8</v>
      </c>
      <c r="L73">
        <v>20.8</v>
      </c>
      <c r="M73">
        <v>31.4</v>
      </c>
      <c r="N73">
        <v>27.7</v>
      </c>
      <c r="O73">
        <v>35.700000000000003</v>
      </c>
      <c r="P73">
        <v>47.8</v>
      </c>
      <c r="Q73">
        <v>48.7</v>
      </c>
      <c r="R73">
        <v>48.2</v>
      </c>
      <c r="S73">
        <v>29.7</v>
      </c>
      <c r="T73">
        <v>28.8</v>
      </c>
      <c r="U73">
        <v>66.5</v>
      </c>
      <c r="V73">
        <v>-4.5999999999999996</v>
      </c>
      <c r="W73" s="1">
        <f t="shared" si="4"/>
        <v>48.387096774193552</v>
      </c>
      <c r="X73">
        <f t="shared" si="5"/>
        <v>29.549999999999997</v>
      </c>
      <c r="Y73">
        <f t="shared" si="6"/>
        <v>7.0999999999999943</v>
      </c>
    </row>
    <row r="74" spans="1:25" x14ac:dyDescent="0.25">
      <c r="A74">
        <v>103</v>
      </c>
      <c r="B74" t="s">
        <v>92</v>
      </c>
      <c r="C74" t="s">
        <v>50</v>
      </c>
      <c r="D74">
        <v>32</v>
      </c>
      <c r="E74">
        <v>15</v>
      </c>
      <c r="F74">
        <v>103</v>
      </c>
      <c r="G74">
        <v>96.5</v>
      </c>
      <c r="H74">
        <v>0.67830000000000001</v>
      </c>
      <c r="I74">
        <v>48.6</v>
      </c>
      <c r="J74">
        <v>47.7</v>
      </c>
      <c r="K74">
        <v>18.899999999999999</v>
      </c>
      <c r="L74">
        <v>19.600000000000001</v>
      </c>
      <c r="M74">
        <v>26.4</v>
      </c>
      <c r="N74">
        <v>27.8</v>
      </c>
      <c r="O74">
        <v>36.799999999999997</v>
      </c>
      <c r="P74">
        <v>40.700000000000003</v>
      </c>
      <c r="Q74">
        <v>48.9</v>
      </c>
      <c r="R74">
        <v>49.7</v>
      </c>
      <c r="S74">
        <v>31.9</v>
      </c>
      <c r="T74">
        <v>29.2</v>
      </c>
      <c r="U74">
        <v>67.900000000000006</v>
      </c>
      <c r="V74">
        <v>-5.5</v>
      </c>
      <c r="W74" s="1">
        <f t="shared" si="4"/>
        <v>46.875</v>
      </c>
      <c r="X74">
        <f t="shared" si="5"/>
        <v>27.1</v>
      </c>
      <c r="Y74">
        <f t="shared" si="6"/>
        <v>6.5</v>
      </c>
    </row>
    <row r="75" spans="1:25" x14ac:dyDescent="0.25">
      <c r="A75">
        <v>129</v>
      </c>
      <c r="B75" t="s">
        <v>98</v>
      </c>
      <c r="C75" t="s">
        <v>50</v>
      </c>
      <c r="D75">
        <v>30</v>
      </c>
      <c r="E75">
        <v>16</v>
      </c>
      <c r="F75">
        <v>101.2</v>
      </c>
      <c r="G75">
        <v>97.4</v>
      </c>
      <c r="H75">
        <v>0.60829999999999995</v>
      </c>
      <c r="I75">
        <v>46.4</v>
      </c>
      <c r="J75">
        <v>49.2</v>
      </c>
      <c r="K75">
        <v>21.3</v>
      </c>
      <c r="L75">
        <v>22.4</v>
      </c>
      <c r="M75">
        <v>31.3</v>
      </c>
      <c r="N75">
        <v>31.8</v>
      </c>
      <c r="O75">
        <v>41.1</v>
      </c>
      <c r="P75">
        <v>26</v>
      </c>
      <c r="Q75">
        <v>48</v>
      </c>
      <c r="R75">
        <v>49.2</v>
      </c>
      <c r="S75">
        <v>29.4</v>
      </c>
      <c r="T75">
        <v>32.700000000000003</v>
      </c>
      <c r="U75">
        <v>64.400000000000006</v>
      </c>
      <c r="V75">
        <v>-3.9</v>
      </c>
      <c r="W75" s="1">
        <f t="shared" si="4"/>
        <v>53.333333333333336</v>
      </c>
      <c r="X75">
        <f t="shared" si="5"/>
        <v>31.55</v>
      </c>
      <c r="Y75">
        <f t="shared" si="6"/>
        <v>3.7999999999999972</v>
      </c>
    </row>
    <row r="76" spans="1:25" x14ac:dyDescent="0.25">
      <c r="A76">
        <v>156</v>
      </c>
      <c r="B76" t="s">
        <v>100</v>
      </c>
      <c r="C76" t="s">
        <v>50</v>
      </c>
      <c r="D76">
        <v>32</v>
      </c>
      <c r="E76">
        <v>11</v>
      </c>
      <c r="F76">
        <v>104.6</v>
      </c>
      <c r="G76">
        <v>103.4</v>
      </c>
      <c r="H76">
        <v>0.53320000000000001</v>
      </c>
      <c r="I76">
        <v>50.2</v>
      </c>
      <c r="J76">
        <v>52.7</v>
      </c>
      <c r="K76">
        <v>18.399999999999999</v>
      </c>
      <c r="L76">
        <v>19.600000000000001</v>
      </c>
      <c r="M76">
        <v>25.4</v>
      </c>
      <c r="N76">
        <v>29.4</v>
      </c>
      <c r="O76">
        <v>41.4</v>
      </c>
      <c r="P76">
        <v>36.799999999999997</v>
      </c>
      <c r="Q76">
        <v>50.3</v>
      </c>
      <c r="R76">
        <v>52.7</v>
      </c>
      <c r="S76">
        <v>33.299999999999997</v>
      </c>
      <c r="T76">
        <v>35.1</v>
      </c>
      <c r="U76">
        <v>69.400000000000006</v>
      </c>
      <c r="V76">
        <v>-10</v>
      </c>
      <c r="W76" s="1">
        <f t="shared" si="4"/>
        <v>34.375</v>
      </c>
      <c r="X76">
        <f t="shared" si="5"/>
        <v>27.4</v>
      </c>
      <c r="Y76">
        <f t="shared" si="6"/>
        <v>1.1999999999999886</v>
      </c>
    </row>
  </sheetData>
  <sortState ref="A2:V354">
    <sortCondition ref="C2:C35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cbb_2020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Koric, Tarik</dc:creator>
  <cp:lastModifiedBy>Koric, Tarik</cp:lastModifiedBy>
  <dcterms:created xsi:type="dcterms:W3CDTF">2020-07-22T15:58:38Z</dcterms:created>
  <dcterms:modified xsi:type="dcterms:W3CDTF">2020-07-23T15:53:56Z</dcterms:modified>
</cp:coreProperties>
</file>