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arik\Downloads\"/>
    </mc:Choice>
  </mc:AlternateContent>
  <xr:revisionPtr revIDLastSave="0" documentId="8_{20CC9087-8DB7-4514-8184-E9386AA12BD2}" xr6:coauthVersionLast="47" xr6:coauthVersionMax="47" xr10:uidLastSave="{00000000-0000-0000-0000-000000000000}"/>
  <bookViews>
    <workbookView xWindow="-108" yWindow="-108" windowWidth="23256" windowHeight="13176" xr2:uid="{3A03B587-9008-46DA-B656-98E688EC4835}"/>
  </bookViews>
  <sheets>
    <sheet name="Dataset_61" sheetId="1" r:id="rId1"/>
    <sheet name="Overview"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2" i="1"/>
  <c r="I110" i="5"/>
  <c r="I115" i="5"/>
  <c r="I114" i="5"/>
  <c r="I113" i="5"/>
  <c r="I112" i="5"/>
  <c r="I111" i="5"/>
  <c r="I109" i="5"/>
  <c r="I108" i="5"/>
  <c r="I107" i="5"/>
  <c r="I106" i="5"/>
  <c r="I105" i="5"/>
  <c r="I104" i="5"/>
  <c r="I103" i="5"/>
  <c r="I102" i="5"/>
  <c r="I101" i="5"/>
  <c r="I100" i="5"/>
  <c r="I99" i="5"/>
  <c r="I98" i="5"/>
  <c r="I77" i="5"/>
  <c r="I76" i="5"/>
  <c r="I75" i="5"/>
  <c r="I74" i="5"/>
  <c r="I73" i="5"/>
  <c r="I72" i="5"/>
  <c r="I71" i="5"/>
  <c r="I70" i="5"/>
  <c r="I69" i="5"/>
  <c r="I68" i="5"/>
  <c r="I67" i="5"/>
  <c r="I66" i="5"/>
  <c r="I65" i="5"/>
  <c r="I36" i="5"/>
  <c r="I35" i="5"/>
  <c r="I34" i="5"/>
  <c r="I33" i="5"/>
  <c r="I32" i="5"/>
  <c r="I31" i="5"/>
  <c r="I30" i="5"/>
  <c r="I29" i="5"/>
  <c r="I28" i="5"/>
  <c r="I27" i="5"/>
  <c r="I26" i="5"/>
  <c r="I25" i="5"/>
  <c r="I55" i="5"/>
  <c r="I54" i="5"/>
  <c r="I53" i="5"/>
  <c r="I52" i="5"/>
  <c r="I51" i="5"/>
  <c r="I50" i="5"/>
  <c r="I49" i="5"/>
  <c r="I48" i="5"/>
  <c r="I47" i="5"/>
  <c r="I13" i="5"/>
  <c r="I12" i="5"/>
  <c r="I11" i="5"/>
  <c r="I10" i="5"/>
  <c r="I9" i="5"/>
  <c r="I8" i="5"/>
  <c r="I7" i="5"/>
  <c r="I6" i="5"/>
  <c r="O99" i="5" l="1"/>
  <c r="O36" i="5"/>
</calcChain>
</file>

<file path=xl/sharedStrings.xml><?xml version="1.0" encoding="utf-8"?>
<sst xmlns="http://schemas.openxmlformats.org/spreadsheetml/2006/main" count="314" uniqueCount="114">
  <si>
    <t>title</t>
  </si>
  <si>
    <t>idx</t>
  </si>
  <si>
    <t>Year</t>
  </si>
  <si>
    <t>Spatial_Proximity</t>
  </si>
  <si>
    <t>Concreteness</t>
  </si>
  <si>
    <t>Coherence</t>
  </si>
  <si>
    <t>Referential_Context</t>
  </si>
  <si>
    <t>Environmental_Context</t>
  </si>
  <si>
    <t>cluster</t>
  </si>
  <si>
    <t>#Variable</t>
  </si>
  <si>
    <t>Type</t>
  </si>
  <si>
    <t>Assessing the efficacy of a diegetic game interface with Oculus Rift</t>
  </si>
  <si>
    <t>DV</t>
  </si>
  <si>
    <t>Evaluating the Effectiveness of HUDs and Diegetic Ammo Displays in First-person Shooter Games</t>
  </si>
  <si>
    <t>Dog&gt; Virtual Animals as Diegetic Attention Guidance Mechanisms in 360-Degree Experiences</t>
  </si>
  <si>
    <t>SG</t>
  </si>
  <si>
    <t>Arrow&gt; Virtual Animals as Diegetic Attention Guidance Mechanisms in 360-Degree Experiences</t>
  </si>
  <si>
    <t>Towards large scale high fidelity collaborative augmented reality</t>
  </si>
  <si>
    <t>Exploring the Effects of Diegetic and Non-diegetic Audiovisual Cues on Decision-making in Virtual Reality</t>
  </si>
  <si>
    <t>Applying diegetic cues to an interactive virtual reality experience</t>
  </si>
  <si>
    <t>MARVisT: Authoring Glyph-Based Visualization in Mobile Augmented Reality - Sugar</t>
  </si>
  <si>
    <t>MARVisT: Authoring Glyph-Based Visualization in Mobile Augmented Reality- Book</t>
  </si>
  <si>
    <t>MARVisT: Authoring Glyph-Based Visualization in Mobile Augmented Reality- Keyboard</t>
  </si>
  <si>
    <t>Augmenting Static Visualizations with PapARVis Designer</t>
  </si>
  <si>
    <t>Augmenting static visualizations with paparvis designer - map</t>
  </si>
  <si>
    <t>MelissAR: Towards Augmented Visual Analytics of Honey Bee Behaviour</t>
  </si>
  <si>
    <t>5+</t>
  </si>
  <si>
    <t>Abstract&gt; Comparison of different types of augmented reality visualizations for instructions</t>
  </si>
  <si>
    <t>Concrete&gt; Comparison of different types of augmented reality visualizations for instructions</t>
  </si>
  <si>
    <t>Air: An augmented reality application for visualizing air pollution</t>
  </si>
  <si>
    <t xml:space="preserve">Smoke&gt; SiteLens: situated visualization techniques for urban site visits </t>
  </si>
  <si>
    <t>Sphere&gt; SiteLens: situated visualization techniques for urban site visits</t>
  </si>
  <si>
    <t>DXR: A toolkit for building immersive data visualizations</t>
  </si>
  <si>
    <t>An IoT based mobile augmented reality application for energy visualization in buildings environments</t>
  </si>
  <si>
    <t>Future landscape visualization using a city digital twin: integration of augmented reality and drones with implementation of 3D model-based occlusion handling</t>
  </si>
  <si>
    <t>MARVIS: Combining Mobile Devices and Augmented Reality for Visual Data Analysis</t>
  </si>
  <si>
    <t>Image-Driven View Management for Augmented Reality Browsers</t>
  </si>
  <si>
    <t>ARTopos - Augmented Reality Terrain Map Visualization for Collaborative Route Planning</t>
  </si>
  <si>
    <t>Virtual global landmark: An augmented reality technique to improve spatial navigation learning</t>
  </si>
  <si>
    <t>Driver Behavior and Performance with Augmented Reality Pedestrian Collision Warning: An Outdoor User Study</t>
  </si>
  <si>
    <t>Head-mounted display visualizations to support sound awareness for the deaf and hard of hearing</t>
  </si>
  <si>
    <t>BOTTARI: An augmented reality mobile application to deliver personalized and location-based recommendations by continuous analysis of social media streams</t>
  </si>
  <si>
    <t>BoreholeAR: A mobile tablet application for effective borehole database visualization using an augmented reality technology</t>
  </si>
  <si>
    <t>Door&gt; Exploring the Design Space of Optical See-through AR Head-Mounted Displays to Support First Responders in the Field</t>
  </si>
  <si>
    <t>Arrow&gt; Exploring the Design Space of Optical See-through AR Head-Mounted Displays to Support First Responders in the Field</t>
  </si>
  <si>
    <t>Circle&gt; Drawing into the AR-CANVAS: Designing embedded visualizations for augmented reality</t>
  </si>
  <si>
    <t>Text&gt; Drawing into the AR-CANVAS: Designing embedded visualizations for augmented reality</t>
  </si>
  <si>
    <t>Color Bar&gt; Designing AR Visualizations to Facilitate Stair Navigation for People with Low Vision</t>
  </si>
  <si>
    <t>Designing AR Visualizations to Facilitate Stair Navigation for People with Low Vision- Ralling</t>
  </si>
  <si>
    <t>Couples designing their living room together: A study with collaborative handheld augmented reality</t>
  </si>
  <si>
    <t>Corsican twin: Authoring in situ augmented reality visualisations in virtual reality</t>
  </si>
  <si>
    <t>Augmented situated visualization for spatial and context-aware decision-making</t>
  </si>
  <si>
    <t>ScalAR: Authoring Semantically Adaptive Augmented Reality Experiences in Virtual Reality</t>
  </si>
  <si>
    <t>Exploring Augmented Reality for Situated Analytics with Many Movable Physical Referents</t>
  </si>
  <si>
    <t>In Your Face!”: Visualizing Fitness Tracker Data in Augmented Reality</t>
  </si>
  <si>
    <t>Text&gt; Towards Situated Imaging</t>
  </si>
  <si>
    <t>Towards Situated Imaging</t>
  </si>
  <si>
    <t>Augmented Reality Waste Accumulation Visualizations</t>
  </si>
  <si>
    <t>Visualization Placement for Outdoor Augmented Data Tours</t>
  </si>
  <si>
    <t>Visualization Placement for Outdoor Augmented Data Tours w/ Line</t>
  </si>
  <si>
    <t>PMM: A Smart Shopping Guider Based on Mobile AR</t>
  </si>
  <si>
    <t>Breaking the Plane: Exploring Real-Time Visualization of 3D Surfaces in Augmented Reality with Handwritten Input</t>
  </si>
  <si>
    <t>Prototyping Autonomous Vehicle Windshields with AR and Real-Time Object Detection Visualization: An On-Road Wizard-of-Oz Study</t>
  </si>
  <si>
    <t>Comfortable Mobility vs. Attractive Scenery: The Key to Augmenting Narrative Worlds in Outdoor Locative Augmented Reality Storytelling</t>
  </si>
  <si>
    <t>3+</t>
  </si>
  <si>
    <t>ARLang: An Outdoor Augmented Reality Application for Portuguese Vocabulary Learning</t>
  </si>
  <si>
    <t>Make Interaction Situated: Designing User Acceptable Interaction for Situated Visualization in Public Environments</t>
  </si>
  <si>
    <t>7+</t>
  </si>
  <si>
    <t>Situated visualization of iiot data on the hololens 2</t>
  </si>
  <si>
    <t>A Review on Industrial Augmented Reality Systems for the Industry 4.0 Shipyard</t>
  </si>
  <si>
    <t>ProcessAR: An Augmented Reality-Based Tool to Create In-Situ Procedural 2D/3D AR Instructions - Text</t>
  </si>
  <si>
    <t>Augmented Reality for Maritime Navigation Assistance – Egocentric Depth Perception in Large Distance Outdoor Environments</t>
  </si>
  <si>
    <t>Pearl: Physical Environment based Augmented Reality Lenses for In-Situ Human Movement Analysis</t>
  </si>
  <si>
    <t>RagRug: A Toolkit for Situated Analytics</t>
  </si>
  <si>
    <t>AR Hero: Generating Interactive Augmented Reality Guitar Tutorials</t>
  </si>
  <si>
    <t>Expanding the Horizons of Situated Visualization: The Extended SV Model</t>
  </si>
  <si>
    <t>Situated Analytics: Demonstrating immersive analytical tools with Augmented Reality</t>
  </si>
  <si>
    <t>6+</t>
  </si>
  <si>
    <t>SCORE</t>
  </si>
  <si>
    <t>Information</t>
  </si>
  <si>
    <t>power quality (PQ) parameters and energy consumption metrics. This includes RMS voltage, RMS current, active power, apparent power, power factor, and room temperature, which are collected from IoT-based power sensors attached to the appliances.</t>
  </si>
  <si>
    <t xml:space="preserve">geographical information about POIs, such as the names and descriptions of buildings, landmarks, or other urban elements. The paper focuses on optimizing label placement for AR browsers that display this type of information.
</t>
  </si>
  <si>
    <t>pink markers (route anchors) are not the referent themselves but rather data points overlaid onto the digital terrain to represent planned waypoints.terrain elevation, route paths, and geographic waypoints. This includes interactive elements such as route planning, elevation profiles, and geographic annotations.</t>
  </si>
  <si>
    <t>The data consists of the directional information of global landmarks that aid navigation.
Specifically, the VGL represents the location and direction of a global landmark, ensuring visibility even when the real-world landmark is hidden.
The VGL is displayed as a 2D transparent red outline of the real-world landmark, placed at a fixed one-meter distance from the participant in the direction of the actual landmark.</t>
  </si>
  <si>
    <t>The data consists of pedestrian location and movement in relation to the vehicle.
The AR HUD visualizes a "virtual shadow" that changes in apparent size and position based on the pedestrian’s real-world geolocation (tracked via GPS).
This provides depth cues such as relative size, height in the visual field, and linear perspective, assisting drivers in judging the pedestrian’s distance.</t>
  </si>
  <si>
    <t>The data consists of spatial and loudness information about sound sources in a conversation.
Specifically, the arrows on the transparent HMD indicate the direction of active speakers, while arrow size encodes loudness.</t>
  </si>
  <si>
    <t>The data consists of social media-driven restaurant recommendations, where POIs are ranked and displayed based on user reviews from Twitter.
Each restaurant is represented by an icon, with thumb-up or thumb-down symbols indicating positive or negative social media sentiment about the place.
Additional filtering options allow users to prioritize recommendations based on popularity, recency, and personal preferences.</t>
  </si>
  <si>
    <t>"34-AAG-002" appears to be a borehole ID or code
The data consists of borehole information, including:
Borehole name
Geographical coordinates
Depth and drilling method
Subsurface geological properties
This information is retrieved from a large borehole database and presented in AR.</t>
  </si>
  <si>
    <t>The visualization represents highlighting cues for doors using a shaded overlay to indicate their presence and affordances (e.g., door hinge, knob, and swinging direction). The visualization helps first responders determine the best strategy for forcing entry.</t>
  </si>
  <si>
    <t>array of arrows indicating a path represents directional guidance for navigation in emergency situations. The arrows function as digital breadcrumbs that help first responders, such as firefighters, back-trace their path or find a safe exit route.</t>
  </si>
  <si>
    <t>Figure 1c shows categories for books and highlights specific subcategories (e.g., important authors). For some selected books, this view shows green circles: their SIZE can indicate some sort of popularity (e.g., user rating, sold units), transparency can indicate a second dimension such as time of publication. Books in their native language bear a blue overlay on their spines, while books recommended by a particular agent are highlighted with a white frame.</t>
  </si>
  <si>
    <t>The color bar encodes information about the user's stair navigation stage:
Red → Landing stage (flat surfaces).
Cyan → Preparation stage (approaching stairs).
Yellow → Alert stage (immediate step up/down).
Blue → Middle of the stairs.
This visualization helps people with low vision (PLV) by providing a real-time spatial awareness cue about their position on the stairs.</t>
  </si>
  <si>
    <t>The visualization represents a virtual path that follows the trend of the stairs.
It is designed to help users understand where the stairs begin and end and to guide them along the staircase.
The path is generated at the user's eye level, with a fixed distance from one side of the head, ensuring that they can see it without looking too far down.
Additionally, virtual pillars connect the path to each stair, helping users associate the visualization with the physical stairs.</t>
  </si>
  <si>
    <t>Data: The layout, positioning, and collaborative selections of furniture in AR.</t>
  </si>
  <si>
    <t>The AR visualization displays sensor data associated with the gas tank, likely including:
Gas levels (e.g., fuel or pressure monitoring).
Usage statistics (e.g., consumption trends).
Sensor-based alerts for safety monitoring.
Environmental conditions affecting gas storage.</t>
  </si>
  <si>
    <t>The visualization provides augmented information to assist in seat selection, including:
Temperature (e.g., perceived comfort level based on airflow and heat distribution).
Wi-Fi signal strength (indicating connectivity levels at different seating positions).
Stage visibility (helping users pick the best seats for viewing a presentation).
Occupation history (suggesting which seats are frequently occupied).</t>
  </si>
  <si>
    <t>The data consists of step-by-step cooking instructions for preparing a dish.
The AR system provides contextual guidance on the cooking process, which may include:
Ingredients and preparation steps.
Cooking times and techniques.
Required kitchen tools.</t>
  </si>
  <si>
    <t>The data being visualized includes:
Chronological order of music artifacts (CDs, vinyl, posters).
Sales numbers and metadata of the exhibits.
Evolution of the participant’s score in a bar chart format.
Leader lines indicating temporal alignment of exhibits on a timeline.</t>
  </si>
  <si>
    <t>The data visualized includes:
Stress levels (represented through dark scribbles or colorful flowers around the head).
Sleepiness (visualized as dark circles under the eyes).
Heart rate (represented through red cheeks, a pale face, or pulsating bright red veins).
These indicators provide real-time biofeedback and encourage users to reflect on their health conditions.</t>
  </si>
  <si>
    <t>The data being visualized consists of textual labels attached to objects in AR.
These labels provide real-time identification and descriptions of objects, based on:
Object detection.
AI-generated metadata.
User-defined queries.</t>
  </si>
  <si>
    <t>The visualization represents nine liters of water per flush.
The amount of water is visualized using 3D models of water bottles, making the abstract quantity more concrete.
This approach aligns with the concrete scale framework, where real-world objects help people better grasp volume and consumption.</t>
  </si>
  <si>
    <t>Electricity consumption, water usage, CO₂ emissions</t>
  </si>
  <si>
    <t>The data visualized includes:
Product ingredients (displayed as a pie chart).
Origin information (where the product was made or sourced).
User reviews (aggregated consumer feedback).
Comparison with similar products in nearby stores.
This information is presented as AR overlays next to the identified product, providing an interactive and data-rich shopping experience.</t>
  </si>
  <si>
    <t>3D graph of the function, dynamically visualized in AR</t>
  </si>
  <si>
    <t>real-time object detection results from a computer vision system running on an embedded platform. The system identifies and classifies objects such as pedestrians, cyclists, vehicles, and traffic signs, displaying them through AR-based bounding boxes on the windshield.</t>
  </si>
  <si>
    <t>Narrative information, visual storytelling cues, AR enhancements</t>
  </si>
  <si>
    <t>The data being visualized is Portuguese vocabulary related to the referent (the stone).
The AR tag includes:
The Portuguese word for "stone".
Possibly additional metadata like pronunciation or example sentences.</t>
  </si>
  <si>
    <t xml:space="preserve">Grocery Item Details, neuritions </t>
  </si>
  <si>
    <t>Air flow, burner activity, and system status (visualized in AR)</t>
  </si>
  <si>
    <t>The data consists of the real-time locations of products and tools within the workshop.
The system visualizes RFID-based tracking information, showing where specific parts, tools, or materials are positioned.
The goal is to help workers quickly find and manage equipment in an efficient manner.</t>
  </si>
  <si>
    <t>The data is about the recognized tool or object, which is later used for augmented reality-based procedural instructions.</t>
  </si>
  <si>
    <t>depth perception accuracy when participants align virtual objects with real-world POIs in the maritime environment.</t>
  </si>
  <si>
    <t>The data is about Actors' (visitors') stay duration in different locations within the exhibition space. The floor heatmap visualization encodes where visitors spent more or less time.</t>
  </si>
  <si>
    <t>real-time hot air emissions and temperature distributions collected by IoT sensors placed in the basement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</si>
</sst>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2"/>
      <color theme="1"/>
      <name val="Amasis MT Pro Medium"/>
      <family val="1"/>
    </font>
    <font>
      <b/>
      <sz val="12"/>
      <color theme="1"/>
      <name val="Amasis MT Pro Medium"/>
      <family val="1"/>
    </font>
    <font>
      <sz val="12"/>
      <color theme="1"/>
      <name val="Amasis MT Pro"/>
      <family val="1"/>
    </font>
    <font>
      <b/>
      <sz val="11"/>
      <color theme="1"/>
      <name val="Amasis MT Pro"/>
      <family val="1"/>
    </font>
    <font>
      <b/>
      <sz val="12"/>
      <color theme="1"/>
      <name val="Amasis MT Pro"/>
      <family val="1"/>
    </font>
    <font>
      <sz val="11"/>
      <color theme="1"/>
      <name val="Amasis MT Pro"/>
      <family val="1"/>
    </font>
    <font>
      <b/>
      <sz val="11"/>
      <color theme="1"/>
      <name val="Aptos Narrow"/>
      <family val="2"/>
      <scheme val="minor"/>
    </font>
    <font>
      <b/>
      <sz val="12"/>
      <name val="Amasis MT Pro"/>
      <family val="1"/>
    </font>
    <font>
      <sz val="12"/>
      <color theme="1"/>
      <name val="Aptos Narrow"/>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E9F2FB"/>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3" fillId="0" borderId="0" xfId="0" applyFont="1"/>
    <xf numFmtId="0" fontId="3" fillId="0" borderId="0" xfId="0" applyFont="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3" fillId="6" borderId="0" xfId="0" applyFont="1" applyFill="1"/>
    <xf numFmtId="0" fontId="6" fillId="0" borderId="0" xfId="0" applyFont="1"/>
    <xf numFmtId="0" fontId="4" fillId="0" borderId="0" xfId="0" applyFont="1"/>
    <xf numFmtId="0" fontId="1" fillId="0" borderId="0" xfId="0" applyFont="1" applyAlignment="1">
      <alignment horizontal="center" vertical="center"/>
    </xf>
    <xf numFmtId="0" fontId="1"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5" fillId="0" borderId="0" xfId="0" applyFont="1"/>
    <xf numFmtId="0" fontId="7" fillId="0" borderId="0" xfId="0" applyFont="1"/>
    <xf numFmtId="0" fontId="2"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3" fillId="2" borderId="1" xfId="0" applyFont="1" applyFill="1" applyBorder="1" applyAlignment="1">
      <alignment horizontal="fill"/>
    </xf>
    <xf numFmtId="0" fontId="3" fillId="0" borderId="4" xfId="0" applyFont="1" applyBorder="1" applyAlignment="1">
      <alignment horizontal="fill"/>
    </xf>
    <xf numFmtId="0" fontId="3" fillId="0" borderId="4" xfId="0" applyFont="1" applyBorder="1" applyAlignment="1">
      <alignment horizontal="fill" wrapText="1"/>
    </xf>
    <xf numFmtId="0" fontId="6" fillId="5" borderId="1" xfId="0" applyFont="1" applyFill="1" applyBorder="1" applyAlignment="1">
      <alignment horizontal="center"/>
    </xf>
    <xf numFmtId="0" fontId="6" fillId="4" borderId="1" xfId="0" applyFont="1" applyFill="1" applyBorder="1" applyAlignment="1">
      <alignment horizontal="center"/>
    </xf>
    <xf numFmtId="0" fontId="5" fillId="0" borderId="0" xfId="0" applyFont="1" applyAlignment="1">
      <alignment horizontal="center"/>
    </xf>
  </cellXfs>
  <cellStyles count="1">
    <cellStyle name="Normal" xfId="0" builtinId="0"/>
  </cellStyles>
  <dxfs count="16">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
      <fill>
        <patternFill>
          <bgColor rgb="FFE9F2F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4514850</xdr:colOff>
      <xdr:row>1</xdr:row>
      <xdr:rowOff>161925</xdr:rowOff>
    </xdr:from>
    <xdr:to>
      <xdr:col>6</xdr:col>
      <xdr:colOff>285749</xdr:colOff>
      <xdr:row>3</xdr:row>
      <xdr:rowOff>238125</xdr:rowOff>
    </xdr:to>
    <xdr:sp macro="" textlink="">
      <xdr:nvSpPr>
        <xdr:cNvPr id="2" name="Rectangle 1">
          <a:extLst>
            <a:ext uri="{FF2B5EF4-FFF2-40B4-BE49-F238E27FC236}">
              <a16:creationId xmlns:a16="http://schemas.microsoft.com/office/drawing/2014/main" id="{A9BC1C3A-09E1-4B84-8ABC-DBB7E43B5B10}"/>
            </a:ext>
          </a:extLst>
        </xdr:cNvPr>
        <xdr:cNvSpPr/>
      </xdr:nvSpPr>
      <xdr:spPr>
        <a:xfrm>
          <a:off x="4514850" y="361950"/>
          <a:ext cx="6724649" cy="609600"/>
        </a:xfrm>
        <a:prstGeom prst="rect">
          <a:avLst/>
        </a:prstGeom>
        <a:solidFill>
          <a:schemeClr val="bg1"/>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CA" sz="2200">
              <a:latin typeface="Amasis MT Pro" panose="02040504050005020304" pitchFamily="18" charset="0"/>
            </a:rPr>
            <a:t>Contextual</a:t>
          </a:r>
        </a:p>
      </xdr:txBody>
    </xdr:sp>
    <xdr:clientData/>
  </xdr:twoCellAnchor>
  <xdr:twoCellAnchor>
    <xdr:from>
      <xdr:col>0</xdr:col>
      <xdr:colOff>4804409</xdr:colOff>
      <xdr:row>17</xdr:row>
      <xdr:rowOff>64770</xdr:rowOff>
    </xdr:from>
    <xdr:to>
      <xdr:col>6</xdr:col>
      <xdr:colOff>142874</xdr:colOff>
      <xdr:row>20</xdr:row>
      <xdr:rowOff>95250</xdr:rowOff>
    </xdr:to>
    <xdr:sp macro="" textlink="">
      <xdr:nvSpPr>
        <xdr:cNvPr id="4" name="Rectangle 3">
          <a:extLst>
            <a:ext uri="{FF2B5EF4-FFF2-40B4-BE49-F238E27FC236}">
              <a16:creationId xmlns:a16="http://schemas.microsoft.com/office/drawing/2014/main" id="{873BEA80-DD50-4811-8ED5-CB5FD7E02F74}"/>
            </a:ext>
          </a:extLst>
        </xdr:cNvPr>
        <xdr:cNvSpPr/>
      </xdr:nvSpPr>
      <xdr:spPr>
        <a:xfrm>
          <a:off x="4804409" y="3712845"/>
          <a:ext cx="6292215" cy="601980"/>
        </a:xfrm>
        <a:prstGeom prst="rect">
          <a:avLst/>
        </a:prstGeom>
        <a:solidFill>
          <a:schemeClr val="bg1">
            <a:alpha val="8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CA" sz="2200">
              <a:latin typeface="Amasis MT Pro" panose="02040504050005020304" pitchFamily="18" charset="0"/>
            </a:rPr>
            <a:t>Hypernatural</a:t>
          </a:r>
        </a:p>
      </xdr:txBody>
    </xdr:sp>
    <xdr:clientData/>
  </xdr:twoCellAnchor>
  <xdr:twoCellAnchor>
    <xdr:from>
      <xdr:col>0</xdr:col>
      <xdr:colOff>4918710</xdr:colOff>
      <xdr:row>41</xdr:row>
      <xdr:rowOff>60960</xdr:rowOff>
    </xdr:from>
    <xdr:to>
      <xdr:col>6</xdr:col>
      <xdr:colOff>247650</xdr:colOff>
      <xdr:row>44</xdr:row>
      <xdr:rowOff>83820</xdr:rowOff>
    </xdr:to>
    <xdr:sp macro="" textlink="">
      <xdr:nvSpPr>
        <xdr:cNvPr id="6" name="Rectangle 5">
          <a:extLst>
            <a:ext uri="{FF2B5EF4-FFF2-40B4-BE49-F238E27FC236}">
              <a16:creationId xmlns:a16="http://schemas.microsoft.com/office/drawing/2014/main" id="{39F9A788-6846-40AB-9DBE-2700A867D0A1}"/>
            </a:ext>
          </a:extLst>
        </xdr:cNvPr>
        <xdr:cNvSpPr/>
      </xdr:nvSpPr>
      <xdr:spPr>
        <a:xfrm>
          <a:off x="4918710" y="8404860"/>
          <a:ext cx="6282690" cy="594360"/>
        </a:xfrm>
        <a:prstGeom prst="rect">
          <a:avLst/>
        </a:prstGeom>
        <a:solidFill>
          <a:schemeClr val="bg1">
            <a:alpha val="69804"/>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CA" sz="2200">
              <a:latin typeface="Amasis MT Pro" panose="02040504050005020304" pitchFamily="18" charset="0"/>
            </a:rPr>
            <a:t>Embedded</a:t>
          </a:r>
        </a:p>
      </xdr:txBody>
    </xdr:sp>
    <xdr:clientData/>
  </xdr:twoCellAnchor>
  <xdr:twoCellAnchor>
    <xdr:from>
      <xdr:col>0</xdr:col>
      <xdr:colOff>4928235</xdr:colOff>
      <xdr:row>59</xdr:row>
      <xdr:rowOff>184785</xdr:rowOff>
    </xdr:from>
    <xdr:to>
      <xdr:col>6</xdr:col>
      <xdr:colOff>276225</xdr:colOff>
      <xdr:row>63</xdr:row>
      <xdr:rowOff>17145</xdr:rowOff>
    </xdr:to>
    <xdr:sp macro="" textlink="">
      <xdr:nvSpPr>
        <xdr:cNvPr id="8" name="Rectangle 7">
          <a:extLst>
            <a:ext uri="{FF2B5EF4-FFF2-40B4-BE49-F238E27FC236}">
              <a16:creationId xmlns:a16="http://schemas.microsoft.com/office/drawing/2014/main" id="{CDD4611A-6452-4EE8-83B0-0D5415569F6E}"/>
            </a:ext>
          </a:extLst>
        </xdr:cNvPr>
        <xdr:cNvSpPr/>
      </xdr:nvSpPr>
      <xdr:spPr>
        <a:xfrm>
          <a:off x="4928235" y="12052935"/>
          <a:ext cx="6301740" cy="594360"/>
        </a:xfrm>
        <a:prstGeom prst="rect">
          <a:avLst/>
        </a:prstGeom>
        <a:solidFill>
          <a:schemeClr val="bg1">
            <a:alpha val="69804"/>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CA" sz="2200">
              <a:latin typeface="Amasis MT Pro" panose="02040504050005020304" pitchFamily="18" charset="0"/>
            </a:rPr>
            <a:t>Superimposed</a:t>
          </a:r>
        </a:p>
      </xdr:txBody>
    </xdr:sp>
    <xdr:clientData/>
  </xdr:twoCellAnchor>
  <xdr:twoCellAnchor>
    <xdr:from>
      <xdr:col>0</xdr:col>
      <xdr:colOff>4265295</xdr:colOff>
      <xdr:row>91</xdr:row>
      <xdr:rowOff>102870</xdr:rowOff>
    </xdr:from>
    <xdr:to>
      <xdr:col>6</xdr:col>
      <xdr:colOff>504825</xdr:colOff>
      <xdr:row>94</xdr:row>
      <xdr:rowOff>129540</xdr:rowOff>
    </xdr:to>
    <xdr:sp macro="" textlink="">
      <xdr:nvSpPr>
        <xdr:cNvPr id="10" name="Rectangle 9">
          <a:extLst>
            <a:ext uri="{FF2B5EF4-FFF2-40B4-BE49-F238E27FC236}">
              <a16:creationId xmlns:a16="http://schemas.microsoft.com/office/drawing/2014/main" id="{7CB2CC6A-A49E-4752-934E-1D55E55C9356}"/>
            </a:ext>
          </a:extLst>
        </xdr:cNvPr>
        <xdr:cNvSpPr/>
      </xdr:nvSpPr>
      <xdr:spPr>
        <a:xfrm>
          <a:off x="4265295" y="29344620"/>
          <a:ext cx="6345555" cy="598170"/>
        </a:xfrm>
        <a:prstGeom prst="rect">
          <a:avLst/>
        </a:prstGeom>
        <a:solidFill>
          <a:schemeClr val="bg1">
            <a:alpha val="69804"/>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CA" sz="2200" baseline="0">
              <a:latin typeface="Amasis MT Pro" panose="02040504050005020304" pitchFamily="18" charset="0"/>
            </a:rPr>
            <a:t>Situated</a:t>
          </a:r>
          <a:endParaRPr lang="en-CA" sz="2200">
            <a:latin typeface="Amasis MT Pro" panose="020405040500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702A-84A7-4522-84AA-8BD7F5BD25D6}">
  <dimension ref="A1:M62"/>
  <sheetViews>
    <sheetView tabSelected="1" zoomScale="85" zoomScaleNormal="85" workbookViewId="0">
      <pane ySplit="1" topLeftCell="A2" activePane="bottomLeft" state="frozen"/>
      <selection pane="bottomLeft" activeCell="J1" sqref="J1"/>
    </sheetView>
  </sheetViews>
  <sheetFormatPr defaultRowHeight="16.2" x14ac:dyDescent="0.35"/>
  <cols>
    <col min="1" max="1" width="47.109375" style="5" customWidth="1"/>
    <col min="2" max="2" width="9.109375" style="5"/>
    <col min="3" max="3" width="27.44140625" style="24" customWidth="1"/>
    <col min="4" max="4" width="14.33203125" style="5" customWidth="1"/>
    <col min="5" max="5" width="20.33203125" style="5" customWidth="1"/>
    <col min="6" max="6" width="16.44140625" style="5" customWidth="1"/>
    <col min="7" max="7" width="18.6640625" style="5" customWidth="1"/>
    <col min="8" max="8" width="23.6640625" style="5" customWidth="1"/>
    <col min="9" max="9" width="26.88671875" style="5" customWidth="1"/>
    <col min="11" max="11" width="12.33203125" style="10" customWidth="1"/>
    <col min="12" max="12" width="12.33203125" style="6" customWidth="1"/>
    <col min="13" max="13" width="9.109375" style="18"/>
  </cols>
  <sheetData>
    <row r="1" spans="1:13" s="22" customFormat="1" x14ac:dyDescent="0.3">
      <c r="A1" s="1" t="s">
        <v>0</v>
      </c>
      <c r="B1" s="1" t="s">
        <v>1</v>
      </c>
      <c r="C1" s="23" t="s">
        <v>79</v>
      </c>
      <c r="D1" s="1" t="s">
        <v>2</v>
      </c>
      <c r="E1" s="1" t="s">
        <v>3</v>
      </c>
      <c r="F1" s="1" t="s">
        <v>4</v>
      </c>
      <c r="G1" s="2" t="s">
        <v>5</v>
      </c>
      <c r="H1" s="1" t="s">
        <v>6</v>
      </c>
      <c r="I1" s="2" t="s">
        <v>7</v>
      </c>
      <c r="J1" s="3" t="s">
        <v>78</v>
      </c>
      <c r="K1" s="21" t="s">
        <v>8</v>
      </c>
      <c r="L1" s="4" t="s">
        <v>9</v>
      </c>
      <c r="M1" s="20" t="s">
        <v>10</v>
      </c>
    </row>
    <row r="2" spans="1:13" ht="15.6" x14ac:dyDescent="0.3">
      <c r="A2" s="5" t="s">
        <v>11</v>
      </c>
      <c r="B2">
        <v>1</v>
      </c>
      <c r="D2" s="5">
        <v>2016</v>
      </c>
      <c r="E2" s="5">
        <v>3</v>
      </c>
      <c r="F2" s="5">
        <v>5</v>
      </c>
      <c r="G2" s="5">
        <v>5</v>
      </c>
      <c r="H2" s="5">
        <v>2</v>
      </c>
      <c r="I2" s="5">
        <v>4</v>
      </c>
      <c r="J2">
        <f>ROUND(SQRT((E2^2 + F2^2 + G2^2 + H2^2 + I2^2)/5),2)</f>
        <v>3.97</v>
      </c>
      <c r="K2">
        <v>5</v>
      </c>
      <c r="L2" s="6">
        <v>2</v>
      </c>
      <c r="M2" s="7" t="s">
        <v>12</v>
      </c>
    </row>
    <row r="3" spans="1:13" ht="15.6" x14ac:dyDescent="0.3">
      <c r="A3" s="5" t="s">
        <v>13</v>
      </c>
      <c r="B3">
        <v>2</v>
      </c>
      <c r="D3" s="5">
        <v>2015</v>
      </c>
      <c r="E3" s="5">
        <v>5</v>
      </c>
      <c r="F3" s="5">
        <v>0</v>
      </c>
      <c r="G3" s="5">
        <v>5</v>
      </c>
      <c r="H3" s="5">
        <v>3</v>
      </c>
      <c r="I3" s="5">
        <v>1</v>
      </c>
      <c r="J3">
        <f t="shared" ref="J3:J62" si="0">ROUND(SQRT((E3^2 + F3^2 + G3^2 + H3^2 + I3^2)/5),2)</f>
        <v>3.46</v>
      </c>
      <c r="K3">
        <v>4</v>
      </c>
      <c r="L3" s="6">
        <v>1</v>
      </c>
      <c r="M3" s="7" t="s">
        <v>12</v>
      </c>
    </row>
    <row r="4" spans="1:13" ht="15.6" x14ac:dyDescent="0.3">
      <c r="A4" s="5" t="s">
        <v>14</v>
      </c>
      <c r="B4">
        <v>3</v>
      </c>
      <c r="D4" s="5">
        <v>2021</v>
      </c>
      <c r="E4" s="5">
        <v>1</v>
      </c>
      <c r="F4" s="5">
        <v>5</v>
      </c>
      <c r="G4" s="5">
        <v>5</v>
      </c>
      <c r="H4" s="5">
        <v>1</v>
      </c>
      <c r="I4" s="5">
        <v>4</v>
      </c>
      <c r="J4">
        <f t="shared" si="0"/>
        <v>3.69</v>
      </c>
      <c r="K4">
        <v>5</v>
      </c>
      <c r="L4" s="6">
        <v>0</v>
      </c>
      <c r="M4" s="8" t="s">
        <v>15</v>
      </c>
    </row>
    <row r="5" spans="1:13" ht="15.6" x14ac:dyDescent="0.3">
      <c r="A5" s="5" t="s">
        <v>16</v>
      </c>
      <c r="B5">
        <v>4</v>
      </c>
      <c r="D5" s="5">
        <v>2021</v>
      </c>
      <c r="E5" s="5">
        <v>1</v>
      </c>
      <c r="F5" s="5">
        <v>3</v>
      </c>
      <c r="G5" s="5">
        <v>0</v>
      </c>
      <c r="H5" s="5">
        <v>1</v>
      </c>
      <c r="I5" s="5">
        <v>1</v>
      </c>
      <c r="J5">
        <f t="shared" si="0"/>
        <v>1.55</v>
      </c>
      <c r="K5">
        <v>1</v>
      </c>
      <c r="L5" s="6">
        <v>0</v>
      </c>
      <c r="M5" s="26" t="s">
        <v>15</v>
      </c>
    </row>
    <row r="6" spans="1:13" ht="15.6" x14ac:dyDescent="0.3">
      <c r="A6" s="5" t="s">
        <v>17</v>
      </c>
      <c r="B6">
        <v>5</v>
      </c>
      <c r="D6" s="5">
        <v>2019</v>
      </c>
      <c r="E6" s="5">
        <v>3</v>
      </c>
      <c r="F6" s="5">
        <v>2</v>
      </c>
      <c r="G6" s="5">
        <v>3</v>
      </c>
      <c r="H6" s="5">
        <v>2</v>
      </c>
      <c r="I6" s="5">
        <v>4</v>
      </c>
      <c r="J6">
        <f t="shared" si="0"/>
        <v>2.9</v>
      </c>
      <c r="K6">
        <v>2</v>
      </c>
      <c r="L6" s="6">
        <v>0</v>
      </c>
      <c r="M6" s="26" t="s">
        <v>15</v>
      </c>
    </row>
    <row r="7" spans="1:13" ht="15.6" x14ac:dyDescent="0.3">
      <c r="A7" s="5" t="s">
        <v>18</v>
      </c>
      <c r="B7">
        <v>6</v>
      </c>
      <c r="D7" s="5">
        <v>2019</v>
      </c>
      <c r="E7" s="5">
        <v>3</v>
      </c>
      <c r="F7" s="5">
        <v>5</v>
      </c>
      <c r="G7" s="5">
        <v>5</v>
      </c>
      <c r="H7" s="5">
        <v>2</v>
      </c>
      <c r="I7" s="5">
        <v>4</v>
      </c>
      <c r="J7">
        <f t="shared" si="0"/>
        <v>3.97</v>
      </c>
      <c r="K7">
        <v>5</v>
      </c>
      <c r="L7" s="6">
        <v>1</v>
      </c>
      <c r="M7" s="27" t="s">
        <v>12</v>
      </c>
    </row>
    <row r="8" spans="1:13" ht="15.6" x14ac:dyDescent="0.3">
      <c r="A8" s="5" t="s">
        <v>19</v>
      </c>
      <c r="B8">
        <v>7</v>
      </c>
      <c r="D8" s="5">
        <v>2021</v>
      </c>
      <c r="E8" s="5">
        <v>5</v>
      </c>
      <c r="F8" s="5">
        <v>5</v>
      </c>
      <c r="G8" s="5">
        <v>5</v>
      </c>
      <c r="H8" s="5">
        <v>3</v>
      </c>
      <c r="I8" s="5">
        <v>4</v>
      </c>
      <c r="J8">
        <f t="shared" si="0"/>
        <v>4.47</v>
      </c>
      <c r="K8">
        <v>5</v>
      </c>
      <c r="L8" s="6">
        <v>0</v>
      </c>
      <c r="M8" s="26" t="s">
        <v>15</v>
      </c>
    </row>
    <row r="9" spans="1:13" ht="15.6" x14ac:dyDescent="0.3">
      <c r="A9" s="5" t="s">
        <v>20</v>
      </c>
      <c r="B9">
        <v>8</v>
      </c>
      <c r="D9" s="5">
        <v>2019</v>
      </c>
      <c r="E9" s="5">
        <v>3</v>
      </c>
      <c r="F9" s="5">
        <v>5</v>
      </c>
      <c r="G9" s="5">
        <v>5</v>
      </c>
      <c r="H9" s="5">
        <v>4</v>
      </c>
      <c r="I9" s="5">
        <v>4</v>
      </c>
      <c r="J9">
        <f t="shared" si="0"/>
        <v>4.2699999999999996</v>
      </c>
      <c r="K9">
        <v>5</v>
      </c>
      <c r="L9" s="6">
        <v>2</v>
      </c>
      <c r="M9" s="27" t="s">
        <v>12</v>
      </c>
    </row>
    <row r="10" spans="1:13" ht="15.6" x14ac:dyDescent="0.3">
      <c r="A10" s="5" t="s">
        <v>21</v>
      </c>
      <c r="B10">
        <v>9</v>
      </c>
      <c r="D10" s="5">
        <v>2019</v>
      </c>
      <c r="E10" s="5">
        <v>4</v>
      </c>
      <c r="F10" s="5">
        <v>4</v>
      </c>
      <c r="G10" s="5">
        <v>3</v>
      </c>
      <c r="H10" s="5">
        <v>2</v>
      </c>
      <c r="I10" s="5">
        <v>4</v>
      </c>
      <c r="J10">
        <f t="shared" si="0"/>
        <v>3.49</v>
      </c>
      <c r="K10">
        <v>2</v>
      </c>
      <c r="L10" s="6">
        <v>3</v>
      </c>
      <c r="M10" s="27" t="s">
        <v>12</v>
      </c>
    </row>
    <row r="11" spans="1:13" ht="15.6" x14ac:dyDescent="0.3">
      <c r="A11" s="5" t="s">
        <v>22</v>
      </c>
      <c r="B11">
        <v>10</v>
      </c>
      <c r="D11" s="5">
        <v>2019</v>
      </c>
      <c r="E11" s="5">
        <v>5</v>
      </c>
      <c r="F11" s="5">
        <v>5</v>
      </c>
      <c r="G11" s="5">
        <v>2</v>
      </c>
      <c r="H11" s="5">
        <v>3</v>
      </c>
      <c r="I11" s="5">
        <v>0</v>
      </c>
      <c r="J11">
        <f t="shared" si="0"/>
        <v>3.55</v>
      </c>
      <c r="K11">
        <v>2</v>
      </c>
      <c r="L11" s="6">
        <v>3</v>
      </c>
      <c r="M11" s="27" t="s">
        <v>12</v>
      </c>
    </row>
    <row r="12" spans="1:13" ht="15.6" x14ac:dyDescent="0.3">
      <c r="A12" s="5" t="s">
        <v>23</v>
      </c>
      <c r="B12">
        <v>11</v>
      </c>
      <c r="D12" s="5">
        <v>2020</v>
      </c>
      <c r="E12" s="5">
        <v>5</v>
      </c>
      <c r="F12" s="5">
        <v>0</v>
      </c>
      <c r="G12" s="5">
        <v>5</v>
      </c>
      <c r="H12" s="5">
        <v>3</v>
      </c>
      <c r="I12" s="5">
        <v>0</v>
      </c>
      <c r="J12">
        <f t="shared" si="0"/>
        <v>3.44</v>
      </c>
      <c r="K12">
        <v>4</v>
      </c>
      <c r="L12" s="6">
        <v>3</v>
      </c>
      <c r="M12" s="27" t="s">
        <v>12</v>
      </c>
    </row>
    <row r="13" spans="1:13" ht="15.6" x14ac:dyDescent="0.3">
      <c r="A13" s="5" t="s">
        <v>24</v>
      </c>
      <c r="B13">
        <v>12</v>
      </c>
      <c r="D13" s="5">
        <v>2020</v>
      </c>
      <c r="E13" s="5">
        <v>4</v>
      </c>
      <c r="F13" s="5">
        <v>1</v>
      </c>
      <c r="G13" s="5">
        <v>3</v>
      </c>
      <c r="H13" s="5">
        <v>2</v>
      </c>
      <c r="I13" s="5">
        <v>0</v>
      </c>
      <c r="J13">
        <f t="shared" si="0"/>
        <v>2.4500000000000002</v>
      </c>
      <c r="K13">
        <v>4</v>
      </c>
      <c r="L13" s="6">
        <v>3</v>
      </c>
      <c r="M13" s="27" t="s">
        <v>12</v>
      </c>
    </row>
    <row r="14" spans="1:13" ht="15.6" x14ac:dyDescent="0.3">
      <c r="A14" s="5" t="s">
        <v>25</v>
      </c>
      <c r="B14">
        <v>13</v>
      </c>
      <c r="D14" s="5">
        <v>2016</v>
      </c>
      <c r="E14" s="5">
        <v>4</v>
      </c>
      <c r="F14" s="5">
        <v>0</v>
      </c>
      <c r="G14" s="5">
        <v>4</v>
      </c>
      <c r="H14" s="5">
        <v>3</v>
      </c>
      <c r="I14" s="5">
        <v>2</v>
      </c>
      <c r="J14">
        <f t="shared" si="0"/>
        <v>3</v>
      </c>
      <c r="K14">
        <v>4</v>
      </c>
      <c r="L14" s="6" t="s">
        <v>26</v>
      </c>
      <c r="M14" s="27" t="s">
        <v>12</v>
      </c>
    </row>
    <row r="15" spans="1:13" ht="15.6" x14ac:dyDescent="0.3">
      <c r="A15" s="5" t="s">
        <v>27</v>
      </c>
      <c r="B15">
        <v>14</v>
      </c>
      <c r="D15" s="5">
        <v>2021</v>
      </c>
      <c r="E15" s="5">
        <v>4</v>
      </c>
      <c r="F15" s="5">
        <v>1</v>
      </c>
      <c r="G15" s="5">
        <v>0</v>
      </c>
      <c r="H15" s="5">
        <v>1</v>
      </c>
      <c r="I15" s="5">
        <v>0</v>
      </c>
      <c r="J15">
        <f t="shared" si="0"/>
        <v>1.9</v>
      </c>
      <c r="K15">
        <v>3</v>
      </c>
      <c r="L15" s="6">
        <v>0</v>
      </c>
      <c r="M15" s="26" t="s">
        <v>15</v>
      </c>
    </row>
    <row r="16" spans="1:13" ht="15.6" x14ac:dyDescent="0.3">
      <c r="A16" s="5" t="s">
        <v>28</v>
      </c>
      <c r="B16">
        <v>15</v>
      </c>
      <c r="D16" s="5">
        <v>2021</v>
      </c>
      <c r="E16" s="5">
        <v>4</v>
      </c>
      <c r="F16" s="5">
        <v>4</v>
      </c>
      <c r="G16" s="5">
        <v>1</v>
      </c>
      <c r="H16" s="5">
        <v>3</v>
      </c>
      <c r="I16" s="5">
        <v>3</v>
      </c>
      <c r="J16">
        <f t="shared" si="0"/>
        <v>3.19</v>
      </c>
      <c r="K16">
        <v>2</v>
      </c>
      <c r="L16" s="6">
        <v>0</v>
      </c>
      <c r="M16" s="26" t="s">
        <v>15</v>
      </c>
    </row>
    <row r="17" spans="1:13" ht="15.6" x14ac:dyDescent="0.3">
      <c r="A17" s="5" t="s">
        <v>29</v>
      </c>
      <c r="B17">
        <v>16</v>
      </c>
      <c r="D17" s="5">
        <v>2021</v>
      </c>
      <c r="E17" s="5">
        <v>4</v>
      </c>
      <c r="F17" s="5">
        <v>3</v>
      </c>
      <c r="G17" s="5">
        <v>1</v>
      </c>
      <c r="H17" s="5">
        <v>2</v>
      </c>
      <c r="I17" s="5">
        <v>3</v>
      </c>
      <c r="J17">
        <f t="shared" si="0"/>
        <v>2.79</v>
      </c>
      <c r="K17">
        <v>2</v>
      </c>
      <c r="L17" s="6" t="s">
        <v>26</v>
      </c>
      <c r="M17" s="27" t="s">
        <v>12</v>
      </c>
    </row>
    <row r="18" spans="1:13" ht="15.6" x14ac:dyDescent="0.3">
      <c r="A18" s="5" t="s">
        <v>30</v>
      </c>
      <c r="B18">
        <v>17</v>
      </c>
      <c r="D18" s="5">
        <v>2009</v>
      </c>
      <c r="E18" s="5">
        <v>4</v>
      </c>
      <c r="F18" s="5">
        <v>5</v>
      </c>
      <c r="G18" s="5">
        <v>5</v>
      </c>
      <c r="H18" s="5">
        <v>2</v>
      </c>
      <c r="I18" s="5">
        <v>4</v>
      </c>
      <c r="J18">
        <f t="shared" si="0"/>
        <v>4.1500000000000004</v>
      </c>
      <c r="K18">
        <v>5</v>
      </c>
      <c r="L18" s="6">
        <v>1</v>
      </c>
      <c r="M18" s="27" t="s">
        <v>12</v>
      </c>
    </row>
    <row r="19" spans="1:13" ht="15.6" x14ac:dyDescent="0.3">
      <c r="A19" s="5" t="s">
        <v>31</v>
      </c>
      <c r="B19">
        <v>18</v>
      </c>
      <c r="D19" s="5">
        <v>2009</v>
      </c>
      <c r="E19" s="5">
        <v>4</v>
      </c>
      <c r="F19" s="5">
        <v>3</v>
      </c>
      <c r="G19" s="5">
        <v>0</v>
      </c>
      <c r="H19" s="5">
        <v>1</v>
      </c>
      <c r="I19" s="5">
        <v>1</v>
      </c>
      <c r="J19">
        <f t="shared" si="0"/>
        <v>2.3199999999999998</v>
      </c>
      <c r="K19">
        <v>3</v>
      </c>
      <c r="L19" s="6">
        <v>2</v>
      </c>
      <c r="M19" s="27" t="s">
        <v>12</v>
      </c>
    </row>
    <row r="20" spans="1:13" ht="15.6" x14ac:dyDescent="0.3">
      <c r="A20" s="5" t="s">
        <v>32</v>
      </c>
      <c r="B20">
        <v>19</v>
      </c>
      <c r="D20" s="5">
        <v>2018</v>
      </c>
      <c r="E20" s="5">
        <v>4</v>
      </c>
      <c r="F20" s="5">
        <v>5</v>
      </c>
      <c r="G20" s="5">
        <v>3</v>
      </c>
      <c r="H20" s="5">
        <v>3</v>
      </c>
      <c r="I20" s="5">
        <v>1</v>
      </c>
      <c r="J20">
        <f t="shared" si="0"/>
        <v>3.46</v>
      </c>
      <c r="K20">
        <v>2</v>
      </c>
      <c r="L20" s="6">
        <v>4</v>
      </c>
      <c r="M20" s="27" t="s">
        <v>12</v>
      </c>
    </row>
    <row r="21" spans="1:13" ht="15.6" x14ac:dyDescent="0.3">
      <c r="A21" s="5" t="s">
        <v>33</v>
      </c>
      <c r="B21">
        <v>20</v>
      </c>
      <c r="C21" s="24" t="s">
        <v>80</v>
      </c>
      <c r="D21" s="5">
        <v>2020</v>
      </c>
      <c r="E21" s="5">
        <v>4</v>
      </c>
      <c r="F21" s="5">
        <v>0</v>
      </c>
      <c r="G21" s="5">
        <v>0</v>
      </c>
      <c r="H21" s="5">
        <v>1</v>
      </c>
      <c r="I21" s="5">
        <v>1</v>
      </c>
      <c r="J21">
        <f t="shared" si="0"/>
        <v>1.9</v>
      </c>
      <c r="K21">
        <v>3</v>
      </c>
      <c r="L21" s="6">
        <v>6</v>
      </c>
      <c r="M21" s="27" t="s">
        <v>12</v>
      </c>
    </row>
    <row r="22" spans="1:13" ht="15.6" x14ac:dyDescent="0.3">
      <c r="A22" s="5" t="s">
        <v>34</v>
      </c>
      <c r="B22">
        <v>21</v>
      </c>
      <c r="D22" s="5">
        <v>2022</v>
      </c>
      <c r="E22" s="5">
        <v>4</v>
      </c>
      <c r="F22" s="5">
        <v>4</v>
      </c>
      <c r="G22" s="5">
        <v>3</v>
      </c>
      <c r="H22" s="5">
        <v>2</v>
      </c>
      <c r="I22" s="5">
        <v>3</v>
      </c>
      <c r="J22">
        <f t="shared" si="0"/>
        <v>3.29</v>
      </c>
      <c r="K22">
        <v>2</v>
      </c>
      <c r="L22" s="6">
        <v>0</v>
      </c>
      <c r="M22" s="26" t="s">
        <v>15</v>
      </c>
    </row>
    <row r="23" spans="1:13" ht="15.6" x14ac:dyDescent="0.3">
      <c r="A23" s="5" t="s">
        <v>35</v>
      </c>
      <c r="B23">
        <v>22</v>
      </c>
      <c r="D23" s="5">
        <v>2021</v>
      </c>
      <c r="E23" s="5">
        <v>3</v>
      </c>
      <c r="F23" s="5">
        <v>1</v>
      </c>
      <c r="G23" s="5">
        <v>2</v>
      </c>
      <c r="H23" s="5">
        <v>1</v>
      </c>
      <c r="I23" s="5">
        <v>0</v>
      </c>
      <c r="J23">
        <f t="shared" si="0"/>
        <v>1.73</v>
      </c>
      <c r="K23">
        <v>1</v>
      </c>
      <c r="L23" s="6">
        <v>3</v>
      </c>
      <c r="M23" s="27" t="s">
        <v>12</v>
      </c>
    </row>
    <row r="24" spans="1:13" ht="15.6" x14ac:dyDescent="0.3">
      <c r="A24" s="5" t="s">
        <v>36</v>
      </c>
      <c r="B24">
        <v>23</v>
      </c>
      <c r="C24" s="25" t="s">
        <v>81</v>
      </c>
      <c r="D24" s="5">
        <v>2012</v>
      </c>
      <c r="E24" s="5">
        <v>2</v>
      </c>
      <c r="F24" s="5">
        <v>0</v>
      </c>
      <c r="G24" s="5">
        <v>0</v>
      </c>
      <c r="H24" s="5">
        <v>1</v>
      </c>
      <c r="I24" s="5">
        <v>0</v>
      </c>
      <c r="J24">
        <f t="shared" si="0"/>
        <v>1</v>
      </c>
      <c r="K24">
        <v>1</v>
      </c>
      <c r="L24" s="6">
        <v>1</v>
      </c>
      <c r="M24" s="27" t="s">
        <v>12</v>
      </c>
    </row>
    <row r="25" spans="1:13" ht="15.6" x14ac:dyDescent="0.3">
      <c r="A25" s="5" t="s">
        <v>37</v>
      </c>
      <c r="B25">
        <v>24</v>
      </c>
      <c r="C25" s="24" t="s">
        <v>82</v>
      </c>
      <c r="D25" s="5">
        <v>2017</v>
      </c>
      <c r="E25" s="5">
        <v>4</v>
      </c>
      <c r="F25" s="5">
        <v>1</v>
      </c>
      <c r="G25" s="5">
        <v>2</v>
      </c>
      <c r="H25" s="5">
        <v>1</v>
      </c>
      <c r="I25" s="5">
        <v>0</v>
      </c>
      <c r="J25">
        <f t="shared" si="0"/>
        <v>2.1</v>
      </c>
      <c r="K25">
        <v>3</v>
      </c>
      <c r="L25" s="6">
        <v>0</v>
      </c>
      <c r="M25" s="26" t="s">
        <v>15</v>
      </c>
    </row>
    <row r="26" spans="1:13" ht="15.6" x14ac:dyDescent="0.3">
      <c r="A26" s="5" t="s">
        <v>38</v>
      </c>
      <c r="B26">
        <v>25</v>
      </c>
      <c r="C26" s="25" t="s">
        <v>83</v>
      </c>
      <c r="D26" s="5">
        <v>2021</v>
      </c>
      <c r="E26" s="5">
        <v>1</v>
      </c>
      <c r="F26" s="5">
        <v>1</v>
      </c>
      <c r="G26" s="5">
        <v>0</v>
      </c>
      <c r="H26" s="5">
        <v>1</v>
      </c>
      <c r="I26" s="5">
        <v>0</v>
      </c>
      <c r="J26">
        <f t="shared" si="0"/>
        <v>0.77</v>
      </c>
      <c r="K26">
        <v>1</v>
      </c>
      <c r="L26" s="6">
        <v>0</v>
      </c>
      <c r="M26" s="26" t="s">
        <v>15</v>
      </c>
    </row>
    <row r="27" spans="1:13" ht="15.6" x14ac:dyDescent="0.3">
      <c r="A27" s="5" t="s">
        <v>39</v>
      </c>
      <c r="B27">
        <v>26</v>
      </c>
      <c r="C27" s="25" t="s">
        <v>84</v>
      </c>
      <c r="D27" s="5">
        <v>2018</v>
      </c>
      <c r="E27" s="5">
        <v>3</v>
      </c>
      <c r="F27" s="5">
        <v>3</v>
      </c>
      <c r="G27" s="5">
        <v>1</v>
      </c>
      <c r="H27" s="5">
        <v>3</v>
      </c>
      <c r="I27" s="5">
        <v>4</v>
      </c>
      <c r="J27">
        <f t="shared" si="0"/>
        <v>2.97</v>
      </c>
      <c r="K27">
        <v>2</v>
      </c>
      <c r="L27" s="6">
        <v>3</v>
      </c>
      <c r="M27" s="7" t="s">
        <v>12</v>
      </c>
    </row>
    <row r="28" spans="1:13" ht="15.6" x14ac:dyDescent="0.3">
      <c r="A28" s="5" t="s">
        <v>40</v>
      </c>
      <c r="B28">
        <v>27</v>
      </c>
      <c r="C28" s="25" t="s">
        <v>85</v>
      </c>
      <c r="D28" s="5">
        <v>2015</v>
      </c>
      <c r="E28" s="5">
        <v>3</v>
      </c>
      <c r="F28" s="5">
        <v>1</v>
      </c>
      <c r="G28" s="5">
        <v>0</v>
      </c>
      <c r="H28" s="5">
        <v>1</v>
      </c>
      <c r="I28" s="5">
        <v>0</v>
      </c>
      <c r="J28">
        <f t="shared" si="0"/>
        <v>1.48</v>
      </c>
      <c r="K28">
        <v>1</v>
      </c>
      <c r="L28" s="6">
        <v>2</v>
      </c>
      <c r="M28" s="27" t="s">
        <v>12</v>
      </c>
    </row>
    <row r="29" spans="1:13" ht="15.6" x14ac:dyDescent="0.3">
      <c r="A29" s="5" t="s">
        <v>41</v>
      </c>
      <c r="B29">
        <v>28</v>
      </c>
      <c r="C29" s="25" t="s">
        <v>86</v>
      </c>
      <c r="D29" s="5">
        <v>2012</v>
      </c>
      <c r="E29" s="5">
        <v>4</v>
      </c>
      <c r="F29" s="5">
        <v>2</v>
      </c>
      <c r="G29" s="5">
        <v>0</v>
      </c>
      <c r="H29" s="5">
        <v>1</v>
      </c>
      <c r="I29" s="5">
        <v>1</v>
      </c>
      <c r="J29">
        <f t="shared" si="0"/>
        <v>2.1</v>
      </c>
      <c r="K29">
        <v>3</v>
      </c>
      <c r="L29" s="6">
        <v>4</v>
      </c>
      <c r="M29" s="27" t="s">
        <v>12</v>
      </c>
    </row>
    <row r="30" spans="1:13" ht="15.6" x14ac:dyDescent="0.3">
      <c r="A30" s="5" t="s">
        <v>42</v>
      </c>
      <c r="B30">
        <v>29</v>
      </c>
      <c r="C30" s="25" t="s">
        <v>87</v>
      </c>
      <c r="D30" s="5">
        <v>2015</v>
      </c>
      <c r="E30" s="5">
        <v>2</v>
      </c>
      <c r="F30" s="5">
        <v>0</v>
      </c>
      <c r="G30" s="5">
        <v>0</v>
      </c>
      <c r="H30" s="5">
        <v>1</v>
      </c>
      <c r="I30" s="5">
        <v>0</v>
      </c>
      <c r="J30">
        <f t="shared" si="0"/>
        <v>1</v>
      </c>
      <c r="K30">
        <v>1</v>
      </c>
      <c r="L30" s="6">
        <v>1</v>
      </c>
      <c r="M30" s="27" t="s">
        <v>12</v>
      </c>
    </row>
    <row r="31" spans="1:13" ht="15.6" x14ac:dyDescent="0.3">
      <c r="A31" s="5" t="s">
        <v>43</v>
      </c>
      <c r="B31">
        <v>30</v>
      </c>
      <c r="C31" s="24" t="s">
        <v>88</v>
      </c>
      <c r="D31" s="5">
        <v>2024</v>
      </c>
      <c r="E31" s="5">
        <v>4</v>
      </c>
      <c r="F31" s="5">
        <v>1</v>
      </c>
      <c r="G31" s="5">
        <v>3</v>
      </c>
      <c r="H31" s="5">
        <v>3</v>
      </c>
      <c r="I31" s="5">
        <v>2</v>
      </c>
      <c r="J31">
        <f t="shared" si="0"/>
        <v>2.79</v>
      </c>
      <c r="K31">
        <v>4</v>
      </c>
      <c r="L31" s="6">
        <v>0</v>
      </c>
      <c r="M31" s="26" t="s">
        <v>15</v>
      </c>
    </row>
    <row r="32" spans="1:13" ht="15.6" x14ac:dyDescent="0.3">
      <c r="A32" s="5" t="s">
        <v>44</v>
      </c>
      <c r="B32">
        <v>31</v>
      </c>
      <c r="C32" s="24" t="s">
        <v>89</v>
      </c>
      <c r="D32" s="5">
        <v>2024</v>
      </c>
      <c r="E32" s="5">
        <v>1</v>
      </c>
      <c r="F32" s="5">
        <v>3</v>
      </c>
      <c r="G32" s="5">
        <v>1</v>
      </c>
      <c r="H32" s="5">
        <v>1</v>
      </c>
      <c r="I32" s="5">
        <v>1</v>
      </c>
      <c r="J32">
        <f t="shared" si="0"/>
        <v>1.61</v>
      </c>
      <c r="K32">
        <v>1</v>
      </c>
      <c r="L32" s="6">
        <v>0</v>
      </c>
      <c r="M32" s="26" t="s">
        <v>15</v>
      </c>
    </row>
    <row r="33" spans="1:13" ht="17.399999999999999" customHeight="1" x14ac:dyDescent="0.3">
      <c r="A33" s="5" t="s">
        <v>45</v>
      </c>
      <c r="B33">
        <v>32</v>
      </c>
      <c r="C33" s="24" t="s">
        <v>90</v>
      </c>
      <c r="D33" s="5">
        <v>2017</v>
      </c>
      <c r="E33" s="5">
        <v>3</v>
      </c>
      <c r="F33" s="5">
        <v>1</v>
      </c>
      <c r="G33" s="5">
        <v>1</v>
      </c>
      <c r="H33" s="5">
        <v>1</v>
      </c>
      <c r="I33" s="5">
        <v>0</v>
      </c>
      <c r="J33">
        <f t="shared" si="0"/>
        <v>1.55</v>
      </c>
      <c r="K33">
        <v>1</v>
      </c>
      <c r="L33" s="6">
        <v>3</v>
      </c>
      <c r="M33" s="27" t="s">
        <v>12</v>
      </c>
    </row>
    <row r="34" spans="1:13" ht="15.6" x14ac:dyDescent="0.3">
      <c r="A34" s="5" t="s">
        <v>46</v>
      </c>
      <c r="B34">
        <v>33</v>
      </c>
      <c r="C34" s="24" t="s">
        <v>90</v>
      </c>
      <c r="D34" s="5">
        <v>2017</v>
      </c>
      <c r="E34" s="5">
        <v>3</v>
      </c>
      <c r="F34" s="5">
        <v>0</v>
      </c>
      <c r="G34" s="5">
        <v>0</v>
      </c>
      <c r="H34" s="5">
        <v>1</v>
      </c>
      <c r="I34" s="5">
        <v>0</v>
      </c>
      <c r="J34">
        <f t="shared" si="0"/>
        <v>1.41</v>
      </c>
      <c r="K34">
        <v>1</v>
      </c>
      <c r="L34" s="6">
        <v>1</v>
      </c>
      <c r="M34" s="27" t="s">
        <v>12</v>
      </c>
    </row>
    <row r="35" spans="1:13" ht="15.6" x14ac:dyDescent="0.3">
      <c r="A35" s="5" t="s">
        <v>47</v>
      </c>
      <c r="B35">
        <v>34</v>
      </c>
      <c r="C35" s="25" t="s">
        <v>91</v>
      </c>
      <c r="D35" s="5">
        <v>2019</v>
      </c>
      <c r="E35" s="5">
        <v>3</v>
      </c>
      <c r="F35" s="5">
        <v>1</v>
      </c>
      <c r="G35" s="5">
        <v>0</v>
      </c>
      <c r="H35" s="5">
        <v>1</v>
      </c>
      <c r="I35" s="5">
        <v>0</v>
      </c>
      <c r="J35">
        <f t="shared" si="0"/>
        <v>1.48</v>
      </c>
      <c r="K35">
        <v>1</v>
      </c>
      <c r="L35" s="6">
        <v>2</v>
      </c>
      <c r="M35" s="27" t="s">
        <v>12</v>
      </c>
    </row>
    <row r="36" spans="1:13" ht="15.6" x14ac:dyDescent="0.3">
      <c r="A36" s="5" t="s">
        <v>48</v>
      </c>
      <c r="B36">
        <v>35</v>
      </c>
      <c r="C36" s="25" t="s">
        <v>92</v>
      </c>
      <c r="D36" s="5">
        <v>2019</v>
      </c>
      <c r="E36" s="5">
        <v>3</v>
      </c>
      <c r="F36" s="5">
        <v>2</v>
      </c>
      <c r="G36" s="5">
        <v>1</v>
      </c>
      <c r="H36" s="5">
        <v>3</v>
      </c>
      <c r="I36" s="5">
        <v>4</v>
      </c>
      <c r="J36">
        <f t="shared" si="0"/>
        <v>2.79</v>
      </c>
      <c r="K36">
        <v>2</v>
      </c>
      <c r="L36" s="6">
        <v>2</v>
      </c>
      <c r="M36" s="27" t="s">
        <v>12</v>
      </c>
    </row>
    <row r="37" spans="1:13" ht="15.6" x14ac:dyDescent="0.3">
      <c r="A37" s="5" t="s">
        <v>49</v>
      </c>
      <c r="B37">
        <v>36</v>
      </c>
      <c r="C37" s="24" t="s">
        <v>93</v>
      </c>
      <c r="D37" s="5">
        <v>2018</v>
      </c>
      <c r="E37" s="5">
        <v>4</v>
      </c>
      <c r="F37" s="5">
        <v>5</v>
      </c>
      <c r="G37" s="5">
        <v>5</v>
      </c>
      <c r="H37" s="5">
        <v>2</v>
      </c>
      <c r="I37" s="5">
        <v>4</v>
      </c>
      <c r="J37">
        <f t="shared" si="0"/>
        <v>4.1500000000000004</v>
      </c>
      <c r="K37">
        <v>5</v>
      </c>
      <c r="L37" s="6">
        <v>0</v>
      </c>
      <c r="M37" s="26" t="s">
        <v>15</v>
      </c>
    </row>
    <row r="38" spans="1:13" ht="15.6" x14ac:dyDescent="0.3">
      <c r="A38" s="5" t="s">
        <v>50</v>
      </c>
      <c r="B38">
        <v>37</v>
      </c>
      <c r="C38" s="25" t="s">
        <v>94</v>
      </c>
      <c r="D38" s="5">
        <v>2020</v>
      </c>
      <c r="E38" s="5">
        <v>5</v>
      </c>
      <c r="F38" s="5">
        <v>4</v>
      </c>
      <c r="G38" s="5">
        <v>2</v>
      </c>
      <c r="H38" s="5">
        <v>3</v>
      </c>
      <c r="I38" s="5">
        <v>3</v>
      </c>
      <c r="J38">
        <f t="shared" si="0"/>
        <v>3.55</v>
      </c>
      <c r="K38">
        <v>2</v>
      </c>
      <c r="L38" s="6">
        <v>2</v>
      </c>
      <c r="M38" s="27" t="s">
        <v>12</v>
      </c>
    </row>
    <row r="39" spans="1:13" ht="15.6" x14ac:dyDescent="0.3">
      <c r="A39" s="5" t="s">
        <v>51</v>
      </c>
      <c r="B39">
        <v>38</v>
      </c>
      <c r="C39" s="25" t="s">
        <v>95</v>
      </c>
      <c r="D39" s="5">
        <v>2020</v>
      </c>
      <c r="E39" s="5">
        <v>3</v>
      </c>
      <c r="F39" s="5">
        <v>0</v>
      </c>
      <c r="G39" s="5">
        <v>1</v>
      </c>
      <c r="H39" s="5">
        <v>1</v>
      </c>
      <c r="I39" s="5">
        <v>0</v>
      </c>
      <c r="J39">
        <f t="shared" si="0"/>
        <v>1.48</v>
      </c>
      <c r="K39">
        <v>1</v>
      </c>
      <c r="L39" s="6">
        <v>2</v>
      </c>
      <c r="M39" s="27" t="s">
        <v>12</v>
      </c>
    </row>
    <row r="40" spans="1:13" ht="15.6" x14ac:dyDescent="0.3">
      <c r="A40" s="5" t="s">
        <v>52</v>
      </c>
      <c r="B40">
        <v>39</v>
      </c>
      <c r="C40" s="25" t="s">
        <v>96</v>
      </c>
      <c r="D40" s="5">
        <v>2022</v>
      </c>
      <c r="E40" s="5">
        <v>3</v>
      </c>
      <c r="F40" s="5">
        <v>5</v>
      </c>
      <c r="G40" s="5">
        <v>4</v>
      </c>
      <c r="H40" s="5">
        <v>2</v>
      </c>
      <c r="I40" s="5">
        <v>4</v>
      </c>
      <c r="J40">
        <f t="shared" si="0"/>
        <v>3.74</v>
      </c>
      <c r="K40">
        <v>5</v>
      </c>
      <c r="L40" s="6">
        <v>7</v>
      </c>
      <c r="M40" s="27" t="s">
        <v>12</v>
      </c>
    </row>
    <row r="41" spans="1:13" ht="15.6" x14ac:dyDescent="0.3">
      <c r="A41" s="5" t="s">
        <v>53</v>
      </c>
      <c r="B41">
        <v>40</v>
      </c>
      <c r="C41" s="25" t="s">
        <v>97</v>
      </c>
      <c r="D41" s="5">
        <v>2023</v>
      </c>
      <c r="E41" s="5">
        <v>3</v>
      </c>
      <c r="F41" s="5">
        <v>0</v>
      </c>
      <c r="G41" s="5">
        <v>1</v>
      </c>
      <c r="H41" s="5">
        <v>1</v>
      </c>
      <c r="I41" s="5">
        <v>0</v>
      </c>
      <c r="J41">
        <f t="shared" si="0"/>
        <v>1.48</v>
      </c>
      <c r="K41">
        <v>1</v>
      </c>
      <c r="L41" s="6">
        <v>3</v>
      </c>
      <c r="M41" s="27" t="s">
        <v>12</v>
      </c>
    </row>
    <row r="42" spans="1:13" ht="15.6" x14ac:dyDescent="0.3">
      <c r="A42" s="5" t="s">
        <v>54</v>
      </c>
      <c r="B42">
        <v>41</v>
      </c>
      <c r="C42" s="25" t="s">
        <v>98</v>
      </c>
      <c r="D42" s="5">
        <v>2023</v>
      </c>
      <c r="E42" s="5">
        <v>5</v>
      </c>
      <c r="F42" s="5">
        <v>1</v>
      </c>
      <c r="G42" s="5">
        <v>2</v>
      </c>
      <c r="H42" s="5">
        <v>4</v>
      </c>
      <c r="I42" s="5">
        <v>0</v>
      </c>
      <c r="J42">
        <f t="shared" si="0"/>
        <v>3.03</v>
      </c>
      <c r="K42">
        <v>4</v>
      </c>
      <c r="L42" s="6">
        <v>3</v>
      </c>
      <c r="M42" s="27" t="s">
        <v>12</v>
      </c>
    </row>
    <row r="43" spans="1:13" ht="15.6" x14ac:dyDescent="0.3">
      <c r="A43" s="5" t="s">
        <v>55</v>
      </c>
      <c r="B43">
        <v>42</v>
      </c>
      <c r="C43" s="25" t="s">
        <v>99</v>
      </c>
      <c r="D43" s="5">
        <v>2024</v>
      </c>
      <c r="E43" s="5">
        <v>4</v>
      </c>
      <c r="F43" s="5">
        <v>0</v>
      </c>
      <c r="G43" s="5">
        <v>4</v>
      </c>
      <c r="H43" s="5">
        <v>3</v>
      </c>
      <c r="I43" s="5">
        <v>0</v>
      </c>
      <c r="J43">
        <f t="shared" si="0"/>
        <v>2.86</v>
      </c>
      <c r="K43">
        <v>4</v>
      </c>
      <c r="L43" s="6">
        <v>1</v>
      </c>
      <c r="M43" s="7" t="s">
        <v>12</v>
      </c>
    </row>
    <row r="44" spans="1:13" ht="15.6" x14ac:dyDescent="0.3">
      <c r="A44" s="5" t="s">
        <v>56</v>
      </c>
      <c r="B44">
        <v>43</v>
      </c>
      <c r="C44" s="25" t="s">
        <v>99</v>
      </c>
      <c r="D44" s="5">
        <v>2024</v>
      </c>
      <c r="E44" s="5">
        <v>5</v>
      </c>
      <c r="F44" s="5">
        <v>1</v>
      </c>
      <c r="G44" s="5">
        <v>4</v>
      </c>
      <c r="H44" s="5">
        <v>3</v>
      </c>
      <c r="I44" s="5">
        <v>0</v>
      </c>
      <c r="J44">
        <f t="shared" si="0"/>
        <v>3.19</v>
      </c>
      <c r="K44">
        <v>4</v>
      </c>
      <c r="L44" s="6">
        <v>0</v>
      </c>
      <c r="M44" s="26" t="s">
        <v>15</v>
      </c>
    </row>
    <row r="45" spans="1:13" ht="15.6" x14ac:dyDescent="0.3">
      <c r="A45" s="5" t="s">
        <v>57</v>
      </c>
      <c r="B45">
        <v>44</v>
      </c>
      <c r="C45" s="25" t="s">
        <v>100</v>
      </c>
      <c r="D45" s="5">
        <v>2024</v>
      </c>
      <c r="E45" s="5">
        <v>3</v>
      </c>
      <c r="F45" s="5">
        <v>5</v>
      </c>
      <c r="G45" s="5">
        <v>2</v>
      </c>
      <c r="H45" s="5">
        <v>4</v>
      </c>
      <c r="I45" s="5">
        <v>2</v>
      </c>
      <c r="J45">
        <f t="shared" si="0"/>
        <v>3.41</v>
      </c>
      <c r="K45">
        <v>2</v>
      </c>
      <c r="L45" s="6">
        <v>1</v>
      </c>
      <c r="M45" s="27" t="s">
        <v>12</v>
      </c>
    </row>
    <row r="46" spans="1:13" ht="15.6" x14ac:dyDescent="0.3">
      <c r="A46" s="5" t="s">
        <v>58</v>
      </c>
      <c r="B46">
        <v>45</v>
      </c>
      <c r="C46" s="24" t="s">
        <v>101</v>
      </c>
      <c r="D46" s="5">
        <v>2023</v>
      </c>
      <c r="E46" s="5">
        <v>4</v>
      </c>
      <c r="F46" s="5">
        <v>0</v>
      </c>
      <c r="G46" s="5">
        <v>2</v>
      </c>
      <c r="H46" s="5">
        <v>1</v>
      </c>
      <c r="I46" s="5">
        <v>1</v>
      </c>
      <c r="J46">
        <f t="shared" si="0"/>
        <v>2.1</v>
      </c>
      <c r="K46">
        <v>3</v>
      </c>
      <c r="L46" s="6">
        <v>4</v>
      </c>
      <c r="M46" s="27" t="s">
        <v>12</v>
      </c>
    </row>
    <row r="47" spans="1:13" ht="15.6" x14ac:dyDescent="0.3">
      <c r="A47" s="5" t="s">
        <v>59</v>
      </c>
      <c r="B47">
        <v>46</v>
      </c>
      <c r="C47" s="24" t="s">
        <v>101</v>
      </c>
      <c r="D47" s="5">
        <v>2023</v>
      </c>
      <c r="E47" s="5">
        <v>2</v>
      </c>
      <c r="F47" s="5">
        <v>0</v>
      </c>
      <c r="G47" s="5">
        <v>0</v>
      </c>
      <c r="H47" s="5">
        <v>1</v>
      </c>
      <c r="I47" s="5">
        <v>1</v>
      </c>
      <c r="J47">
        <f t="shared" si="0"/>
        <v>1.1000000000000001</v>
      </c>
      <c r="K47">
        <v>1</v>
      </c>
      <c r="L47" s="6">
        <v>4</v>
      </c>
      <c r="M47" s="27" t="s">
        <v>12</v>
      </c>
    </row>
    <row r="48" spans="1:13" ht="15.6" x14ac:dyDescent="0.3">
      <c r="A48" s="5" t="s">
        <v>60</v>
      </c>
      <c r="B48">
        <v>47</v>
      </c>
      <c r="C48" s="25" t="s">
        <v>102</v>
      </c>
      <c r="D48" s="5">
        <v>2023</v>
      </c>
      <c r="E48" s="5">
        <v>3</v>
      </c>
      <c r="F48" s="5">
        <v>0</v>
      </c>
      <c r="G48" s="5">
        <v>0</v>
      </c>
      <c r="H48" s="5">
        <v>1</v>
      </c>
      <c r="I48" s="5">
        <v>0</v>
      </c>
      <c r="J48">
        <f t="shared" si="0"/>
        <v>1.41</v>
      </c>
      <c r="K48">
        <v>1</v>
      </c>
      <c r="L48" s="6">
        <v>3</v>
      </c>
      <c r="M48" s="27" t="s">
        <v>12</v>
      </c>
    </row>
    <row r="49" spans="1:13" ht="15.6" x14ac:dyDescent="0.3">
      <c r="A49" s="5" t="s">
        <v>61</v>
      </c>
      <c r="B49">
        <v>48</v>
      </c>
      <c r="C49" s="24" t="s">
        <v>103</v>
      </c>
      <c r="D49" s="5">
        <v>2024</v>
      </c>
      <c r="E49" s="5">
        <v>3</v>
      </c>
      <c r="F49" s="5">
        <v>2</v>
      </c>
      <c r="G49" s="5">
        <v>0</v>
      </c>
      <c r="H49" s="5">
        <v>1</v>
      </c>
      <c r="I49" s="5">
        <v>0</v>
      </c>
      <c r="J49">
        <f t="shared" si="0"/>
        <v>1.67</v>
      </c>
      <c r="K49">
        <v>1</v>
      </c>
      <c r="L49" s="6">
        <v>3</v>
      </c>
      <c r="M49" s="27" t="s">
        <v>12</v>
      </c>
    </row>
    <row r="50" spans="1:13" ht="15.6" x14ac:dyDescent="0.3">
      <c r="A50" s="5" t="s">
        <v>62</v>
      </c>
      <c r="B50">
        <v>49</v>
      </c>
      <c r="C50" s="24" t="s">
        <v>104</v>
      </c>
      <c r="D50" s="5">
        <v>2023</v>
      </c>
      <c r="E50" s="5">
        <v>4</v>
      </c>
      <c r="F50" s="5">
        <v>1</v>
      </c>
      <c r="G50" s="5">
        <v>0</v>
      </c>
      <c r="H50" s="5">
        <v>1</v>
      </c>
      <c r="I50" s="5">
        <v>0</v>
      </c>
      <c r="J50">
        <f t="shared" si="0"/>
        <v>1.9</v>
      </c>
      <c r="K50">
        <v>3</v>
      </c>
      <c r="L50" s="6">
        <v>2</v>
      </c>
      <c r="M50" s="27" t="s">
        <v>12</v>
      </c>
    </row>
    <row r="51" spans="1:13" ht="15.6" x14ac:dyDescent="0.3">
      <c r="A51" s="5" t="s">
        <v>63</v>
      </c>
      <c r="B51">
        <v>50</v>
      </c>
      <c r="C51" s="24" t="s">
        <v>105</v>
      </c>
      <c r="D51" s="5">
        <v>2024</v>
      </c>
      <c r="E51" s="5">
        <v>4</v>
      </c>
      <c r="F51" s="5">
        <v>0</v>
      </c>
      <c r="G51" s="5">
        <v>0</v>
      </c>
      <c r="H51" s="5">
        <v>1</v>
      </c>
      <c r="I51" s="5">
        <v>0</v>
      </c>
      <c r="J51">
        <f t="shared" si="0"/>
        <v>1.84</v>
      </c>
      <c r="K51">
        <v>3</v>
      </c>
      <c r="L51" s="6" t="s">
        <v>64</v>
      </c>
      <c r="M51" s="27" t="s">
        <v>12</v>
      </c>
    </row>
    <row r="52" spans="1:13" ht="15.6" x14ac:dyDescent="0.3">
      <c r="A52" s="5" t="s">
        <v>65</v>
      </c>
      <c r="B52">
        <v>51</v>
      </c>
      <c r="C52" s="25" t="s">
        <v>106</v>
      </c>
      <c r="D52" s="5">
        <v>2023</v>
      </c>
      <c r="E52" s="5">
        <v>3</v>
      </c>
      <c r="F52" s="5">
        <v>0</v>
      </c>
      <c r="G52" s="5">
        <v>0</v>
      </c>
      <c r="H52" s="5">
        <v>1</v>
      </c>
      <c r="I52" s="5">
        <v>0</v>
      </c>
      <c r="J52">
        <f t="shared" si="0"/>
        <v>1.41</v>
      </c>
      <c r="K52">
        <v>1</v>
      </c>
      <c r="L52" s="6">
        <v>2</v>
      </c>
      <c r="M52" s="27" t="s">
        <v>12</v>
      </c>
    </row>
    <row r="53" spans="1:13" ht="15.6" x14ac:dyDescent="0.3">
      <c r="A53" s="5" t="s">
        <v>66</v>
      </c>
      <c r="B53">
        <v>52</v>
      </c>
      <c r="C53" s="24" t="s">
        <v>107</v>
      </c>
      <c r="D53" s="5">
        <v>2024</v>
      </c>
      <c r="E53" s="5">
        <v>3</v>
      </c>
      <c r="F53" s="5">
        <v>0</v>
      </c>
      <c r="G53" s="5">
        <v>0</v>
      </c>
      <c r="H53" s="5">
        <v>1</v>
      </c>
      <c r="I53" s="5">
        <v>0</v>
      </c>
      <c r="J53">
        <f t="shared" si="0"/>
        <v>1.41</v>
      </c>
      <c r="K53">
        <v>1</v>
      </c>
      <c r="L53" s="6" t="s">
        <v>67</v>
      </c>
      <c r="M53" s="27" t="s">
        <v>12</v>
      </c>
    </row>
    <row r="54" spans="1:13" ht="15.6" x14ac:dyDescent="0.3">
      <c r="A54" s="5" t="s">
        <v>68</v>
      </c>
      <c r="B54">
        <v>53</v>
      </c>
      <c r="C54" s="24" t="s">
        <v>108</v>
      </c>
      <c r="D54" s="5">
        <v>2022</v>
      </c>
      <c r="E54" s="9">
        <v>4</v>
      </c>
      <c r="F54" s="9">
        <v>2</v>
      </c>
      <c r="G54" s="9">
        <v>3</v>
      </c>
      <c r="H54" s="9">
        <v>2</v>
      </c>
      <c r="I54" s="5">
        <v>0</v>
      </c>
      <c r="J54">
        <f t="shared" si="0"/>
        <v>2.57</v>
      </c>
      <c r="K54">
        <v>4</v>
      </c>
      <c r="L54" s="6">
        <v>3</v>
      </c>
      <c r="M54" s="27" t="s">
        <v>12</v>
      </c>
    </row>
    <row r="55" spans="1:13" ht="15.6" x14ac:dyDescent="0.3">
      <c r="A55" s="5" t="s">
        <v>69</v>
      </c>
      <c r="B55">
        <v>54</v>
      </c>
      <c r="C55" s="25" t="s">
        <v>109</v>
      </c>
      <c r="D55" s="5">
        <v>2018</v>
      </c>
      <c r="E55" s="5">
        <v>4</v>
      </c>
      <c r="F55" s="5">
        <v>2</v>
      </c>
      <c r="G55" s="5">
        <v>1</v>
      </c>
      <c r="H55" s="5">
        <v>1</v>
      </c>
      <c r="I55" s="5">
        <v>1</v>
      </c>
      <c r="J55">
        <f t="shared" si="0"/>
        <v>2.14</v>
      </c>
      <c r="K55">
        <v>3</v>
      </c>
      <c r="L55" s="6">
        <v>0</v>
      </c>
      <c r="M55" s="26" t="s">
        <v>15</v>
      </c>
    </row>
    <row r="56" spans="1:13" ht="15.6" x14ac:dyDescent="0.3">
      <c r="A56" s="5" t="s">
        <v>70</v>
      </c>
      <c r="B56">
        <v>55</v>
      </c>
      <c r="C56" s="24" t="s">
        <v>110</v>
      </c>
      <c r="D56" s="5">
        <v>2021</v>
      </c>
      <c r="E56" s="5">
        <v>4</v>
      </c>
      <c r="F56" s="5">
        <v>2</v>
      </c>
      <c r="G56" s="5">
        <v>0</v>
      </c>
      <c r="H56" s="5">
        <v>1</v>
      </c>
      <c r="I56" s="5">
        <v>0</v>
      </c>
      <c r="J56">
        <f t="shared" si="0"/>
        <v>2.0499999999999998</v>
      </c>
      <c r="K56">
        <v>3</v>
      </c>
      <c r="L56" s="6">
        <v>1</v>
      </c>
      <c r="M56" s="27" t="s">
        <v>12</v>
      </c>
    </row>
    <row r="57" spans="1:13" ht="15.6" x14ac:dyDescent="0.3">
      <c r="A57" s="5" t="s">
        <v>71</v>
      </c>
      <c r="B57">
        <v>56</v>
      </c>
      <c r="C57" s="24" t="s">
        <v>111</v>
      </c>
      <c r="D57" s="5">
        <v>2021</v>
      </c>
      <c r="E57" s="5">
        <v>4</v>
      </c>
      <c r="F57" s="5">
        <v>3</v>
      </c>
      <c r="G57" s="5">
        <v>2</v>
      </c>
      <c r="H57" s="5">
        <v>1</v>
      </c>
      <c r="I57" s="5">
        <v>1</v>
      </c>
      <c r="J57">
        <f t="shared" si="0"/>
        <v>2.4900000000000002</v>
      </c>
      <c r="K57">
        <v>3</v>
      </c>
      <c r="L57" s="6">
        <v>0</v>
      </c>
      <c r="M57" s="26" t="s">
        <v>15</v>
      </c>
    </row>
    <row r="58" spans="1:13" ht="15.6" x14ac:dyDescent="0.3">
      <c r="A58" s="5" t="s">
        <v>72</v>
      </c>
      <c r="B58">
        <v>57</v>
      </c>
      <c r="C58" s="24" t="s">
        <v>112</v>
      </c>
      <c r="D58" s="5">
        <v>2023</v>
      </c>
      <c r="E58" s="5">
        <v>5</v>
      </c>
      <c r="F58" s="5">
        <v>3</v>
      </c>
      <c r="G58" s="5">
        <v>2</v>
      </c>
      <c r="H58" s="5">
        <v>1</v>
      </c>
      <c r="I58" s="5">
        <v>3</v>
      </c>
      <c r="J58">
        <f t="shared" si="0"/>
        <v>3.1</v>
      </c>
      <c r="K58">
        <v>2</v>
      </c>
      <c r="L58" s="6">
        <v>3</v>
      </c>
      <c r="M58" s="27" t="s">
        <v>12</v>
      </c>
    </row>
    <row r="59" spans="1:13" ht="15.6" x14ac:dyDescent="0.3">
      <c r="A59" s="5" t="s">
        <v>73</v>
      </c>
      <c r="B59">
        <v>58</v>
      </c>
      <c r="C59" s="24" t="s">
        <v>113</v>
      </c>
      <c r="D59" s="5">
        <v>2022</v>
      </c>
      <c r="E59" s="5">
        <v>3</v>
      </c>
      <c r="F59" s="5">
        <v>0</v>
      </c>
      <c r="G59" s="5">
        <v>0</v>
      </c>
      <c r="H59" s="5">
        <v>1</v>
      </c>
      <c r="I59" s="5">
        <v>0</v>
      </c>
      <c r="J59">
        <f t="shared" si="0"/>
        <v>1.41</v>
      </c>
      <c r="K59">
        <v>1</v>
      </c>
      <c r="L59" s="6">
        <v>4</v>
      </c>
      <c r="M59" s="27" t="s">
        <v>12</v>
      </c>
    </row>
    <row r="60" spans="1:13" s="19" customFormat="1" x14ac:dyDescent="0.35">
      <c r="A60" s="18" t="s">
        <v>74</v>
      </c>
      <c r="B60" s="19">
        <v>59</v>
      </c>
      <c r="C60" s="18"/>
      <c r="D60" s="18">
        <v>2022</v>
      </c>
      <c r="E60" s="18">
        <v>4</v>
      </c>
      <c r="F60" s="18">
        <v>4</v>
      </c>
      <c r="G60" s="18">
        <v>3</v>
      </c>
      <c r="H60" s="18">
        <v>3</v>
      </c>
      <c r="I60" s="18">
        <v>0</v>
      </c>
      <c r="J60" s="19">
        <f t="shared" si="0"/>
        <v>3.16</v>
      </c>
      <c r="K60" s="19">
        <v>2</v>
      </c>
      <c r="L60" s="28">
        <v>4</v>
      </c>
      <c r="M60" s="7" t="s">
        <v>12</v>
      </c>
    </row>
    <row r="61" spans="1:13" ht="15.6" x14ac:dyDescent="0.3">
      <c r="A61" s="5" t="s">
        <v>75</v>
      </c>
      <c r="B61">
        <v>60</v>
      </c>
      <c r="D61" s="5">
        <v>2023</v>
      </c>
      <c r="E61" s="5">
        <v>4</v>
      </c>
      <c r="F61" s="5">
        <v>3</v>
      </c>
      <c r="G61" s="5">
        <v>1</v>
      </c>
      <c r="H61" s="5">
        <v>1</v>
      </c>
      <c r="I61" s="5">
        <v>1</v>
      </c>
      <c r="J61">
        <f t="shared" si="0"/>
        <v>2.37</v>
      </c>
      <c r="K61">
        <v>3</v>
      </c>
      <c r="L61" s="6">
        <v>2</v>
      </c>
      <c r="M61" s="7" t="s">
        <v>12</v>
      </c>
    </row>
    <row r="62" spans="1:13" ht="15.6" x14ac:dyDescent="0.3">
      <c r="A62" s="5" t="s">
        <v>76</v>
      </c>
      <c r="B62">
        <v>61</v>
      </c>
      <c r="D62" s="5">
        <v>2016</v>
      </c>
      <c r="E62" s="5">
        <v>4</v>
      </c>
      <c r="F62" s="5">
        <v>2</v>
      </c>
      <c r="G62" s="5">
        <v>1</v>
      </c>
      <c r="H62" s="5">
        <v>1</v>
      </c>
      <c r="I62" s="5">
        <v>0</v>
      </c>
      <c r="J62">
        <f t="shared" si="0"/>
        <v>2.1</v>
      </c>
      <c r="K62">
        <v>3</v>
      </c>
      <c r="L62" s="6" t="s">
        <v>77</v>
      </c>
      <c r="M62" s="7" t="s">
        <v>12</v>
      </c>
    </row>
  </sheetData>
  <sortState xmlns:xlrd2="http://schemas.microsoft.com/office/spreadsheetml/2017/richdata2" ref="A2:M62">
    <sortCondition ref="B1:B62"/>
  </sortState>
  <conditionalFormatting sqref="A2:C60">
    <cfRule type="expression" dxfId="15" priority="1">
      <formula>ISEVEN(ROW())</formula>
    </cfRule>
  </conditionalFormatting>
  <conditionalFormatting sqref="D2:I23">
    <cfRule type="expression" dxfId="14" priority="5">
      <formula>ISEVEN(ROW())</formula>
    </cfRule>
  </conditionalFormatting>
  <conditionalFormatting sqref="E56:F61">
    <cfRule type="expression" dxfId="13" priority="2">
      <formula>ISEVEN(ROW())</formula>
    </cfRule>
  </conditionalFormatting>
  <conditionalFormatting sqref="E24:I52 D24:D60 E53:H53 I54:I62">
    <cfRule type="expression" dxfId="12" priority="10">
      <formula>ISEVEN(ROW())</formula>
    </cfRule>
  </conditionalFormatting>
  <conditionalFormatting sqref="G56">
    <cfRule type="expression" dxfId="11" priority="8">
      <formula>ISEVEN(ROW())</formula>
    </cfRule>
  </conditionalFormatting>
  <conditionalFormatting sqref="G58:G61">
    <cfRule type="expression" dxfId="10" priority="4">
      <formula>ISEVEN(ROW())</formula>
    </cfRule>
  </conditionalFormatting>
  <conditionalFormatting sqref="H56:H61">
    <cfRule type="expression" dxfId="9" priority="6">
      <formula>ISEVEN(ROW())</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BE1B-1F66-49E1-BF93-0009635413B5}">
  <dimension ref="A1:O115"/>
  <sheetViews>
    <sheetView topLeftCell="A54" zoomScaleNormal="100" workbookViewId="0">
      <selection activeCell="A58" sqref="A58:XFD58"/>
    </sheetView>
  </sheetViews>
  <sheetFormatPr defaultRowHeight="14.4" x14ac:dyDescent="0.3"/>
  <cols>
    <col min="1" max="1" width="97.109375" customWidth="1"/>
    <col min="2" max="2" width="8.44140625" customWidth="1"/>
    <col min="3" max="3" width="7.5546875" customWidth="1"/>
    <col min="4" max="4" width="22.109375" customWidth="1"/>
    <col min="5" max="5" width="13.5546875" customWidth="1"/>
    <col min="6" max="6" width="15.44140625" customWidth="1"/>
    <col min="7" max="7" width="14.44140625" customWidth="1"/>
    <col min="8" max="8" width="19.33203125" customWidth="1"/>
    <col min="9" max="9" width="18.88671875" style="15" customWidth="1"/>
  </cols>
  <sheetData>
    <row r="1" spans="1:15" ht="15.6" x14ac:dyDescent="0.3">
      <c r="A1" s="1" t="s">
        <v>0</v>
      </c>
      <c r="B1" s="1" t="s">
        <v>1</v>
      </c>
      <c r="C1" s="1" t="s">
        <v>2</v>
      </c>
      <c r="D1" s="1" t="s">
        <v>3</v>
      </c>
      <c r="E1" s="1" t="s">
        <v>4</v>
      </c>
      <c r="F1" s="2" t="s">
        <v>5</v>
      </c>
      <c r="G1" s="17" t="s">
        <v>6</v>
      </c>
      <c r="H1" s="16" t="s">
        <v>7</v>
      </c>
      <c r="I1" s="3" t="s">
        <v>78</v>
      </c>
      <c r="J1" s="11" t="s">
        <v>8</v>
      </c>
      <c r="K1" s="4" t="s">
        <v>9</v>
      </c>
      <c r="L1" s="1" t="s">
        <v>10</v>
      </c>
    </row>
    <row r="2" spans="1:15" s="12" customFormat="1" ht="21" customHeight="1" x14ac:dyDescent="0.3">
      <c r="H2" s="13"/>
      <c r="I2" s="14"/>
    </row>
    <row r="3" spans="1:15" s="12" customFormat="1" ht="21" customHeight="1" x14ac:dyDescent="0.3">
      <c r="H3" s="13"/>
      <c r="I3" s="14"/>
    </row>
    <row r="4" spans="1:15" s="12" customFormat="1" ht="21" customHeight="1" x14ac:dyDescent="0.3">
      <c r="H4" s="13"/>
      <c r="I4" s="14"/>
    </row>
    <row r="5" spans="1:15" s="12" customFormat="1" ht="21" customHeight="1" x14ac:dyDescent="0.3">
      <c r="H5" s="13"/>
      <c r="I5" s="14"/>
    </row>
    <row r="6" spans="1:15" ht="15.6" x14ac:dyDescent="0.3">
      <c r="A6" s="5" t="s">
        <v>11</v>
      </c>
      <c r="B6">
        <v>1</v>
      </c>
      <c r="C6" s="5">
        <v>2016</v>
      </c>
      <c r="D6" s="5">
        <v>3</v>
      </c>
      <c r="E6" s="5">
        <v>5</v>
      </c>
      <c r="F6" s="5">
        <v>5</v>
      </c>
      <c r="G6" s="5">
        <v>2</v>
      </c>
      <c r="H6" s="5">
        <v>4</v>
      </c>
      <c r="I6">
        <f t="shared" ref="I6:I13" si="0">ROUND((SQRT(D6^2+E6^2+F6^2+G6^2+H6^2)/SQRT(125))*5,2)</f>
        <v>3.97</v>
      </c>
      <c r="J6">
        <v>5</v>
      </c>
      <c r="K6" s="6">
        <v>2</v>
      </c>
      <c r="L6" s="7" t="s">
        <v>12</v>
      </c>
      <c r="N6" s="12"/>
      <c r="O6">
        <v>3</v>
      </c>
    </row>
    <row r="7" spans="1:15" ht="15.6" x14ac:dyDescent="0.3">
      <c r="A7" s="5" t="s">
        <v>14</v>
      </c>
      <c r="B7">
        <v>3</v>
      </c>
      <c r="C7" s="5">
        <v>2021</v>
      </c>
      <c r="D7" s="5">
        <v>1</v>
      </c>
      <c r="E7" s="5">
        <v>5</v>
      </c>
      <c r="F7" s="5">
        <v>5</v>
      </c>
      <c r="G7" s="5">
        <v>1</v>
      </c>
      <c r="H7" s="5">
        <v>4</v>
      </c>
      <c r="I7">
        <f t="shared" si="0"/>
        <v>3.69</v>
      </c>
      <c r="J7">
        <v>5</v>
      </c>
      <c r="K7" s="6">
        <v>0</v>
      </c>
      <c r="L7" s="8" t="s">
        <v>15</v>
      </c>
      <c r="N7" s="12"/>
      <c r="O7">
        <v>3</v>
      </c>
    </row>
    <row r="8" spans="1:15" ht="15.6" x14ac:dyDescent="0.3">
      <c r="A8" s="5" t="s">
        <v>18</v>
      </c>
      <c r="B8">
        <v>6</v>
      </c>
      <c r="C8" s="5">
        <v>2019</v>
      </c>
      <c r="D8" s="5">
        <v>3</v>
      </c>
      <c r="E8" s="5">
        <v>5</v>
      </c>
      <c r="F8" s="5">
        <v>5</v>
      </c>
      <c r="G8" s="5">
        <v>2</v>
      </c>
      <c r="H8" s="5">
        <v>4</v>
      </c>
      <c r="I8">
        <f t="shared" si="0"/>
        <v>3.97</v>
      </c>
      <c r="J8">
        <v>5</v>
      </c>
      <c r="K8" s="6">
        <v>1</v>
      </c>
      <c r="L8" s="7" t="s">
        <v>12</v>
      </c>
      <c r="N8" s="12"/>
      <c r="O8">
        <v>3</v>
      </c>
    </row>
    <row r="9" spans="1:15" ht="15.6" x14ac:dyDescent="0.3">
      <c r="A9" s="5" t="s">
        <v>19</v>
      </c>
      <c r="B9">
        <v>7</v>
      </c>
      <c r="C9" s="5">
        <v>2021</v>
      </c>
      <c r="D9" s="5">
        <v>5</v>
      </c>
      <c r="E9" s="5">
        <v>5</v>
      </c>
      <c r="F9" s="5">
        <v>5</v>
      </c>
      <c r="G9" s="5">
        <v>3</v>
      </c>
      <c r="H9" s="5">
        <v>4</v>
      </c>
      <c r="I9">
        <f t="shared" si="0"/>
        <v>4.47</v>
      </c>
      <c r="J9">
        <v>5</v>
      </c>
      <c r="K9" s="6">
        <v>0</v>
      </c>
      <c r="L9" s="8" t="s">
        <v>15</v>
      </c>
      <c r="N9" s="12"/>
      <c r="O9">
        <v>3</v>
      </c>
    </row>
    <row r="10" spans="1:15" ht="16.2" x14ac:dyDescent="0.35">
      <c r="A10" s="5" t="s">
        <v>20</v>
      </c>
      <c r="B10">
        <v>8</v>
      </c>
      <c r="C10" s="5">
        <v>2019</v>
      </c>
      <c r="D10" s="18">
        <v>3</v>
      </c>
      <c r="E10" s="18">
        <v>5</v>
      </c>
      <c r="F10" s="18">
        <v>5</v>
      </c>
      <c r="G10" s="18">
        <v>4</v>
      </c>
      <c r="H10" s="18">
        <v>4</v>
      </c>
      <c r="I10">
        <f t="shared" si="0"/>
        <v>4.2699999999999996</v>
      </c>
      <c r="J10">
        <v>5</v>
      </c>
      <c r="K10" s="6">
        <v>2</v>
      </c>
      <c r="L10" s="7" t="s">
        <v>12</v>
      </c>
      <c r="N10" s="12"/>
      <c r="O10">
        <v>3</v>
      </c>
    </row>
    <row r="11" spans="1:15" ht="15.6" x14ac:dyDescent="0.3">
      <c r="A11" s="5" t="s">
        <v>30</v>
      </c>
      <c r="B11">
        <v>17</v>
      </c>
      <c r="C11" s="5">
        <v>2009</v>
      </c>
      <c r="D11" s="5">
        <v>4</v>
      </c>
      <c r="E11" s="5">
        <v>5</v>
      </c>
      <c r="F11" s="5">
        <v>5</v>
      </c>
      <c r="G11" s="5">
        <v>2</v>
      </c>
      <c r="H11" s="5">
        <v>4</v>
      </c>
      <c r="I11">
        <f t="shared" si="0"/>
        <v>4.1500000000000004</v>
      </c>
      <c r="J11">
        <v>5</v>
      </c>
      <c r="K11" s="6">
        <v>1</v>
      </c>
      <c r="L11" s="7" t="s">
        <v>12</v>
      </c>
      <c r="N11" s="12"/>
      <c r="O11">
        <v>3</v>
      </c>
    </row>
    <row r="12" spans="1:15" ht="15.6" x14ac:dyDescent="0.3">
      <c r="A12" s="5" t="s">
        <v>49</v>
      </c>
      <c r="B12">
        <v>36</v>
      </c>
      <c r="C12" s="5">
        <v>2018</v>
      </c>
      <c r="D12" s="5">
        <v>4</v>
      </c>
      <c r="E12" s="5">
        <v>5</v>
      </c>
      <c r="F12" s="5">
        <v>5</v>
      </c>
      <c r="G12" s="5">
        <v>2</v>
      </c>
      <c r="H12" s="5">
        <v>4</v>
      </c>
      <c r="I12">
        <f t="shared" si="0"/>
        <v>4.1500000000000004</v>
      </c>
      <c r="J12">
        <v>5</v>
      </c>
      <c r="K12" s="6">
        <v>0</v>
      </c>
      <c r="L12" s="8" t="s">
        <v>15</v>
      </c>
      <c r="N12" s="12"/>
      <c r="O12">
        <v>3</v>
      </c>
    </row>
    <row r="13" spans="1:15" ht="15.6" x14ac:dyDescent="0.3">
      <c r="A13" s="5" t="s">
        <v>52</v>
      </c>
      <c r="B13">
        <v>39</v>
      </c>
      <c r="C13" s="5">
        <v>2022</v>
      </c>
      <c r="D13" s="5">
        <v>3</v>
      </c>
      <c r="E13" s="5">
        <v>5</v>
      </c>
      <c r="F13" s="5">
        <v>4</v>
      </c>
      <c r="G13" s="5">
        <v>2</v>
      </c>
      <c r="H13" s="5">
        <v>4</v>
      </c>
      <c r="I13">
        <f t="shared" si="0"/>
        <v>3.74</v>
      </c>
      <c r="J13">
        <v>5</v>
      </c>
      <c r="K13" s="6">
        <v>7</v>
      </c>
      <c r="L13" s="7" t="s">
        <v>12</v>
      </c>
      <c r="N13" s="12"/>
      <c r="O13">
        <v>3</v>
      </c>
    </row>
    <row r="15" spans="1:15" s="5" customFormat="1" ht="15.6" x14ac:dyDescent="0.3">
      <c r="A15"/>
      <c r="B15"/>
      <c r="C15"/>
      <c r="D15"/>
      <c r="E15"/>
      <c r="F15"/>
      <c r="G15"/>
      <c r="H15"/>
      <c r="I15"/>
    </row>
    <row r="17" spans="1:15" x14ac:dyDescent="0.3">
      <c r="I17"/>
    </row>
    <row r="25" spans="1:15" ht="15.6" x14ac:dyDescent="0.3">
      <c r="A25" s="5" t="s">
        <v>21</v>
      </c>
      <c r="B25">
        <v>9</v>
      </c>
      <c r="C25" s="5">
        <v>2019</v>
      </c>
      <c r="D25" s="5">
        <v>4</v>
      </c>
      <c r="E25" s="5">
        <v>4</v>
      </c>
      <c r="F25" s="5">
        <v>3</v>
      </c>
      <c r="G25" s="5">
        <v>2</v>
      </c>
      <c r="H25" s="5">
        <v>4</v>
      </c>
      <c r="I25">
        <f t="shared" ref="I25:I36" si="1">ROUND((SQRT(D25^2+E25^2+F25^2+G25^2+H25^2)/SQRT(125))*5,2)</f>
        <v>3.49</v>
      </c>
      <c r="J25">
        <v>2</v>
      </c>
      <c r="K25" s="6">
        <v>3</v>
      </c>
      <c r="L25" s="7" t="s">
        <v>12</v>
      </c>
      <c r="O25">
        <v>3</v>
      </c>
    </row>
    <row r="26" spans="1:15" ht="16.2" x14ac:dyDescent="0.35">
      <c r="A26" s="5" t="s">
        <v>22</v>
      </c>
      <c r="B26" s="19">
        <v>10</v>
      </c>
      <c r="C26" s="18">
        <v>2019</v>
      </c>
      <c r="D26" s="18">
        <v>5</v>
      </c>
      <c r="E26" s="18">
        <v>5</v>
      </c>
      <c r="F26" s="18">
        <v>2</v>
      </c>
      <c r="G26" s="18">
        <v>3</v>
      </c>
      <c r="H26" s="18">
        <v>0</v>
      </c>
      <c r="I26" s="19">
        <f t="shared" si="1"/>
        <v>3.55</v>
      </c>
      <c r="J26">
        <v>2</v>
      </c>
      <c r="K26" s="6">
        <v>3</v>
      </c>
      <c r="L26" s="7" t="s">
        <v>12</v>
      </c>
      <c r="O26">
        <v>-1</v>
      </c>
    </row>
    <row r="27" spans="1:15" ht="15.6" x14ac:dyDescent="0.3">
      <c r="A27" s="5" t="s">
        <v>28</v>
      </c>
      <c r="B27">
        <v>15</v>
      </c>
      <c r="C27" s="5">
        <v>2021</v>
      </c>
      <c r="D27" s="5">
        <v>4</v>
      </c>
      <c r="E27" s="5">
        <v>4</v>
      </c>
      <c r="F27" s="5">
        <v>1</v>
      </c>
      <c r="G27" s="5">
        <v>3</v>
      </c>
      <c r="H27" s="5">
        <v>3</v>
      </c>
      <c r="I27">
        <f t="shared" si="1"/>
        <v>3.19</v>
      </c>
      <c r="J27">
        <v>2</v>
      </c>
      <c r="K27" s="6">
        <v>0</v>
      </c>
      <c r="L27" s="8" t="s">
        <v>15</v>
      </c>
      <c r="O27">
        <v>2</v>
      </c>
    </row>
    <row r="28" spans="1:15" ht="15.6" x14ac:dyDescent="0.3">
      <c r="A28" s="5" t="s">
        <v>29</v>
      </c>
      <c r="B28">
        <v>16</v>
      </c>
      <c r="C28" s="5">
        <v>2021</v>
      </c>
      <c r="D28" s="5">
        <v>4</v>
      </c>
      <c r="E28" s="5">
        <v>3</v>
      </c>
      <c r="F28" s="5">
        <v>1</v>
      </c>
      <c r="G28" s="5">
        <v>2</v>
      </c>
      <c r="H28" s="5">
        <v>3</v>
      </c>
      <c r="I28">
        <f t="shared" si="1"/>
        <v>2.79</v>
      </c>
      <c r="J28">
        <v>2</v>
      </c>
      <c r="K28" s="6" t="s">
        <v>26</v>
      </c>
      <c r="L28" s="7" t="s">
        <v>12</v>
      </c>
      <c r="O28">
        <v>2</v>
      </c>
    </row>
    <row r="29" spans="1:15" ht="15.6" x14ac:dyDescent="0.3">
      <c r="A29" s="5" t="s">
        <v>32</v>
      </c>
      <c r="B29">
        <v>19</v>
      </c>
      <c r="C29" s="5">
        <v>2018</v>
      </c>
      <c r="D29" s="5">
        <v>4</v>
      </c>
      <c r="E29" s="5">
        <v>5</v>
      </c>
      <c r="F29" s="5">
        <v>3</v>
      </c>
      <c r="G29" s="5">
        <v>3</v>
      </c>
      <c r="H29" s="5">
        <v>1</v>
      </c>
      <c r="I29">
        <f t="shared" si="1"/>
        <v>3.46</v>
      </c>
      <c r="J29">
        <v>2</v>
      </c>
      <c r="K29" s="6">
        <v>4</v>
      </c>
      <c r="L29" s="7" t="s">
        <v>12</v>
      </c>
      <c r="O29">
        <v>0</v>
      </c>
    </row>
    <row r="30" spans="1:15" ht="15.6" x14ac:dyDescent="0.3">
      <c r="A30" s="5" t="s">
        <v>34</v>
      </c>
      <c r="B30">
        <v>21</v>
      </c>
      <c r="C30" s="5">
        <v>2022</v>
      </c>
      <c r="D30" s="5">
        <v>4</v>
      </c>
      <c r="E30" s="5">
        <v>4</v>
      </c>
      <c r="F30" s="5">
        <v>3</v>
      </c>
      <c r="G30" s="5">
        <v>2</v>
      </c>
      <c r="H30" s="5">
        <v>3</v>
      </c>
      <c r="I30">
        <f t="shared" si="1"/>
        <v>3.29</v>
      </c>
      <c r="J30">
        <v>2</v>
      </c>
      <c r="K30" s="6">
        <v>0</v>
      </c>
      <c r="L30" s="8" t="s">
        <v>15</v>
      </c>
      <c r="O30">
        <v>2</v>
      </c>
    </row>
    <row r="31" spans="1:15" ht="15.6" x14ac:dyDescent="0.3">
      <c r="A31" s="5" t="s">
        <v>39</v>
      </c>
      <c r="B31">
        <v>26</v>
      </c>
      <c r="C31" s="5">
        <v>2018</v>
      </c>
      <c r="D31" s="5">
        <v>3</v>
      </c>
      <c r="E31" s="5">
        <v>3</v>
      </c>
      <c r="F31" s="5">
        <v>1</v>
      </c>
      <c r="G31" s="5">
        <v>3</v>
      </c>
      <c r="H31" s="5">
        <v>4</v>
      </c>
      <c r="I31">
        <f t="shared" si="1"/>
        <v>2.97</v>
      </c>
      <c r="J31">
        <v>2</v>
      </c>
      <c r="K31" s="6">
        <v>3</v>
      </c>
      <c r="L31" s="7" t="s">
        <v>12</v>
      </c>
      <c r="O31">
        <v>3</v>
      </c>
    </row>
    <row r="32" spans="1:15" ht="15.6" x14ac:dyDescent="0.3">
      <c r="A32" s="5" t="s">
        <v>48</v>
      </c>
      <c r="B32">
        <v>35</v>
      </c>
      <c r="C32" s="5">
        <v>2019</v>
      </c>
      <c r="D32" s="5">
        <v>3</v>
      </c>
      <c r="E32" s="5">
        <v>2</v>
      </c>
      <c r="F32" s="5">
        <v>1</v>
      </c>
      <c r="G32" s="5">
        <v>3</v>
      </c>
      <c r="H32" s="5">
        <v>4</v>
      </c>
      <c r="I32">
        <f t="shared" si="1"/>
        <v>2.79</v>
      </c>
      <c r="J32">
        <v>2</v>
      </c>
      <c r="K32" s="6">
        <v>2</v>
      </c>
      <c r="L32" s="7" t="s">
        <v>12</v>
      </c>
      <c r="O32">
        <v>3</v>
      </c>
    </row>
    <row r="33" spans="1:15" ht="15.6" x14ac:dyDescent="0.3">
      <c r="A33" s="5" t="s">
        <v>50</v>
      </c>
      <c r="B33">
        <v>37</v>
      </c>
      <c r="C33" s="5">
        <v>2020</v>
      </c>
      <c r="D33" s="5">
        <v>5</v>
      </c>
      <c r="E33" s="5">
        <v>4</v>
      </c>
      <c r="F33" s="5">
        <v>2</v>
      </c>
      <c r="G33" s="5">
        <v>3</v>
      </c>
      <c r="H33" s="5">
        <v>3</v>
      </c>
      <c r="I33">
        <f t="shared" si="1"/>
        <v>3.55</v>
      </c>
      <c r="J33">
        <v>2</v>
      </c>
      <c r="K33" s="6">
        <v>2</v>
      </c>
      <c r="L33" s="7" t="s">
        <v>12</v>
      </c>
      <c r="O33">
        <v>2</v>
      </c>
    </row>
    <row r="34" spans="1:15" ht="15.6" x14ac:dyDescent="0.3">
      <c r="A34" s="5" t="s">
        <v>57</v>
      </c>
      <c r="B34">
        <v>44</v>
      </c>
      <c r="C34" s="5">
        <v>2024</v>
      </c>
      <c r="D34" s="5">
        <v>3</v>
      </c>
      <c r="E34" s="5">
        <v>5</v>
      </c>
      <c r="F34" s="5">
        <v>2</v>
      </c>
      <c r="G34" s="5">
        <v>4</v>
      </c>
      <c r="H34" s="5">
        <v>2</v>
      </c>
      <c r="I34">
        <f t="shared" si="1"/>
        <v>3.41</v>
      </c>
      <c r="J34">
        <v>2</v>
      </c>
      <c r="K34" s="6">
        <v>1</v>
      </c>
      <c r="L34" s="7" t="s">
        <v>12</v>
      </c>
      <c r="O34">
        <v>1</v>
      </c>
    </row>
    <row r="35" spans="1:15" ht="15.6" x14ac:dyDescent="0.3">
      <c r="A35" s="5" t="s">
        <v>72</v>
      </c>
      <c r="B35">
        <v>57</v>
      </c>
      <c r="C35" s="5">
        <v>2023</v>
      </c>
      <c r="D35" s="5">
        <v>5</v>
      </c>
      <c r="E35" s="5">
        <v>3</v>
      </c>
      <c r="F35" s="5">
        <v>2</v>
      </c>
      <c r="G35" s="5">
        <v>1</v>
      </c>
      <c r="H35" s="5">
        <v>3</v>
      </c>
      <c r="I35">
        <f t="shared" si="1"/>
        <v>3.1</v>
      </c>
      <c r="J35">
        <v>2</v>
      </c>
      <c r="K35" s="6">
        <v>3</v>
      </c>
      <c r="L35" s="7" t="s">
        <v>12</v>
      </c>
      <c r="O35">
        <v>-1</v>
      </c>
    </row>
    <row r="36" spans="1:15" ht="15.6" x14ac:dyDescent="0.3">
      <c r="A36" s="5" t="s">
        <v>74</v>
      </c>
      <c r="B36">
        <v>59</v>
      </c>
      <c r="C36" s="5">
        <v>2022</v>
      </c>
      <c r="D36" s="5">
        <v>4</v>
      </c>
      <c r="E36" s="5">
        <v>4</v>
      </c>
      <c r="F36" s="5">
        <v>3</v>
      </c>
      <c r="G36" s="5">
        <v>3</v>
      </c>
      <c r="H36" s="5">
        <v>0</v>
      </c>
      <c r="I36">
        <f t="shared" si="1"/>
        <v>3.16</v>
      </c>
      <c r="J36">
        <v>2</v>
      </c>
      <c r="K36" s="6">
        <v>4</v>
      </c>
      <c r="L36" s="7" t="s">
        <v>12</v>
      </c>
      <c r="O36">
        <f t="shared" ref="O36" si="2">(H36-1)</f>
        <v>-1</v>
      </c>
    </row>
    <row r="47" spans="1:15" ht="15.6" x14ac:dyDescent="0.3">
      <c r="A47" s="5" t="s">
        <v>13</v>
      </c>
      <c r="B47">
        <v>2</v>
      </c>
      <c r="C47" s="5">
        <v>2015</v>
      </c>
      <c r="D47" s="5">
        <v>5</v>
      </c>
      <c r="E47" s="5">
        <v>0</v>
      </c>
      <c r="F47" s="5">
        <v>5</v>
      </c>
      <c r="G47" s="5">
        <v>3</v>
      </c>
      <c r="H47" s="5">
        <v>1</v>
      </c>
      <c r="I47">
        <f t="shared" ref="I47:I55" si="3">ROUND((SQRT(D47^2+E47^2+F47^2+G47^2+H47^2)/SQRT(125))*5,2)</f>
        <v>3.46</v>
      </c>
      <c r="J47">
        <v>4</v>
      </c>
      <c r="K47" s="6">
        <v>1</v>
      </c>
      <c r="L47" s="7" t="s">
        <v>12</v>
      </c>
      <c r="O47">
        <v>0</v>
      </c>
    </row>
    <row r="48" spans="1:15" ht="16.2" x14ac:dyDescent="0.35">
      <c r="A48" s="5" t="s">
        <v>23</v>
      </c>
      <c r="B48">
        <v>11</v>
      </c>
      <c r="C48" s="5">
        <v>2020</v>
      </c>
      <c r="D48" s="18">
        <v>5</v>
      </c>
      <c r="E48" s="18">
        <v>0</v>
      </c>
      <c r="F48" s="18">
        <v>5</v>
      </c>
      <c r="G48" s="18">
        <v>3</v>
      </c>
      <c r="H48" s="18">
        <v>0</v>
      </c>
      <c r="I48">
        <f t="shared" si="3"/>
        <v>3.44</v>
      </c>
      <c r="J48">
        <v>4</v>
      </c>
      <c r="K48" s="6">
        <v>3</v>
      </c>
      <c r="L48" s="7" t="s">
        <v>12</v>
      </c>
      <c r="O48">
        <v>-1</v>
      </c>
    </row>
    <row r="49" spans="1:15" ht="15.6" x14ac:dyDescent="0.3">
      <c r="A49" s="5" t="s">
        <v>24</v>
      </c>
      <c r="B49">
        <v>12</v>
      </c>
      <c r="C49" s="5">
        <v>2020</v>
      </c>
      <c r="D49" s="5">
        <v>4</v>
      </c>
      <c r="E49" s="5">
        <v>1</v>
      </c>
      <c r="F49" s="5">
        <v>3</v>
      </c>
      <c r="G49" s="5">
        <v>2</v>
      </c>
      <c r="H49" s="5">
        <v>0</v>
      </c>
      <c r="I49">
        <f t="shared" si="3"/>
        <v>2.4500000000000002</v>
      </c>
      <c r="J49">
        <v>4</v>
      </c>
      <c r="K49" s="6">
        <v>3</v>
      </c>
      <c r="L49" s="7" t="s">
        <v>12</v>
      </c>
      <c r="O49">
        <v>-1</v>
      </c>
    </row>
    <row r="50" spans="1:15" ht="15.6" x14ac:dyDescent="0.3">
      <c r="A50" s="5" t="s">
        <v>25</v>
      </c>
      <c r="B50">
        <v>13</v>
      </c>
      <c r="C50" s="5">
        <v>2016</v>
      </c>
      <c r="D50" s="5">
        <v>4</v>
      </c>
      <c r="E50" s="5">
        <v>0</v>
      </c>
      <c r="F50" s="5">
        <v>4</v>
      </c>
      <c r="G50" s="5">
        <v>3</v>
      </c>
      <c r="H50" s="5">
        <v>2</v>
      </c>
      <c r="I50">
        <f t="shared" si="3"/>
        <v>3</v>
      </c>
      <c r="J50">
        <v>4</v>
      </c>
      <c r="K50" s="6" t="s">
        <v>26</v>
      </c>
      <c r="L50" s="7" t="s">
        <v>12</v>
      </c>
      <c r="O50">
        <v>1</v>
      </c>
    </row>
    <row r="51" spans="1:15" ht="15.6" x14ac:dyDescent="0.3">
      <c r="A51" s="5" t="s">
        <v>43</v>
      </c>
      <c r="B51">
        <v>30</v>
      </c>
      <c r="C51" s="5">
        <v>2024</v>
      </c>
      <c r="D51" s="5">
        <v>4</v>
      </c>
      <c r="E51" s="5">
        <v>1</v>
      </c>
      <c r="F51" s="5">
        <v>3</v>
      </c>
      <c r="G51" s="5">
        <v>3</v>
      </c>
      <c r="H51" s="5">
        <v>2</v>
      </c>
      <c r="I51">
        <f t="shared" si="3"/>
        <v>2.79</v>
      </c>
      <c r="J51">
        <v>4</v>
      </c>
      <c r="K51" s="6">
        <v>0</v>
      </c>
      <c r="L51" s="8" t="s">
        <v>15</v>
      </c>
      <c r="O51">
        <v>1</v>
      </c>
    </row>
    <row r="52" spans="1:15" ht="15.6" x14ac:dyDescent="0.3">
      <c r="A52" s="5" t="s">
        <v>54</v>
      </c>
      <c r="B52">
        <v>41</v>
      </c>
      <c r="C52" s="5">
        <v>2023</v>
      </c>
      <c r="D52" s="5">
        <v>5</v>
      </c>
      <c r="E52" s="5">
        <v>1</v>
      </c>
      <c r="F52" s="5">
        <v>2</v>
      </c>
      <c r="G52" s="5">
        <v>4</v>
      </c>
      <c r="H52" s="5">
        <v>0</v>
      </c>
      <c r="I52">
        <f t="shared" si="3"/>
        <v>3.03</v>
      </c>
      <c r="J52">
        <v>4</v>
      </c>
      <c r="K52" s="6">
        <v>3</v>
      </c>
      <c r="L52" s="7" t="s">
        <v>12</v>
      </c>
      <c r="O52">
        <v>-1</v>
      </c>
    </row>
    <row r="53" spans="1:15" ht="15.6" x14ac:dyDescent="0.3">
      <c r="A53" s="5" t="s">
        <v>55</v>
      </c>
      <c r="B53">
        <v>42</v>
      </c>
      <c r="C53" s="5">
        <v>2024</v>
      </c>
      <c r="D53" s="5">
        <v>4</v>
      </c>
      <c r="E53" s="5">
        <v>0</v>
      </c>
      <c r="F53" s="5">
        <v>4</v>
      </c>
      <c r="G53" s="5">
        <v>3</v>
      </c>
      <c r="H53" s="5">
        <v>0</v>
      </c>
      <c r="I53">
        <f t="shared" si="3"/>
        <v>2.86</v>
      </c>
      <c r="J53">
        <v>4</v>
      </c>
      <c r="K53" s="6">
        <v>1</v>
      </c>
      <c r="L53" s="7" t="s">
        <v>12</v>
      </c>
      <c r="O53">
        <v>-1</v>
      </c>
    </row>
    <row r="54" spans="1:15" ht="15.6" x14ac:dyDescent="0.3">
      <c r="A54" s="5" t="s">
        <v>56</v>
      </c>
      <c r="B54">
        <v>43</v>
      </c>
      <c r="C54" s="5">
        <v>2024</v>
      </c>
      <c r="D54" s="5">
        <v>5</v>
      </c>
      <c r="E54" s="5">
        <v>1</v>
      </c>
      <c r="F54" s="5">
        <v>4</v>
      </c>
      <c r="G54" s="5">
        <v>3</v>
      </c>
      <c r="H54" s="5">
        <v>0</v>
      </c>
      <c r="I54">
        <f t="shared" si="3"/>
        <v>3.19</v>
      </c>
      <c r="J54">
        <v>4</v>
      </c>
      <c r="K54" s="6">
        <v>0</v>
      </c>
      <c r="L54" s="8" t="s">
        <v>15</v>
      </c>
      <c r="O54">
        <v>-1</v>
      </c>
    </row>
    <row r="55" spans="1:15" ht="15.6" x14ac:dyDescent="0.3">
      <c r="A55" s="5" t="s">
        <v>68</v>
      </c>
      <c r="B55">
        <v>53</v>
      </c>
      <c r="C55" s="5">
        <v>2022</v>
      </c>
      <c r="D55" s="9">
        <v>4</v>
      </c>
      <c r="E55" s="9">
        <v>2</v>
      </c>
      <c r="F55" s="9">
        <v>3</v>
      </c>
      <c r="G55" s="9">
        <v>2</v>
      </c>
      <c r="H55" s="5">
        <v>0</v>
      </c>
      <c r="I55">
        <f t="shared" si="3"/>
        <v>2.57</v>
      </c>
      <c r="J55">
        <v>4</v>
      </c>
      <c r="K55" s="6">
        <v>3</v>
      </c>
      <c r="L55" s="7" t="s">
        <v>12</v>
      </c>
      <c r="O55">
        <v>-1</v>
      </c>
    </row>
    <row r="65" spans="1:12" ht="15.6" x14ac:dyDescent="0.3">
      <c r="A65" s="5" t="s">
        <v>27</v>
      </c>
      <c r="B65">
        <v>14</v>
      </c>
      <c r="C65" s="5">
        <v>2021</v>
      </c>
      <c r="D65" s="5">
        <v>4</v>
      </c>
      <c r="E65" s="5">
        <v>1</v>
      </c>
      <c r="F65" s="5">
        <v>0</v>
      </c>
      <c r="G65" s="5">
        <v>1</v>
      </c>
      <c r="H65" s="5">
        <v>0</v>
      </c>
      <c r="I65">
        <f t="shared" ref="I65:I77" si="4">ROUND((SQRT(D65^2+E65^2+F65^2+G65^2+H65^2)/SQRT(125))*5,2)</f>
        <v>1.9</v>
      </c>
      <c r="J65">
        <v>3</v>
      </c>
      <c r="K65" s="6">
        <v>0</v>
      </c>
      <c r="L65" s="8" t="s">
        <v>15</v>
      </c>
    </row>
    <row r="66" spans="1:12" ht="15.6" x14ac:dyDescent="0.3">
      <c r="A66" s="5" t="s">
        <v>31</v>
      </c>
      <c r="B66">
        <v>18</v>
      </c>
      <c r="C66" s="5">
        <v>2009</v>
      </c>
      <c r="D66" s="5">
        <v>4</v>
      </c>
      <c r="E66" s="5">
        <v>3</v>
      </c>
      <c r="F66" s="5">
        <v>0</v>
      </c>
      <c r="G66" s="5">
        <v>1</v>
      </c>
      <c r="H66" s="5">
        <v>1</v>
      </c>
      <c r="I66">
        <f t="shared" si="4"/>
        <v>2.3199999999999998</v>
      </c>
      <c r="J66">
        <v>3</v>
      </c>
      <c r="K66" s="6">
        <v>2</v>
      </c>
      <c r="L66" s="7" t="s">
        <v>12</v>
      </c>
    </row>
    <row r="67" spans="1:12" ht="15.6" x14ac:dyDescent="0.3">
      <c r="A67" s="5" t="s">
        <v>33</v>
      </c>
      <c r="B67">
        <v>20</v>
      </c>
      <c r="C67" s="5">
        <v>2020</v>
      </c>
      <c r="D67" s="5">
        <v>4</v>
      </c>
      <c r="E67" s="5">
        <v>0</v>
      </c>
      <c r="F67" s="5">
        <v>0</v>
      </c>
      <c r="G67" s="5">
        <v>1</v>
      </c>
      <c r="H67" s="5">
        <v>1</v>
      </c>
      <c r="I67">
        <f t="shared" si="4"/>
        <v>1.9</v>
      </c>
      <c r="J67">
        <v>3</v>
      </c>
      <c r="K67" s="6">
        <v>6</v>
      </c>
      <c r="L67" s="7" t="s">
        <v>12</v>
      </c>
    </row>
    <row r="68" spans="1:12" ht="15.6" x14ac:dyDescent="0.3">
      <c r="A68" s="5" t="s">
        <v>37</v>
      </c>
      <c r="B68">
        <v>24</v>
      </c>
      <c r="C68" s="5">
        <v>2017</v>
      </c>
      <c r="D68" s="5">
        <v>4</v>
      </c>
      <c r="E68" s="5">
        <v>1</v>
      </c>
      <c r="F68" s="5">
        <v>2</v>
      </c>
      <c r="G68" s="5">
        <v>1</v>
      </c>
      <c r="H68" s="5">
        <v>0</v>
      </c>
      <c r="I68">
        <f t="shared" si="4"/>
        <v>2.1</v>
      </c>
      <c r="J68">
        <v>3</v>
      </c>
      <c r="K68" s="6">
        <v>0</v>
      </c>
      <c r="L68" s="8" t="s">
        <v>15</v>
      </c>
    </row>
    <row r="69" spans="1:12" ht="15.6" x14ac:dyDescent="0.3">
      <c r="A69" s="5" t="s">
        <v>41</v>
      </c>
      <c r="B69">
        <v>28</v>
      </c>
      <c r="C69" s="5">
        <v>2012</v>
      </c>
      <c r="D69" s="5">
        <v>4</v>
      </c>
      <c r="E69" s="5">
        <v>2</v>
      </c>
      <c r="F69" s="5">
        <v>0</v>
      </c>
      <c r="G69" s="5">
        <v>1</v>
      </c>
      <c r="H69" s="5">
        <v>1</v>
      </c>
      <c r="I69">
        <f t="shared" si="4"/>
        <v>2.1</v>
      </c>
      <c r="J69">
        <v>3</v>
      </c>
      <c r="K69" s="6">
        <v>4</v>
      </c>
      <c r="L69" s="7" t="s">
        <v>12</v>
      </c>
    </row>
    <row r="70" spans="1:12" ht="15.6" x14ac:dyDescent="0.3">
      <c r="A70" s="5" t="s">
        <v>58</v>
      </c>
      <c r="B70">
        <v>45</v>
      </c>
      <c r="C70" s="5">
        <v>2023</v>
      </c>
      <c r="D70" s="5">
        <v>4</v>
      </c>
      <c r="E70" s="5">
        <v>0</v>
      </c>
      <c r="F70" s="5">
        <v>2</v>
      </c>
      <c r="G70" s="5">
        <v>1</v>
      </c>
      <c r="H70" s="5">
        <v>1</v>
      </c>
      <c r="I70">
        <f t="shared" si="4"/>
        <v>2.1</v>
      </c>
      <c r="J70">
        <v>3</v>
      </c>
      <c r="K70" s="6">
        <v>4</v>
      </c>
      <c r="L70" s="7" t="s">
        <v>12</v>
      </c>
    </row>
    <row r="71" spans="1:12" ht="15.6" x14ac:dyDescent="0.3">
      <c r="A71" s="5" t="s">
        <v>62</v>
      </c>
      <c r="B71">
        <v>49</v>
      </c>
      <c r="C71" s="5">
        <v>2023</v>
      </c>
      <c r="D71" s="5">
        <v>4</v>
      </c>
      <c r="E71" s="5">
        <v>1</v>
      </c>
      <c r="F71" s="5">
        <v>0</v>
      </c>
      <c r="G71" s="5">
        <v>1</v>
      </c>
      <c r="H71" s="5">
        <v>0</v>
      </c>
      <c r="I71">
        <f t="shared" si="4"/>
        <v>1.9</v>
      </c>
      <c r="J71">
        <v>3</v>
      </c>
      <c r="K71" s="6">
        <v>2</v>
      </c>
      <c r="L71" s="7" t="s">
        <v>12</v>
      </c>
    </row>
    <row r="72" spans="1:12" ht="15.6" x14ac:dyDescent="0.3">
      <c r="A72" s="5" t="s">
        <v>63</v>
      </c>
      <c r="B72">
        <v>50</v>
      </c>
      <c r="C72" s="5">
        <v>2024</v>
      </c>
      <c r="D72" s="5">
        <v>4</v>
      </c>
      <c r="E72" s="5">
        <v>0</v>
      </c>
      <c r="F72" s="5">
        <v>0</v>
      </c>
      <c r="G72" s="5">
        <v>1</v>
      </c>
      <c r="H72" s="5">
        <v>0</v>
      </c>
      <c r="I72">
        <f t="shared" si="4"/>
        <v>1.84</v>
      </c>
      <c r="J72">
        <v>3</v>
      </c>
      <c r="K72" s="6" t="s">
        <v>64</v>
      </c>
      <c r="L72" s="7" t="s">
        <v>12</v>
      </c>
    </row>
    <row r="73" spans="1:12" ht="15.6" x14ac:dyDescent="0.3">
      <c r="A73" s="5" t="s">
        <v>69</v>
      </c>
      <c r="B73">
        <v>54</v>
      </c>
      <c r="C73" s="5">
        <v>2018</v>
      </c>
      <c r="D73" s="5">
        <v>4</v>
      </c>
      <c r="E73" s="5">
        <v>2</v>
      </c>
      <c r="F73" s="5">
        <v>1</v>
      </c>
      <c r="G73" s="5">
        <v>1</v>
      </c>
      <c r="H73" s="5">
        <v>1</v>
      </c>
      <c r="I73">
        <f t="shared" si="4"/>
        <v>2.14</v>
      </c>
      <c r="J73">
        <v>3</v>
      </c>
      <c r="K73" s="6">
        <v>0</v>
      </c>
      <c r="L73" s="8" t="s">
        <v>15</v>
      </c>
    </row>
    <row r="74" spans="1:12" ht="15.6" x14ac:dyDescent="0.3">
      <c r="A74" s="5" t="s">
        <v>70</v>
      </c>
      <c r="B74">
        <v>55</v>
      </c>
      <c r="C74" s="5">
        <v>2021</v>
      </c>
      <c r="D74" s="5">
        <v>4</v>
      </c>
      <c r="E74" s="5">
        <v>2</v>
      </c>
      <c r="F74" s="5">
        <v>0</v>
      </c>
      <c r="G74" s="5">
        <v>1</v>
      </c>
      <c r="H74" s="5">
        <v>0</v>
      </c>
      <c r="I74">
        <f t="shared" si="4"/>
        <v>2.0499999999999998</v>
      </c>
      <c r="J74">
        <v>3</v>
      </c>
      <c r="K74" s="6">
        <v>1</v>
      </c>
      <c r="L74" s="7" t="s">
        <v>12</v>
      </c>
    </row>
    <row r="75" spans="1:12" ht="15.6" x14ac:dyDescent="0.3">
      <c r="A75" s="5" t="s">
        <v>71</v>
      </c>
      <c r="B75">
        <v>56</v>
      </c>
      <c r="C75" s="5">
        <v>2021</v>
      </c>
      <c r="D75" s="5">
        <v>4</v>
      </c>
      <c r="E75" s="5">
        <v>3</v>
      </c>
      <c r="F75" s="5">
        <v>2</v>
      </c>
      <c r="G75" s="5">
        <v>1</v>
      </c>
      <c r="H75" s="5">
        <v>1</v>
      </c>
      <c r="I75">
        <f t="shared" si="4"/>
        <v>2.4900000000000002</v>
      </c>
      <c r="J75">
        <v>3</v>
      </c>
      <c r="K75" s="6">
        <v>0</v>
      </c>
      <c r="L75" s="8" t="s">
        <v>15</v>
      </c>
    </row>
    <row r="76" spans="1:12" ht="15.6" x14ac:dyDescent="0.3">
      <c r="A76" s="5" t="s">
        <v>75</v>
      </c>
      <c r="B76">
        <v>60</v>
      </c>
      <c r="C76" s="5">
        <v>2023</v>
      </c>
      <c r="D76" s="5">
        <v>4</v>
      </c>
      <c r="E76" s="5">
        <v>3</v>
      </c>
      <c r="F76" s="5">
        <v>1</v>
      </c>
      <c r="G76" s="5">
        <v>1</v>
      </c>
      <c r="H76" s="5">
        <v>1</v>
      </c>
      <c r="I76">
        <f t="shared" si="4"/>
        <v>2.37</v>
      </c>
      <c r="J76">
        <v>3</v>
      </c>
      <c r="K76" s="6">
        <v>2</v>
      </c>
      <c r="L76" s="7" t="s">
        <v>12</v>
      </c>
    </row>
    <row r="77" spans="1:12" ht="16.2" x14ac:dyDescent="0.35">
      <c r="A77" s="5" t="s">
        <v>76</v>
      </c>
      <c r="B77" s="19">
        <v>61</v>
      </c>
      <c r="C77" s="18">
        <v>2016</v>
      </c>
      <c r="D77" s="18">
        <v>4</v>
      </c>
      <c r="E77" s="18">
        <v>2</v>
      </c>
      <c r="F77" s="18">
        <v>1</v>
      </c>
      <c r="G77" s="18">
        <v>1</v>
      </c>
      <c r="H77" s="18">
        <v>0</v>
      </c>
      <c r="I77">
        <f t="shared" si="4"/>
        <v>2.1</v>
      </c>
      <c r="J77">
        <v>3</v>
      </c>
      <c r="K77" s="6" t="s">
        <v>77</v>
      </c>
      <c r="L77" s="7" t="s">
        <v>12</v>
      </c>
    </row>
    <row r="98" spans="1:15" ht="15.6" x14ac:dyDescent="0.3">
      <c r="A98" s="5" t="s">
        <v>16</v>
      </c>
      <c r="B98">
        <v>4</v>
      </c>
      <c r="C98" s="5">
        <v>2021</v>
      </c>
      <c r="D98" s="5">
        <v>1</v>
      </c>
      <c r="E98" s="5">
        <v>3</v>
      </c>
      <c r="F98" s="5">
        <v>0</v>
      </c>
      <c r="G98" s="5">
        <v>1</v>
      </c>
      <c r="H98" s="5">
        <v>1</v>
      </c>
      <c r="I98">
        <f t="shared" ref="I98:I115" si="5">ROUND((SQRT(D98^2+E98^2+F98^2+G98^2+H98^2)/SQRT(125))*5,2)</f>
        <v>1.55</v>
      </c>
      <c r="J98">
        <v>1</v>
      </c>
      <c r="K98" s="6">
        <v>0</v>
      </c>
      <c r="L98" s="8" t="s">
        <v>15</v>
      </c>
      <c r="O98">
        <v>0</v>
      </c>
    </row>
    <row r="99" spans="1:15" ht="15.6" x14ac:dyDescent="0.3">
      <c r="A99" s="5" t="s">
        <v>35</v>
      </c>
      <c r="B99">
        <v>22</v>
      </c>
      <c r="C99" s="5">
        <v>2021</v>
      </c>
      <c r="D99" s="5">
        <v>3</v>
      </c>
      <c r="E99" s="5">
        <v>1</v>
      </c>
      <c r="F99" s="5">
        <v>2</v>
      </c>
      <c r="G99" s="5">
        <v>1</v>
      </c>
      <c r="H99" s="5">
        <v>0</v>
      </c>
      <c r="I99">
        <f t="shared" si="5"/>
        <v>1.73</v>
      </c>
      <c r="J99">
        <v>1</v>
      </c>
      <c r="K99" s="6">
        <v>3</v>
      </c>
      <c r="L99" s="7" t="s">
        <v>12</v>
      </c>
      <c r="O99">
        <f t="shared" ref="O99" si="6">(H99-1)</f>
        <v>-1</v>
      </c>
    </row>
    <row r="100" spans="1:15" ht="15.6" x14ac:dyDescent="0.3">
      <c r="A100" s="5" t="s">
        <v>36</v>
      </c>
      <c r="B100">
        <v>23</v>
      </c>
      <c r="C100" s="5">
        <v>2012</v>
      </c>
      <c r="D100" s="5">
        <v>2</v>
      </c>
      <c r="E100" s="5">
        <v>0</v>
      </c>
      <c r="F100" s="5">
        <v>0</v>
      </c>
      <c r="G100" s="5">
        <v>1</v>
      </c>
      <c r="H100" s="5">
        <v>0</v>
      </c>
      <c r="I100">
        <f t="shared" si="5"/>
        <v>1</v>
      </c>
      <c r="J100">
        <v>1</v>
      </c>
      <c r="K100" s="6">
        <v>1</v>
      </c>
      <c r="L100" s="7" t="s">
        <v>12</v>
      </c>
      <c r="O100">
        <v>-1</v>
      </c>
    </row>
    <row r="101" spans="1:15" ht="15.6" x14ac:dyDescent="0.3">
      <c r="A101" s="5" t="s">
        <v>38</v>
      </c>
      <c r="B101">
        <v>25</v>
      </c>
      <c r="C101" s="5">
        <v>2021</v>
      </c>
      <c r="D101" s="5">
        <v>1</v>
      </c>
      <c r="E101" s="5">
        <v>1</v>
      </c>
      <c r="F101" s="5">
        <v>0</v>
      </c>
      <c r="G101" s="5">
        <v>1</v>
      </c>
      <c r="H101" s="5">
        <v>0</v>
      </c>
      <c r="I101">
        <f t="shared" si="5"/>
        <v>0.77</v>
      </c>
      <c r="J101">
        <v>1</v>
      </c>
      <c r="K101" s="6">
        <v>0</v>
      </c>
      <c r="L101" s="8" t="s">
        <v>15</v>
      </c>
      <c r="O101">
        <v>-1</v>
      </c>
    </row>
    <row r="102" spans="1:15" ht="15.6" x14ac:dyDescent="0.3">
      <c r="A102" s="5" t="s">
        <v>40</v>
      </c>
      <c r="B102">
        <v>27</v>
      </c>
      <c r="C102" s="5">
        <v>2015</v>
      </c>
      <c r="D102" s="5">
        <v>3</v>
      </c>
      <c r="E102" s="5">
        <v>1</v>
      </c>
      <c r="F102" s="5">
        <v>0</v>
      </c>
      <c r="G102" s="5">
        <v>1</v>
      </c>
      <c r="H102" s="5">
        <v>0</v>
      </c>
      <c r="I102">
        <f t="shared" si="5"/>
        <v>1.48</v>
      </c>
      <c r="J102">
        <v>1</v>
      </c>
      <c r="K102" s="6">
        <v>2</v>
      </c>
      <c r="L102" s="7" t="s">
        <v>12</v>
      </c>
      <c r="O102">
        <v>-1</v>
      </c>
    </row>
    <row r="103" spans="1:15" ht="15.6" x14ac:dyDescent="0.3">
      <c r="A103" s="5" t="s">
        <v>42</v>
      </c>
      <c r="B103">
        <v>29</v>
      </c>
      <c r="C103" s="5">
        <v>2015</v>
      </c>
      <c r="D103" s="5">
        <v>2</v>
      </c>
      <c r="E103" s="5">
        <v>0</v>
      </c>
      <c r="F103" s="5">
        <v>0</v>
      </c>
      <c r="G103" s="5">
        <v>1</v>
      </c>
      <c r="H103" s="5">
        <v>0</v>
      </c>
      <c r="I103">
        <f t="shared" si="5"/>
        <v>1</v>
      </c>
      <c r="J103">
        <v>1</v>
      </c>
      <c r="K103" s="6">
        <v>1</v>
      </c>
      <c r="L103" s="7" t="s">
        <v>12</v>
      </c>
      <c r="O103">
        <v>-1</v>
      </c>
    </row>
    <row r="104" spans="1:15" ht="15.6" x14ac:dyDescent="0.3">
      <c r="A104" s="5" t="s">
        <v>44</v>
      </c>
      <c r="B104">
        <v>31</v>
      </c>
      <c r="C104" s="5">
        <v>2024</v>
      </c>
      <c r="D104" s="5">
        <v>1</v>
      </c>
      <c r="E104" s="5">
        <v>3</v>
      </c>
      <c r="F104" s="5">
        <v>1</v>
      </c>
      <c r="G104" s="5">
        <v>1</v>
      </c>
      <c r="H104" s="5">
        <v>1</v>
      </c>
      <c r="I104">
        <f t="shared" si="5"/>
        <v>1.61</v>
      </c>
      <c r="J104">
        <v>1</v>
      </c>
      <c r="K104" s="6">
        <v>0</v>
      </c>
      <c r="L104" s="8" t="s">
        <v>15</v>
      </c>
      <c r="O104">
        <v>0</v>
      </c>
    </row>
    <row r="105" spans="1:15" ht="15.6" x14ac:dyDescent="0.3">
      <c r="A105" s="5" t="s">
        <v>45</v>
      </c>
      <c r="B105">
        <v>32</v>
      </c>
      <c r="C105" s="5">
        <v>2017</v>
      </c>
      <c r="D105" s="5">
        <v>3</v>
      </c>
      <c r="E105" s="5">
        <v>1</v>
      </c>
      <c r="F105" s="5">
        <v>1</v>
      </c>
      <c r="G105" s="5">
        <v>1</v>
      </c>
      <c r="H105" s="5">
        <v>0</v>
      </c>
      <c r="I105">
        <f t="shared" si="5"/>
        <v>1.55</v>
      </c>
      <c r="J105">
        <v>1</v>
      </c>
      <c r="K105" s="6">
        <v>3</v>
      </c>
      <c r="L105" s="7" t="s">
        <v>12</v>
      </c>
      <c r="O105">
        <v>-1</v>
      </c>
    </row>
    <row r="106" spans="1:15" ht="15.6" x14ac:dyDescent="0.3">
      <c r="A106" s="5" t="s">
        <v>46</v>
      </c>
      <c r="B106">
        <v>33</v>
      </c>
      <c r="C106" s="5">
        <v>2017</v>
      </c>
      <c r="D106" s="5">
        <v>3</v>
      </c>
      <c r="E106" s="5">
        <v>0</v>
      </c>
      <c r="F106" s="5">
        <v>0</v>
      </c>
      <c r="G106" s="5">
        <v>1</v>
      </c>
      <c r="H106" s="5">
        <v>0</v>
      </c>
      <c r="I106">
        <f t="shared" si="5"/>
        <v>1.41</v>
      </c>
      <c r="J106">
        <v>1</v>
      </c>
      <c r="K106" s="6">
        <v>1</v>
      </c>
      <c r="L106" s="7" t="s">
        <v>12</v>
      </c>
      <c r="O106">
        <v>-1</v>
      </c>
    </row>
    <row r="107" spans="1:15" ht="15.6" x14ac:dyDescent="0.3">
      <c r="A107" s="5" t="s">
        <v>47</v>
      </c>
      <c r="B107">
        <v>34</v>
      </c>
      <c r="C107" s="5">
        <v>2019</v>
      </c>
      <c r="D107" s="5">
        <v>3</v>
      </c>
      <c r="E107" s="5">
        <v>1</v>
      </c>
      <c r="F107" s="5">
        <v>0</v>
      </c>
      <c r="G107" s="5">
        <v>1</v>
      </c>
      <c r="H107" s="5">
        <v>0</v>
      </c>
      <c r="I107">
        <f t="shared" si="5"/>
        <v>1.48</v>
      </c>
      <c r="J107">
        <v>1</v>
      </c>
      <c r="K107" s="6">
        <v>2</v>
      </c>
      <c r="L107" s="7" t="s">
        <v>12</v>
      </c>
      <c r="O107">
        <v>-1</v>
      </c>
    </row>
    <row r="108" spans="1:15" ht="15.6" x14ac:dyDescent="0.3">
      <c r="A108" s="5" t="s">
        <v>51</v>
      </c>
      <c r="B108">
        <v>38</v>
      </c>
      <c r="C108" s="5">
        <v>2020</v>
      </c>
      <c r="D108" s="5">
        <v>3</v>
      </c>
      <c r="E108" s="5">
        <v>0</v>
      </c>
      <c r="F108" s="5">
        <v>1</v>
      </c>
      <c r="G108" s="5">
        <v>1</v>
      </c>
      <c r="H108" s="5">
        <v>0</v>
      </c>
      <c r="I108">
        <f t="shared" si="5"/>
        <v>1.48</v>
      </c>
      <c r="J108">
        <v>1</v>
      </c>
      <c r="K108" s="6">
        <v>2</v>
      </c>
      <c r="L108" s="7" t="s">
        <v>12</v>
      </c>
      <c r="O108">
        <v>-1</v>
      </c>
    </row>
    <row r="109" spans="1:15" ht="15.6" x14ac:dyDescent="0.3">
      <c r="A109" s="5" t="s">
        <v>53</v>
      </c>
      <c r="B109">
        <v>40</v>
      </c>
      <c r="C109" s="5">
        <v>2023</v>
      </c>
      <c r="D109" s="5">
        <v>3</v>
      </c>
      <c r="E109" s="5">
        <v>0</v>
      </c>
      <c r="F109" s="5">
        <v>1</v>
      </c>
      <c r="G109" s="5">
        <v>1</v>
      </c>
      <c r="H109" s="5">
        <v>0</v>
      </c>
      <c r="I109">
        <f t="shared" si="5"/>
        <v>1.48</v>
      </c>
      <c r="J109">
        <v>1</v>
      </c>
      <c r="K109" s="6">
        <v>3</v>
      </c>
      <c r="L109" s="7" t="s">
        <v>12</v>
      </c>
      <c r="O109">
        <v>-1</v>
      </c>
    </row>
    <row r="110" spans="1:15" ht="16.2" x14ac:dyDescent="0.35">
      <c r="A110" s="5" t="s">
        <v>59</v>
      </c>
      <c r="B110">
        <v>46</v>
      </c>
      <c r="C110" s="5">
        <v>2023</v>
      </c>
      <c r="D110" s="18">
        <v>2</v>
      </c>
      <c r="E110" s="18">
        <v>0</v>
      </c>
      <c r="F110" s="18">
        <v>0</v>
      </c>
      <c r="G110" s="18">
        <v>1</v>
      </c>
      <c r="H110" s="18">
        <v>1</v>
      </c>
      <c r="I110" s="19">
        <f>ROUND((SQRT(D110^2+E110^2+F110^2+G110^2+H110^2)/SQRT(125))*5,2)</f>
        <v>1.1000000000000001</v>
      </c>
      <c r="J110">
        <v>1</v>
      </c>
      <c r="K110" s="6">
        <v>4</v>
      </c>
      <c r="L110" s="7" t="s">
        <v>12</v>
      </c>
      <c r="O110">
        <v>-1</v>
      </c>
    </row>
    <row r="111" spans="1:15" ht="15.6" x14ac:dyDescent="0.3">
      <c r="A111" s="5" t="s">
        <v>60</v>
      </c>
      <c r="B111">
        <v>47</v>
      </c>
      <c r="C111" s="5">
        <v>2023</v>
      </c>
      <c r="D111" s="5">
        <v>3</v>
      </c>
      <c r="E111" s="5">
        <v>0</v>
      </c>
      <c r="F111" s="5">
        <v>0</v>
      </c>
      <c r="G111" s="5">
        <v>1</v>
      </c>
      <c r="H111" s="5">
        <v>0</v>
      </c>
      <c r="I111">
        <f t="shared" si="5"/>
        <v>1.41</v>
      </c>
      <c r="J111">
        <v>1</v>
      </c>
      <c r="K111" s="6">
        <v>3</v>
      </c>
      <c r="L111" s="7" t="s">
        <v>12</v>
      </c>
      <c r="O111">
        <v>-1</v>
      </c>
    </row>
    <row r="112" spans="1:15" ht="15.6" x14ac:dyDescent="0.3">
      <c r="A112" s="5" t="s">
        <v>61</v>
      </c>
      <c r="B112">
        <v>48</v>
      </c>
      <c r="C112" s="5">
        <v>2024</v>
      </c>
      <c r="D112" s="5">
        <v>3</v>
      </c>
      <c r="E112" s="5">
        <v>2</v>
      </c>
      <c r="F112" s="5">
        <v>0</v>
      </c>
      <c r="G112" s="5">
        <v>1</v>
      </c>
      <c r="H112" s="5">
        <v>0</v>
      </c>
      <c r="I112">
        <f t="shared" si="5"/>
        <v>1.67</v>
      </c>
      <c r="J112">
        <v>1</v>
      </c>
      <c r="K112" s="6">
        <v>3</v>
      </c>
      <c r="L112" s="7" t="s">
        <v>12</v>
      </c>
      <c r="O112">
        <v>-1</v>
      </c>
    </row>
    <row r="113" spans="1:15" ht="15.6" x14ac:dyDescent="0.3">
      <c r="A113" s="5" t="s">
        <v>65</v>
      </c>
      <c r="B113">
        <v>51</v>
      </c>
      <c r="C113" s="5">
        <v>2023</v>
      </c>
      <c r="D113" s="5">
        <v>3</v>
      </c>
      <c r="E113" s="5">
        <v>0</v>
      </c>
      <c r="F113" s="5">
        <v>0</v>
      </c>
      <c r="G113" s="5">
        <v>1</v>
      </c>
      <c r="H113" s="5">
        <v>0</v>
      </c>
      <c r="I113">
        <f t="shared" si="5"/>
        <v>1.41</v>
      </c>
      <c r="J113">
        <v>1</v>
      </c>
      <c r="K113" s="6">
        <v>2</v>
      </c>
      <c r="L113" s="7" t="s">
        <v>12</v>
      </c>
      <c r="O113">
        <v>-1</v>
      </c>
    </row>
    <row r="114" spans="1:15" ht="15.6" x14ac:dyDescent="0.3">
      <c r="A114" s="5" t="s">
        <v>66</v>
      </c>
      <c r="B114">
        <v>52</v>
      </c>
      <c r="C114" s="5">
        <v>2024</v>
      </c>
      <c r="D114" s="5">
        <v>3</v>
      </c>
      <c r="E114" s="5">
        <v>0</v>
      </c>
      <c r="F114" s="5">
        <v>0</v>
      </c>
      <c r="G114" s="5">
        <v>1</v>
      </c>
      <c r="H114" s="5">
        <v>0</v>
      </c>
      <c r="I114">
        <f t="shared" si="5"/>
        <v>1.41</v>
      </c>
      <c r="J114">
        <v>1</v>
      </c>
      <c r="K114" s="6" t="s">
        <v>67</v>
      </c>
      <c r="L114" s="7" t="s">
        <v>12</v>
      </c>
      <c r="O114">
        <v>-1</v>
      </c>
    </row>
    <row r="115" spans="1:15" ht="15.6" x14ac:dyDescent="0.3">
      <c r="A115" s="5" t="s">
        <v>73</v>
      </c>
      <c r="B115">
        <v>58</v>
      </c>
      <c r="C115" s="5">
        <v>2022</v>
      </c>
      <c r="D115" s="5">
        <v>3</v>
      </c>
      <c r="E115" s="5">
        <v>0</v>
      </c>
      <c r="F115" s="5">
        <v>0</v>
      </c>
      <c r="G115" s="5">
        <v>1</v>
      </c>
      <c r="H115" s="5">
        <v>0</v>
      </c>
      <c r="I115">
        <f t="shared" si="5"/>
        <v>1.41</v>
      </c>
      <c r="J115">
        <v>1</v>
      </c>
      <c r="K115" s="6">
        <v>4</v>
      </c>
      <c r="L115" s="7" t="s">
        <v>12</v>
      </c>
      <c r="O115">
        <v>-1</v>
      </c>
    </row>
  </sheetData>
  <conditionalFormatting sqref="A6:C11 H6:H13 A25:H36">
    <cfRule type="expression" dxfId="8" priority="11">
      <formula>ISEVEN(ROW())</formula>
    </cfRule>
  </conditionalFormatting>
  <conditionalFormatting sqref="A15:H15">
    <cfRule type="expression" dxfId="7" priority="73">
      <formula>ISEVEN(ROW())</formula>
    </cfRule>
  </conditionalFormatting>
  <conditionalFormatting sqref="A65:H77">
    <cfRule type="expression" dxfId="6" priority="2">
      <formula>ISEVEN(ROW())</formula>
    </cfRule>
  </conditionalFormatting>
  <conditionalFormatting sqref="A98:H115">
    <cfRule type="expression" dxfId="5" priority="1">
      <formula>ISEVEN(ROW())</formula>
    </cfRule>
  </conditionalFormatting>
  <conditionalFormatting sqref="D7:E12">
    <cfRule type="expression" dxfId="4" priority="7">
      <formula>ISEVEN(ROW())</formula>
    </cfRule>
  </conditionalFormatting>
  <conditionalFormatting sqref="D47:H53 A47:C55 D54:G54 H55">
    <cfRule type="expression" dxfId="3" priority="6">
      <formula>ISEVEN(ROW())</formula>
    </cfRule>
  </conditionalFormatting>
  <conditionalFormatting sqref="F7">
    <cfRule type="expression" dxfId="2" priority="10">
      <formula>ISEVEN(ROW())</formula>
    </cfRule>
  </conditionalFormatting>
  <conditionalFormatting sqref="F9:F12">
    <cfRule type="expression" dxfId="1" priority="8">
      <formula>ISEVEN(ROW())</formula>
    </cfRule>
  </conditionalFormatting>
  <conditionalFormatting sqref="G7:G12">
    <cfRule type="expression" dxfId="0" priority="9">
      <formula>ISEVEN(ROW())</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Dataset_61</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tarik19@student.ubc.ca</dc:creator>
  <cp:lastModifiedBy>tarik19@student.ubc.ca</cp:lastModifiedBy>
  <dcterms:created xsi:type="dcterms:W3CDTF">2025-04-09T01:51:14Z</dcterms:created>
  <dcterms:modified xsi:type="dcterms:W3CDTF">2025-04-17T04:10:28Z</dcterms:modified>
</cp:coreProperties>
</file>