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xr:revisionPtr revIDLastSave="0" documentId="8_{73E47408-DF34-4F4A-9307-B2AEC3498E87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58" i="1"/>
  <c r="G55" i="1"/>
  <c r="E54" i="1"/>
  <c r="F54" i="1"/>
  <c r="G54" i="1"/>
  <c r="C54" i="1"/>
  <c r="D54" i="1"/>
  <c r="G53" i="1"/>
  <c r="F53" i="1"/>
  <c r="E53" i="1"/>
  <c r="D53" i="1"/>
  <c r="C53" i="1"/>
  <c r="B29" i="1"/>
  <c r="B26" i="1"/>
  <c r="C21" i="1"/>
  <c r="C22" i="1" s="1"/>
  <c r="D21" i="1"/>
  <c r="D22" i="1" s="1"/>
  <c r="E21" i="1"/>
  <c r="E22" i="1" s="1"/>
  <c r="F21" i="1"/>
  <c r="F22" i="1" s="1"/>
  <c r="G21" i="1"/>
  <c r="G22" i="1" s="1"/>
  <c r="B23" i="1" l="1"/>
</calcChain>
</file>

<file path=xl/sharedStrings.xml><?xml version="1.0" encoding="utf-8"?>
<sst xmlns="http://schemas.openxmlformats.org/spreadsheetml/2006/main" count="40" uniqueCount="23">
  <si>
    <t>ANNUITÉS</t>
  </si>
  <si>
    <t>Question</t>
  </si>
  <si>
    <t xml:space="preserve">Une annuité paie 80,00 € chaque période pendant 5 périodes. Pour ces flux de trésorerie, le taux d'actualisation / période approprié est de 6,0%. Quelle est la valeur actuelle de cette rente? </t>
  </si>
  <si>
    <t>Trois méthodes de solutions</t>
  </si>
  <si>
    <t>1.Représentation chronologique</t>
  </si>
  <si>
    <t>2. En utilisant la formule de la valeur actualisée</t>
  </si>
  <si>
    <t>3.En utilisant la fonction Excel PV</t>
  </si>
  <si>
    <t>Input</t>
  </si>
  <si>
    <t>Paiement</t>
  </si>
  <si>
    <t>Taux d'actualisation</t>
  </si>
  <si>
    <t>Nombre de période</t>
  </si>
  <si>
    <t>Méthode 1: Représentation chronologique</t>
  </si>
  <si>
    <t>Période</t>
  </si>
  <si>
    <t>Cash flow</t>
  </si>
  <si>
    <t>Valeur actualisé</t>
  </si>
  <si>
    <t>Valeur actualisée</t>
  </si>
  <si>
    <t>Méthode 2:Formule de la valeur actualisée</t>
  </si>
  <si>
    <t>Méthode 3: Fonction Excel PV</t>
  </si>
  <si>
    <t>documentation</t>
  </si>
  <si>
    <t>VALEUR ACQUISE</t>
  </si>
  <si>
    <t>2. En utilisant la formule de la valeur acquise</t>
  </si>
  <si>
    <t>Valeur acquise</t>
  </si>
  <si>
    <t>Valeur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</si>
</sst>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2" fillId="0" borderId="0" xfId="1"/>
    <xf numFmtId="0" fontId="3" fillId="3" borderId="2" xfId="0" applyFont="1" applyFill="1" applyBorder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Cash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Sheet1!$B$21:$G$21</c:f>
              <c:numCache>
                <c:formatCode>_([$€-2]\ * #,##0.00_);_([$€-2]\ * \(#,##0.00\);_([$€-2]\ * "-"??_);_(@_)</c:formatCode>
                <c:ptCount val="6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8-4D8B-83F7-42EC4C2D4A6B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Valeur actualisé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Sheet1!$B$22:$G$22</c:f>
              <c:numCache>
                <c:formatCode>_([$€-2]\ * #,##0.00_);_([$€-2]\ * \(#,##0.00\);_([$€-2]\ * "-"??_);_(@_)</c:formatCode>
                <c:ptCount val="6"/>
                <c:pt idx="1">
                  <c:v>75.471698113207538</c:v>
                </c:pt>
                <c:pt idx="2">
                  <c:v>71.199715201139185</c:v>
                </c:pt>
                <c:pt idx="3">
                  <c:v>67.169542642584133</c:v>
                </c:pt>
                <c:pt idx="4">
                  <c:v>63.367493059041635</c:v>
                </c:pt>
                <c:pt idx="5">
                  <c:v>59.780653829284553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C8-4D8B-83F7-42EC4C2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03719"/>
        <c:axId val="613985831"/>
      </c:scatterChart>
      <c:valAx>
        <c:axId val="136870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85831"/>
        <c:crosses val="autoZero"/>
        <c:crossBetween val="midCat"/>
      </c:valAx>
      <c:valAx>
        <c:axId val="61398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03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Valeur acquise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Cash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Sheet1!$B$53:$G$53</c:f>
              <c:numCache>
                <c:formatCode>_([$€-2]\ * #,##0.00_);_([$€-2]\ * \(#,##0.00\);_([$€-2]\ * "-"??_);_(@_)</c:formatCode>
                <c:ptCount val="6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2-4245-B433-4826AD1EE675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Valeur acquise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Sheet1!$B$54:$G$54</c:f>
              <c:numCache>
                <c:formatCode>_([$€-2]\ * #,##0.00_);_([$€-2]\ * \(#,##0.00\);_([$€-2]\ * "-"??_);_(@_)</c:formatCode>
                <c:ptCount val="6"/>
                <c:pt idx="1">
                  <c:v>100.99815680000003</c:v>
                </c:pt>
                <c:pt idx="2">
                  <c:v>95.281280000000024</c:v>
                </c:pt>
                <c:pt idx="3">
                  <c:v>89.888000000000005</c:v>
                </c:pt>
                <c:pt idx="4">
                  <c:v>84.800000000000011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2-4245-B433-4826AD1E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68312"/>
        <c:axId val="1212429400"/>
      </c:scatterChart>
      <c:valAx>
        <c:axId val="9517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9400"/>
        <c:crosses val="autoZero"/>
        <c:crossBetween val="midCat"/>
      </c:valAx>
      <c:valAx>
        <c:axId val="12124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6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104775</xdr:rowOff>
    </xdr:from>
    <xdr:to>
      <xdr:col>16</xdr:col>
      <xdr:colOff>304800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6DEDC-FB8D-46D0-BD35-00DB68AE5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36</xdr:row>
      <xdr:rowOff>180975</xdr:rowOff>
    </xdr:from>
    <xdr:to>
      <xdr:col>16</xdr:col>
      <xdr:colOff>295275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66E00-4D7B-4829-B218-6665DAA8E95B}"/>
            </a:ext>
            <a:ext uri="{147F2762-F138-4A5C-976F-8EAC2B608ADB}">
              <a16:predDERef xmlns:a16="http://schemas.microsoft.com/office/drawing/2014/main" pred="{F0F6DEDC-FB8D-46D0-BD35-00DB68AE5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xcelfunctions.net/excel-pv-function.html" TargetMode="External"/><Relationship Id="rId1" Type="http://schemas.openxmlformats.org/officeDocument/2006/relationships/hyperlink" Target="https://www.excelfunctions.net/excel-pv-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1"/>
  <sheetViews>
    <sheetView tabSelected="1" topLeftCell="A22" workbookViewId="0">
      <selection activeCell="A53" sqref="A53:G54"/>
    </sheetView>
  </sheetViews>
  <sheetFormatPr defaultRowHeight="15"/>
  <cols>
    <col min="1" max="1" width="19.42578125" customWidth="1"/>
  </cols>
  <sheetData>
    <row r="2" spans="1:2">
      <c r="A2" s="10" t="s">
        <v>0</v>
      </c>
    </row>
    <row r="4" spans="1:2">
      <c r="A4" s="2" t="s">
        <v>1</v>
      </c>
    </row>
    <row r="5" spans="1:2">
      <c r="A5" s="1" t="s">
        <v>2</v>
      </c>
    </row>
    <row r="7" spans="1:2">
      <c r="A7" s="2" t="s">
        <v>3</v>
      </c>
    </row>
    <row r="8" spans="1:2">
      <c r="A8" s="3" t="s">
        <v>4</v>
      </c>
    </row>
    <row r="9" spans="1:2">
      <c r="A9" s="3" t="s">
        <v>5</v>
      </c>
    </row>
    <row r="10" spans="1:2">
      <c r="A10" s="3" t="s">
        <v>6</v>
      </c>
    </row>
    <row r="13" spans="1:2">
      <c r="A13" s="2" t="s">
        <v>7</v>
      </c>
    </row>
    <row r="14" spans="1:2">
      <c r="A14" s="1" t="s">
        <v>8</v>
      </c>
      <c r="B14" s="6">
        <v>80</v>
      </c>
    </row>
    <row r="15" spans="1:2">
      <c r="A15" s="1" t="s">
        <v>9</v>
      </c>
      <c r="B15" s="7">
        <v>0.06</v>
      </c>
    </row>
    <row r="16" spans="1:2">
      <c r="A16" s="1" t="s">
        <v>10</v>
      </c>
      <c r="B16">
        <v>5</v>
      </c>
    </row>
    <row r="19" spans="1:7">
      <c r="A19" s="2" t="s">
        <v>11</v>
      </c>
    </row>
    <row r="20" spans="1:7">
      <c r="A20" s="4" t="s">
        <v>12</v>
      </c>
      <c r="B20" s="5">
        <v>0</v>
      </c>
      <c r="C20" s="5">
        <v>1</v>
      </c>
      <c r="D20" s="5">
        <v>2</v>
      </c>
      <c r="E20" s="5">
        <v>3</v>
      </c>
      <c r="F20" s="5">
        <v>4</v>
      </c>
      <c r="G20" s="5">
        <v>5</v>
      </c>
    </row>
    <row r="21" spans="1:7">
      <c r="A21" s="1" t="s">
        <v>13</v>
      </c>
      <c r="B21" s="6"/>
      <c r="C21" s="6">
        <f t="shared" ref="C21:G21" si="0">$B$14</f>
        <v>80</v>
      </c>
      <c r="D21" s="6">
        <f t="shared" si="0"/>
        <v>80</v>
      </c>
      <c r="E21" s="6">
        <f t="shared" si="0"/>
        <v>80</v>
      </c>
      <c r="F21" s="6">
        <f t="shared" si="0"/>
        <v>80</v>
      </c>
      <c r="G21" s="6">
        <f t="shared" si="0"/>
        <v>80</v>
      </c>
    </row>
    <row r="22" spans="1:7">
      <c r="A22" s="1" t="s">
        <v>14</v>
      </c>
      <c r="B22" s="6"/>
      <c r="C22" s="6">
        <f t="shared" ref="C22:G22" si="1">C21*(1+$B$15)^(-C20)</f>
        <v>75.471698113207538</v>
      </c>
      <c r="D22" s="6">
        <f t="shared" si="1"/>
        <v>71.199715201139185</v>
      </c>
      <c r="E22" s="6">
        <f t="shared" si="1"/>
        <v>67.169542642584133</v>
      </c>
      <c r="F22" s="6">
        <f t="shared" si="1"/>
        <v>63.367493059041635</v>
      </c>
      <c r="G22" s="6">
        <f t="shared" si="1"/>
        <v>59.780653829284553</v>
      </c>
    </row>
    <row r="23" spans="1:7">
      <c r="A23" s="1" t="s">
        <v>15</v>
      </c>
      <c r="B23" s="8">
        <f>SUM(C22:G22)</f>
        <v>336.98910284525709</v>
      </c>
    </row>
    <row r="25" spans="1:7">
      <c r="A25" s="2" t="s">
        <v>16</v>
      </c>
    </row>
    <row r="26" spans="1:7">
      <c r="A26" s="3" t="s">
        <v>15</v>
      </c>
      <c r="B26" s="8">
        <f>B14*( ( (1+B15)^B16 - 1 )/(B15) )*(1+B15)^(-B16)</f>
        <v>336.98910284525749</v>
      </c>
    </row>
    <row r="28" spans="1:7">
      <c r="A28" s="2" t="s">
        <v>17</v>
      </c>
    </row>
    <row r="29" spans="1:7">
      <c r="A29" s="3" t="s">
        <v>15</v>
      </c>
      <c r="B29" s="8">
        <f>-PV(B15,B16,B14,0)</f>
        <v>336.98910284525749</v>
      </c>
      <c r="D29" s="9" t="s">
        <v>18</v>
      </c>
    </row>
    <row r="37" spans="1:2">
      <c r="A37" s="10" t="s">
        <v>19</v>
      </c>
    </row>
    <row r="39" spans="1:2">
      <c r="A39" s="2" t="s">
        <v>3</v>
      </c>
    </row>
    <row r="40" spans="1:2">
      <c r="A40" s="3" t="s">
        <v>4</v>
      </c>
    </row>
    <row r="41" spans="1:2">
      <c r="A41" s="3" t="s">
        <v>20</v>
      </c>
    </row>
    <row r="42" spans="1:2">
      <c r="A42" s="3" t="s">
        <v>6</v>
      </c>
    </row>
    <row r="45" spans="1:2">
      <c r="A45" s="2" t="s">
        <v>7</v>
      </c>
    </row>
    <row r="46" spans="1:2">
      <c r="A46" s="1" t="s">
        <v>8</v>
      </c>
      <c r="B46" s="6">
        <v>80</v>
      </c>
    </row>
    <row r="47" spans="1:2">
      <c r="A47" s="1" t="s">
        <v>9</v>
      </c>
      <c r="B47" s="7">
        <v>0.06</v>
      </c>
    </row>
    <row r="48" spans="1:2">
      <c r="A48" s="1" t="s">
        <v>10</v>
      </c>
      <c r="B48">
        <v>5</v>
      </c>
    </row>
    <row r="51" spans="1:7">
      <c r="A51" s="2" t="s">
        <v>11</v>
      </c>
    </row>
    <row r="52" spans="1:7">
      <c r="A52" s="4" t="s">
        <v>12</v>
      </c>
      <c r="B52" s="5">
        <v>0</v>
      </c>
      <c r="C52" s="5">
        <v>1</v>
      </c>
      <c r="D52" s="5">
        <v>2</v>
      </c>
      <c r="E52" s="5">
        <v>3</v>
      </c>
      <c r="F52" s="5">
        <v>4</v>
      </c>
      <c r="G52" s="5">
        <v>5</v>
      </c>
    </row>
    <row r="53" spans="1:7">
      <c r="A53" s="1" t="s">
        <v>13</v>
      </c>
      <c r="B53" s="6"/>
      <c r="C53" s="6">
        <f t="shared" ref="C53:G53" si="2">$B$14</f>
        <v>80</v>
      </c>
      <c r="D53" s="6">
        <f t="shared" si="2"/>
        <v>80</v>
      </c>
      <c r="E53" s="6">
        <f t="shared" si="2"/>
        <v>80</v>
      </c>
      <c r="F53" s="6">
        <f t="shared" si="2"/>
        <v>80</v>
      </c>
      <c r="G53" s="6">
        <f t="shared" si="2"/>
        <v>80</v>
      </c>
    </row>
    <row r="54" spans="1:7">
      <c r="A54" s="1" t="s">
        <v>21</v>
      </c>
      <c r="B54" s="6"/>
      <c r="C54" s="6">
        <f>$B$46*(1+$B$47)^($B$48-C52)</f>
        <v>100.99815680000003</v>
      </c>
      <c r="D54" s="6">
        <f>$B$46*(1+$B$47)^($B$48-D52)</f>
        <v>95.281280000000024</v>
      </c>
      <c r="E54" s="6">
        <f t="shared" ref="E54:G54" si="3">$B$46*(1+$B$47)^($B$48-E52)</f>
        <v>89.888000000000005</v>
      </c>
      <c r="F54" s="6">
        <f t="shared" si="3"/>
        <v>84.800000000000011</v>
      </c>
      <c r="G54" s="6">
        <f t="shared" si="3"/>
        <v>80</v>
      </c>
    </row>
    <row r="55" spans="1:7">
      <c r="A55" s="1" t="s">
        <v>22</v>
      </c>
      <c r="B55" s="11"/>
      <c r="G55" s="8">
        <f>SUM(C54:G54)</f>
        <v>450.96743680000003</v>
      </c>
    </row>
    <row r="57" spans="1:7">
      <c r="A57" s="2" t="s">
        <v>16</v>
      </c>
    </row>
    <row r="58" spans="1:7">
      <c r="A58" s="3" t="s">
        <v>22</v>
      </c>
      <c r="B58" s="8">
        <f>$B$46*(  ( 1+$B$47)^$B$48 - 1 )/( $B$47  )</f>
        <v>450.96743680000066</v>
      </c>
    </row>
    <row r="60" spans="1:7">
      <c r="A60" s="2" t="s">
        <v>17</v>
      </c>
    </row>
    <row r="61" spans="1:7">
      <c r="A61" s="3" t="s">
        <v>22</v>
      </c>
      <c r="B61" s="8">
        <f>-FV(B47,B48,B46,0)</f>
        <v>450.96743680000066</v>
      </c>
      <c r="D61" s="9" t="s">
        <v>18</v>
      </c>
    </row>
  </sheetData>
  <hyperlinks>
    <hyperlink ref="D29" r:id="rId1" xr:uid="{2D704110-98B2-4B0A-A01B-0B0A373E4379}"/>
    <hyperlink ref="D61" r:id="rId2" xr:uid="{7FA8C3D3-747B-4FF8-9B30-140DA1E4022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2021-03-28T17:00:40Z</dcterms:created>
  <dcterms:modified xsi:type="dcterms:W3CDTF">2021-03-30T13:49:37Z</dcterms:modified>
  <cp:category/>
  <cp:contentStatus/>
</cp:coreProperties>
</file>