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8"/>
  <workbookPr defaultThemeVersion="166925"/>
  <xr:revisionPtr revIDLastSave="134" documentId="11_E60897F41BE170836B02CE998F75CCDC64E183C8" xr6:coauthVersionLast="45" xr6:coauthVersionMax="45" xr10:uidLastSave="{8D9D4178-0860-488D-AA10-248B0C9FED17}"/>
  <bookViews>
    <workbookView xWindow="240" yWindow="105" windowWidth="14805" windowHeight="8010" activeTab="1" xr2:uid="{00000000-000D-0000-FFFF-FFFF00000000}"/>
  </bookViews>
  <sheets>
    <sheet name="TVA (contexte national) (vide)" sheetId="2" r:id="rId1"/>
    <sheet name="TVA (contexte national)" sheetId="1" r:id="rId2"/>
    <sheet name="TVA (contexte international)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D8" i="3"/>
  <c r="E8" i="3" s="1"/>
  <c r="G7" i="3"/>
  <c r="H7" i="3" s="1"/>
  <c r="D7" i="3"/>
  <c r="E7" i="3" s="1"/>
  <c r="I5" i="3"/>
  <c r="G5" i="3"/>
  <c r="H5" i="3" s="1"/>
  <c r="D5" i="3"/>
  <c r="E5" i="3" s="1"/>
  <c r="I4" i="3"/>
  <c r="I6" i="3" s="1"/>
  <c r="I7" i="3" s="1"/>
  <c r="J7" i="3" s="1"/>
  <c r="G4" i="3"/>
  <c r="H4" i="3" s="1"/>
  <c r="D4" i="3"/>
  <c r="E4" i="3" s="1"/>
  <c r="I6" i="2"/>
  <c r="I5" i="2"/>
  <c r="I4" i="2"/>
  <c r="J8" i="1"/>
  <c r="I8" i="1"/>
  <c r="J5" i="1"/>
  <c r="J6" i="1"/>
  <c r="J4" i="1"/>
  <c r="I5" i="1"/>
  <c r="I6" i="1"/>
  <c r="I4" i="1"/>
  <c r="H5" i="1"/>
  <c r="H6" i="1"/>
  <c r="H4" i="1"/>
  <c r="G5" i="1"/>
  <c r="G6" i="1"/>
  <c r="G4" i="1"/>
  <c r="E5" i="1"/>
  <c r="E6" i="1"/>
  <c r="E7" i="1"/>
  <c r="E4" i="1"/>
  <c r="D7" i="1"/>
  <c r="D5" i="1"/>
  <c r="D6" i="1"/>
  <c r="D4" i="1"/>
  <c r="J4" i="3" l="1"/>
  <c r="I8" i="2"/>
  <c r="J8" i="2"/>
  <c r="J6" i="3" l="1"/>
  <c r="J9" i="3" s="1"/>
</calcChain>
</file>

<file path=xl/sharedStrings.xml><?xml version="1.0" encoding="utf-8"?>
<sst xmlns="http://schemas.openxmlformats.org/spreadsheetml/2006/main" count="55" uniqueCount="24">
  <si>
    <t>Achat</t>
  </si>
  <si>
    <t>Vente</t>
  </si>
  <si>
    <t>Valeur ajoutée</t>
  </si>
  <si>
    <t>T.V.A. à verser</t>
  </si>
  <si>
    <t>Prix d'achat H.T. (1)</t>
  </si>
  <si>
    <t>T.V.A. sur achat 17% (2)</t>
  </si>
  <si>
    <t>Prix d'achat T.T.C. (3)</t>
  </si>
  <si>
    <t>Prix de vente H.T. (4)</t>
  </si>
  <si>
    <t>T.V.A. sur vente 17% (5)</t>
  </si>
  <si>
    <t>Prix de vente T.T.C. (6)</t>
  </si>
  <si>
    <t>(7)</t>
  </si>
  <si>
    <t>(8)</t>
  </si>
  <si>
    <t>Producteur</t>
  </si>
  <si>
    <t>Grossiste</t>
  </si>
  <si>
    <t>Détaillant</t>
  </si>
  <si>
    <t>Consommateur</t>
  </si>
  <si>
    <t>Total:</t>
  </si>
  <si>
    <t>Tableau p.215</t>
  </si>
  <si>
    <t>Producteur (allemand)</t>
  </si>
  <si>
    <t>Grossiste (allemand)</t>
  </si>
  <si>
    <t>Total (DE):</t>
  </si>
  <si>
    <t>Détaillant (luxembourgeois)</t>
  </si>
  <si>
    <t>Consommateur (luxembourgeois)</t>
  </si>
  <si>
    <t>Total (LU):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</si>
</sst>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4" xfId="0" quotePrefix="1" applyFon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1" fillId="2" borderId="17" xfId="0" quotePrefix="1" applyFont="1" applyFill="1" applyBorder="1" applyAlignment="1">
      <alignment horizontal="center"/>
    </xf>
    <xf numFmtId="0" fontId="0" fillId="2" borderId="18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5" xfId="0" applyFill="1" applyBorder="1"/>
    <xf numFmtId="0" fontId="2" fillId="2" borderId="5" xfId="0" applyFont="1" applyFill="1" applyBorder="1"/>
    <xf numFmtId="0" fontId="1" fillId="2" borderId="0" xfId="0" applyFont="1" applyFill="1" applyBorder="1"/>
    <xf numFmtId="0" fontId="1" fillId="2" borderId="15" xfId="0" applyFont="1" applyFill="1" applyBorder="1"/>
    <xf numFmtId="0" fontId="2" fillId="2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9559-7E96-4546-9650-B840888B0F84}">
  <dimension ref="A1:K11"/>
  <sheetViews>
    <sheetView workbookViewId="0">
      <selection activeCell="G11" sqref="G11"/>
    </sheetView>
  </sheetViews>
  <sheetFormatPr defaultRowHeight="15"/>
  <cols>
    <col min="2" max="2" width="14.28515625" customWidth="1"/>
    <col min="3" max="10" width="10.71093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/>
      <c r="C2" s="12" t="s">
        <v>0</v>
      </c>
      <c r="D2" s="12"/>
      <c r="E2" s="12"/>
      <c r="F2" s="12" t="s">
        <v>1</v>
      </c>
      <c r="G2" s="12"/>
      <c r="H2" s="12"/>
      <c r="I2" s="3" t="s">
        <v>2</v>
      </c>
      <c r="J2" s="4" t="s">
        <v>3</v>
      </c>
      <c r="K2" s="1"/>
    </row>
    <row r="3" spans="1:11" ht="45">
      <c r="A3" s="1"/>
      <c r="B3" s="5"/>
      <c r="C3" s="13" t="s">
        <v>4</v>
      </c>
      <c r="D3" s="14" t="s">
        <v>5</v>
      </c>
      <c r="E3" s="14" t="s">
        <v>6</v>
      </c>
      <c r="F3" s="13" t="s">
        <v>7</v>
      </c>
      <c r="G3" s="14" t="s">
        <v>8</v>
      </c>
      <c r="H3" s="14" t="s">
        <v>9</v>
      </c>
      <c r="I3" s="18" t="s">
        <v>10</v>
      </c>
      <c r="J3" s="21" t="s">
        <v>11</v>
      </c>
      <c r="K3" s="1"/>
    </row>
    <row r="4" spans="1:11">
      <c r="A4" s="1"/>
      <c r="B4" s="5" t="s">
        <v>12</v>
      </c>
      <c r="C4" s="23">
        <v>0</v>
      </c>
      <c r="D4" s="24"/>
      <c r="E4" s="24"/>
      <c r="F4" s="23">
        <v>10000</v>
      </c>
      <c r="G4" s="24"/>
      <c r="H4" s="24"/>
      <c r="I4" s="25">
        <f>F4-C4</f>
        <v>10000</v>
      </c>
      <c r="J4" s="26"/>
      <c r="K4" s="1"/>
    </row>
    <row r="5" spans="1:11">
      <c r="A5" s="1"/>
      <c r="B5" s="5" t="s">
        <v>13</v>
      </c>
      <c r="C5" s="15">
        <v>10000</v>
      </c>
      <c r="D5" s="6"/>
      <c r="E5" s="6"/>
      <c r="F5" s="15">
        <v>18000</v>
      </c>
      <c r="G5" s="6"/>
      <c r="H5" s="6"/>
      <c r="I5" s="19">
        <f t="shared" ref="I5:I6" si="0">F5-C5</f>
        <v>8000</v>
      </c>
      <c r="J5" s="7"/>
      <c r="K5" s="1"/>
    </row>
    <row r="6" spans="1:11">
      <c r="A6" s="1"/>
      <c r="B6" s="5" t="s">
        <v>14</v>
      </c>
      <c r="C6" s="23">
        <v>18000</v>
      </c>
      <c r="D6" s="24"/>
      <c r="E6" s="24"/>
      <c r="F6" s="23">
        <v>30000</v>
      </c>
      <c r="G6" s="24"/>
      <c r="H6" s="24"/>
      <c r="I6" s="25">
        <f t="shared" si="0"/>
        <v>12000</v>
      </c>
      <c r="J6" s="26"/>
      <c r="K6" s="1"/>
    </row>
    <row r="7" spans="1:11">
      <c r="A7" s="1"/>
      <c r="B7" s="5" t="s">
        <v>15</v>
      </c>
      <c r="C7" s="16">
        <v>30000</v>
      </c>
      <c r="D7" s="17"/>
      <c r="E7" s="17"/>
      <c r="F7" s="16"/>
      <c r="G7" s="17"/>
      <c r="H7" s="17"/>
      <c r="I7" s="20"/>
      <c r="J7" s="22"/>
      <c r="K7" s="1"/>
    </row>
    <row r="8" spans="1:11">
      <c r="A8" s="1"/>
      <c r="B8" s="8"/>
      <c r="C8" s="9"/>
      <c r="D8" s="9"/>
      <c r="E8" s="9"/>
      <c r="F8" s="10" t="s">
        <v>16</v>
      </c>
      <c r="G8" s="9"/>
      <c r="H8" s="9"/>
      <c r="I8" s="10">
        <f>SUM(I4:I6)</f>
        <v>30000</v>
      </c>
      <c r="J8" s="11">
        <f>SUM(J4:J6)</f>
        <v>0</v>
      </c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>
      <c r="B11" t="s">
        <v>17</v>
      </c>
    </row>
  </sheetData>
  <mergeCells count="2">
    <mergeCell ref="C2:E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E18" sqref="E18"/>
    </sheetView>
  </sheetViews>
  <sheetFormatPr defaultRowHeight="15"/>
  <cols>
    <col min="2" max="2" width="14.28515625" customWidth="1"/>
    <col min="3" max="10" width="10.71093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/>
      <c r="C2" s="12" t="s">
        <v>0</v>
      </c>
      <c r="D2" s="12"/>
      <c r="E2" s="12"/>
      <c r="F2" s="12" t="s">
        <v>1</v>
      </c>
      <c r="G2" s="12"/>
      <c r="H2" s="12"/>
      <c r="I2" s="3" t="s">
        <v>2</v>
      </c>
      <c r="J2" s="4" t="s">
        <v>3</v>
      </c>
      <c r="K2" s="1"/>
    </row>
    <row r="3" spans="1:11" ht="45">
      <c r="A3" s="1"/>
      <c r="B3" s="5"/>
      <c r="C3" s="13" t="s">
        <v>4</v>
      </c>
      <c r="D3" s="14" t="s">
        <v>5</v>
      </c>
      <c r="E3" s="14" t="s">
        <v>6</v>
      </c>
      <c r="F3" s="13" t="s">
        <v>7</v>
      </c>
      <c r="G3" s="14" t="s">
        <v>8</v>
      </c>
      <c r="H3" s="14" t="s">
        <v>9</v>
      </c>
      <c r="I3" s="18" t="s">
        <v>10</v>
      </c>
      <c r="J3" s="21" t="s">
        <v>11</v>
      </c>
      <c r="K3" s="1"/>
    </row>
    <row r="4" spans="1:11">
      <c r="A4" s="1"/>
      <c r="B4" s="5" t="s">
        <v>12</v>
      </c>
      <c r="C4" s="23">
        <v>0</v>
      </c>
      <c r="D4" s="24">
        <f>C4*0.17</f>
        <v>0</v>
      </c>
      <c r="E4" s="24">
        <f>C4+D4</f>
        <v>0</v>
      </c>
      <c r="F4" s="23">
        <v>10000</v>
      </c>
      <c r="G4" s="24">
        <f>F4*0.17</f>
        <v>1700.0000000000002</v>
      </c>
      <c r="H4" s="24">
        <f>F4+G4</f>
        <v>11700</v>
      </c>
      <c r="I4" s="25">
        <f>F4-C4</f>
        <v>10000</v>
      </c>
      <c r="J4" s="26">
        <f>I4*0.17</f>
        <v>1700.0000000000002</v>
      </c>
      <c r="K4" s="1"/>
    </row>
    <row r="5" spans="1:11">
      <c r="A5" s="1"/>
      <c r="B5" s="5" t="s">
        <v>13</v>
      </c>
      <c r="C5" s="15">
        <v>10000</v>
      </c>
      <c r="D5" s="6">
        <f t="shared" ref="D5:D7" si="0">C5*0.17</f>
        <v>1700.0000000000002</v>
      </c>
      <c r="E5" s="6">
        <f t="shared" ref="E5:E7" si="1">C5+D5</f>
        <v>11700</v>
      </c>
      <c r="F5" s="15">
        <v>18000</v>
      </c>
      <c r="G5" s="6">
        <f t="shared" ref="G5:G7" si="2">F5*0.17</f>
        <v>3060</v>
      </c>
      <c r="H5" s="6">
        <f t="shared" ref="H5:H6" si="3">F5+G5</f>
        <v>21060</v>
      </c>
      <c r="I5" s="19">
        <f t="shared" ref="I5:I6" si="4">F5-C5</f>
        <v>8000</v>
      </c>
      <c r="J5" s="7">
        <f t="shared" ref="J5:J6" si="5">I5*0.17</f>
        <v>1360</v>
      </c>
      <c r="K5" s="1"/>
    </row>
    <row r="6" spans="1:11">
      <c r="A6" s="1"/>
      <c r="B6" s="5" t="s">
        <v>14</v>
      </c>
      <c r="C6" s="23">
        <v>18000</v>
      </c>
      <c r="D6" s="24">
        <f t="shared" si="0"/>
        <v>3060</v>
      </c>
      <c r="E6" s="24">
        <f t="shared" si="1"/>
        <v>21060</v>
      </c>
      <c r="F6" s="23">
        <v>30000</v>
      </c>
      <c r="G6" s="24">
        <f t="shared" si="2"/>
        <v>5100</v>
      </c>
      <c r="H6" s="24">
        <f t="shared" si="3"/>
        <v>35100</v>
      </c>
      <c r="I6" s="25">
        <f t="shared" si="4"/>
        <v>12000</v>
      </c>
      <c r="J6" s="26">
        <f t="shared" si="5"/>
        <v>2040.0000000000002</v>
      </c>
      <c r="K6" s="1"/>
    </row>
    <row r="7" spans="1:11">
      <c r="A7" s="1"/>
      <c r="B7" s="5" t="s">
        <v>15</v>
      </c>
      <c r="C7" s="16">
        <v>30000</v>
      </c>
      <c r="D7" s="17">
        <f t="shared" si="0"/>
        <v>5100</v>
      </c>
      <c r="E7" s="17">
        <f t="shared" si="1"/>
        <v>35100</v>
      </c>
      <c r="F7" s="16"/>
      <c r="G7" s="17"/>
      <c r="H7" s="17"/>
      <c r="I7" s="20"/>
      <c r="J7" s="22"/>
      <c r="K7" s="1"/>
    </row>
    <row r="8" spans="1:11">
      <c r="A8" s="1"/>
      <c r="B8" s="8"/>
      <c r="C8" s="9"/>
      <c r="D8" s="9"/>
      <c r="E8" s="9"/>
      <c r="F8" s="10" t="s">
        <v>16</v>
      </c>
      <c r="G8" s="9"/>
      <c r="H8" s="9"/>
      <c r="I8" s="10">
        <f>SUM(I4:I6)</f>
        <v>30000</v>
      </c>
      <c r="J8" s="11">
        <f>SUM(J4:J6)</f>
        <v>5100</v>
      </c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>
      <c r="B11" t="s">
        <v>17</v>
      </c>
    </row>
  </sheetData>
  <mergeCells count="2"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2129-2016-4108-8954-275B00EC7E6B}">
  <dimension ref="A1:K12"/>
  <sheetViews>
    <sheetView workbookViewId="0">
      <selection activeCell="I7" sqref="I7"/>
    </sheetView>
  </sheetViews>
  <sheetFormatPr defaultRowHeight="15"/>
  <cols>
    <col min="2" max="2" width="31.7109375" bestFit="1" customWidth="1"/>
    <col min="3" max="10" width="10.71093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/>
      <c r="C2" s="12" t="s">
        <v>0</v>
      </c>
      <c r="D2" s="12"/>
      <c r="E2" s="12"/>
      <c r="F2" s="12" t="s">
        <v>1</v>
      </c>
      <c r="G2" s="12"/>
      <c r="H2" s="12"/>
      <c r="I2" s="3" t="s">
        <v>2</v>
      </c>
      <c r="J2" s="4" t="s">
        <v>3</v>
      </c>
      <c r="K2" s="1"/>
    </row>
    <row r="3" spans="1:11" ht="45">
      <c r="A3" s="1"/>
      <c r="B3" s="5"/>
      <c r="C3" s="13" t="s">
        <v>4</v>
      </c>
      <c r="D3" s="14" t="s">
        <v>5</v>
      </c>
      <c r="E3" s="14" t="s">
        <v>6</v>
      </c>
      <c r="F3" s="13" t="s">
        <v>7</v>
      </c>
      <c r="G3" s="14" t="s">
        <v>8</v>
      </c>
      <c r="H3" s="14" t="s">
        <v>9</v>
      </c>
      <c r="I3" s="18" t="s">
        <v>10</v>
      </c>
      <c r="J3" s="21" t="s">
        <v>11</v>
      </c>
      <c r="K3" s="1"/>
    </row>
    <row r="4" spans="1:11">
      <c r="A4" s="1"/>
      <c r="B4" s="5" t="s">
        <v>18</v>
      </c>
      <c r="C4" s="15">
        <v>0</v>
      </c>
      <c r="D4" s="6">
        <f>C4*0.17</f>
        <v>0</v>
      </c>
      <c r="E4" s="6">
        <f>C4+D4</f>
        <v>0</v>
      </c>
      <c r="F4" s="15">
        <v>10000</v>
      </c>
      <c r="G4" s="6">
        <f>F4*0.17</f>
        <v>1700.0000000000002</v>
      </c>
      <c r="H4" s="6">
        <f>F4+G4</f>
        <v>11700</v>
      </c>
      <c r="I4" s="19">
        <f>F4-C4</f>
        <v>10000</v>
      </c>
      <c r="J4" s="7">
        <f>I4*0.17</f>
        <v>1700.0000000000002</v>
      </c>
      <c r="K4" s="1"/>
    </row>
    <row r="5" spans="1:11">
      <c r="A5" s="1"/>
      <c r="B5" s="5" t="s">
        <v>19</v>
      </c>
      <c r="C5" s="15">
        <v>10000</v>
      </c>
      <c r="D5" s="6">
        <f t="shared" ref="D5:D8" si="0">C5*0.17</f>
        <v>1700.0000000000002</v>
      </c>
      <c r="E5" s="6">
        <f t="shared" ref="E5:E8" si="1">C5+D5</f>
        <v>11700</v>
      </c>
      <c r="F5" s="15">
        <v>18000</v>
      </c>
      <c r="G5" s="6">
        <f t="shared" ref="G5:G7" si="2">F5*0.17</f>
        <v>3060</v>
      </c>
      <c r="H5" s="6">
        <f t="shared" ref="H5:H7" si="3">F5+G5</f>
        <v>21060</v>
      </c>
      <c r="I5" s="19">
        <f t="shared" ref="I5" si="4">F5-C5</f>
        <v>8000</v>
      </c>
      <c r="J5" s="27">
        <v>-1700</v>
      </c>
      <c r="K5" s="1"/>
    </row>
    <row r="6" spans="1:11">
      <c r="A6" s="1"/>
      <c r="B6" s="5"/>
      <c r="C6" s="15"/>
      <c r="D6" s="6"/>
      <c r="E6" s="6"/>
      <c r="F6" s="15"/>
      <c r="G6" s="6"/>
      <c r="H6" s="28" t="s">
        <v>20</v>
      </c>
      <c r="I6" s="29">
        <f>SUM(I4:I5)</f>
        <v>18000</v>
      </c>
      <c r="J6" s="7">
        <f>SUM(J4:J5)</f>
        <v>0</v>
      </c>
      <c r="K6" s="1"/>
    </row>
    <row r="7" spans="1:11" ht="30" customHeight="1">
      <c r="A7" s="1"/>
      <c r="B7" s="5" t="s">
        <v>21</v>
      </c>
      <c r="C7" s="15">
        <v>18000</v>
      </c>
      <c r="D7" s="6">
        <f t="shared" si="0"/>
        <v>3060</v>
      </c>
      <c r="E7" s="6">
        <f t="shared" si="1"/>
        <v>21060</v>
      </c>
      <c r="F7" s="15">
        <v>30000</v>
      </c>
      <c r="G7" s="6">
        <f t="shared" si="2"/>
        <v>5100</v>
      </c>
      <c r="H7" s="6">
        <f t="shared" si="3"/>
        <v>35100</v>
      </c>
      <c r="I7" s="30">
        <f>F7-C7+I6</f>
        <v>30000</v>
      </c>
      <c r="J7" s="7">
        <f t="shared" ref="J7" si="5">I7*0.17</f>
        <v>5100</v>
      </c>
      <c r="K7" s="1"/>
    </row>
    <row r="8" spans="1:11">
      <c r="A8" s="1"/>
      <c r="B8" s="5" t="s">
        <v>22</v>
      </c>
      <c r="C8" s="16">
        <v>30000</v>
      </c>
      <c r="D8" s="17">
        <f t="shared" si="0"/>
        <v>5100</v>
      </c>
      <c r="E8" s="17">
        <f t="shared" si="1"/>
        <v>35100</v>
      </c>
      <c r="F8" s="16"/>
      <c r="G8" s="17"/>
      <c r="H8" s="17"/>
      <c r="I8" s="20"/>
      <c r="J8" s="22"/>
      <c r="K8" s="1"/>
    </row>
    <row r="9" spans="1:11">
      <c r="A9" s="1"/>
      <c r="B9" s="8"/>
      <c r="C9" s="9"/>
      <c r="D9" s="9"/>
      <c r="E9" s="9"/>
      <c r="F9" s="9"/>
      <c r="G9" s="9"/>
      <c r="H9" s="10" t="s">
        <v>23</v>
      </c>
      <c r="I9" s="10">
        <f>SUM(I7)</f>
        <v>30000</v>
      </c>
      <c r="J9" s="11">
        <f>SUM(J4:J7)</f>
        <v>5100</v>
      </c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2" spans="1:11">
      <c r="B12" t="s">
        <v>17</v>
      </c>
    </row>
  </sheetData>
  <mergeCells count="2"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OCAKTAN Tarik</cp:lastModifiedBy>
  <cp:revision/>
  <dcterms:created xsi:type="dcterms:W3CDTF">2020-09-22T13:21:22Z</dcterms:created>
  <dcterms:modified xsi:type="dcterms:W3CDTF">2020-09-22T14:04:24Z</dcterms:modified>
  <cp:category/>
  <cp:contentStatus/>
</cp:coreProperties>
</file>